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 tabRatio="825"/>
  </bookViews>
  <sheets>
    <sheet name="Data_Cagar_Budaya" sheetId="12" r:id="rId1"/>
  </sheets>
  <definedNames>
    <definedName name="_xlnm._FilterDatabase" localSheetId="0" hidden="1">Data_Cagar_Budaya!$A$6:$M$83</definedName>
    <definedName name="_xlnm.Print_Area" localSheetId="0">Data_Cagar_Budaya!$A$1:$L$154</definedName>
    <definedName name="_xlnm.Print_Titles" localSheetId="0">Data_Cagar_Budaya!$6:$7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8" i="12" l="1"/>
  <c r="E149" i="12"/>
  <c r="F149" i="12"/>
  <c r="G149" i="12"/>
  <c r="H149" i="12"/>
  <c r="I149" i="12"/>
  <c r="J149" i="12"/>
  <c r="K149" i="12"/>
  <c r="J148" i="12"/>
  <c r="F123" i="12"/>
  <c r="F124" i="12"/>
  <c r="F125" i="12"/>
  <c r="F126" i="12"/>
  <c r="F127" i="12"/>
  <c r="F128" i="12"/>
  <c r="F129" i="12"/>
  <c r="F130" i="12"/>
  <c r="F131" i="12"/>
  <c r="F132" i="12"/>
  <c r="L150" i="12" l="1"/>
  <c r="M150" i="12"/>
  <c r="N150" i="12"/>
  <c r="E146" i="12"/>
  <c r="F146" i="12"/>
  <c r="G146" i="12"/>
  <c r="H146" i="12"/>
  <c r="I146" i="12"/>
  <c r="J146" i="12"/>
  <c r="K146" i="12"/>
  <c r="E147" i="12"/>
  <c r="F147" i="12"/>
  <c r="G147" i="12"/>
  <c r="H147" i="12"/>
  <c r="I147" i="12"/>
  <c r="J147" i="12"/>
  <c r="K147" i="12"/>
  <c r="F148" i="12"/>
  <c r="G148" i="12"/>
  <c r="H148" i="12"/>
  <c r="I148" i="12"/>
  <c r="K148" i="12"/>
  <c r="F145" i="12"/>
  <c r="G145" i="12"/>
  <c r="H145" i="12"/>
  <c r="I145" i="12"/>
  <c r="J145" i="12"/>
  <c r="K145" i="12"/>
  <c r="K150" i="12" s="1"/>
  <c r="E145" i="12"/>
  <c r="E150" i="12" l="1"/>
  <c r="F150" i="12"/>
  <c r="I150" i="12"/>
  <c r="H150" i="12"/>
  <c r="G150" i="12"/>
  <c r="J150" i="12"/>
  <c r="F122" i="12"/>
  <c r="F121" i="12"/>
  <c r="F120" i="12"/>
  <c r="F119" i="12"/>
  <c r="F118" i="12"/>
  <c r="F117" i="12"/>
  <c r="F116" i="12"/>
  <c r="F115" i="12"/>
  <c r="F114" i="12"/>
  <c r="F113" i="12"/>
  <c r="F62" i="12" l="1"/>
  <c r="F106" i="12" l="1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112" i="12"/>
  <c r="F111" i="12"/>
  <c r="F110" i="12"/>
  <c r="F109" i="12"/>
  <c r="F108" i="12"/>
  <c r="F107" i="12"/>
  <c r="H143" i="12" l="1"/>
  <c r="G143" i="12"/>
  <c r="H142" i="12"/>
  <c r="G142" i="12"/>
  <c r="H141" i="12"/>
  <c r="G141" i="12"/>
  <c r="H140" i="12"/>
  <c r="G140" i="12"/>
  <c r="H139" i="12"/>
  <c r="G139" i="12"/>
  <c r="F143" i="12"/>
  <c r="E143" i="12"/>
  <c r="D143" i="12"/>
  <c r="C143" i="12"/>
  <c r="F142" i="12"/>
  <c r="E142" i="12"/>
  <c r="D142" i="12"/>
  <c r="C142" i="12"/>
  <c r="F141" i="12"/>
  <c r="E141" i="12"/>
  <c r="D141" i="12"/>
  <c r="C141" i="12"/>
  <c r="F140" i="12"/>
  <c r="E140" i="12"/>
  <c r="D140" i="12"/>
  <c r="C140" i="12"/>
  <c r="F139" i="12"/>
  <c r="E139" i="12"/>
  <c r="D139" i="12"/>
  <c r="C139" i="12"/>
  <c r="F90" i="12"/>
  <c r="F84" i="12"/>
  <c r="F85" i="12"/>
  <c r="F86" i="12"/>
  <c r="F87" i="12"/>
  <c r="F88" i="12"/>
  <c r="F89" i="12"/>
  <c r="F91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I143" i="12" l="1"/>
  <c r="F144" i="12"/>
  <c r="E144" i="12"/>
  <c r="D144" i="12"/>
  <c r="I141" i="12"/>
  <c r="G144" i="12"/>
  <c r="I142" i="12"/>
  <c r="H144" i="12"/>
  <c r="I139" i="12"/>
  <c r="I140" i="12"/>
  <c r="C144" i="12"/>
  <c r="I144" i="12" l="1"/>
</calcChain>
</file>

<file path=xl/sharedStrings.xml><?xml version="1.0" encoding="utf-8"?>
<sst xmlns="http://schemas.openxmlformats.org/spreadsheetml/2006/main" count="1054" uniqueCount="375">
  <si>
    <t>Bangunan</t>
  </si>
  <si>
    <t>Alamat</t>
  </si>
  <si>
    <t>Kelurahan</t>
  </si>
  <si>
    <t>Sukun</t>
  </si>
  <si>
    <t>Kasin</t>
  </si>
  <si>
    <t>Sukoharjo</t>
  </si>
  <si>
    <t>Struktur</t>
  </si>
  <si>
    <t>Tlogomas</t>
  </si>
  <si>
    <t>Jatimulyo</t>
  </si>
  <si>
    <t>Klojen</t>
  </si>
  <si>
    <t>Jl. Tugu</t>
  </si>
  <si>
    <t>Bareng</t>
  </si>
  <si>
    <t>No</t>
  </si>
  <si>
    <t>Kecamatan</t>
  </si>
  <si>
    <t>Lowokwaru</t>
  </si>
  <si>
    <t>JUMLAH</t>
  </si>
  <si>
    <t>Kedungkandang</t>
  </si>
  <si>
    <t>Madyopuro</t>
  </si>
  <si>
    <t>Blimbing</t>
  </si>
  <si>
    <t>Polowijen</t>
  </si>
  <si>
    <t>Jl. Muharto</t>
  </si>
  <si>
    <t>Jl. Panglima Sudirman</t>
  </si>
  <si>
    <t>Swasta</t>
  </si>
  <si>
    <t>Jenis</t>
  </si>
  <si>
    <t>No SK Walikota</t>
  </si>
  <si>
    <t>Tanggal</t>
  </si>
  <si>
    <t>185.45/341/35.73.112/2018</t>
  </si>
  <si>
    <t>Jl. Cerme No. 16</t>
  </si>
  <si>
    <t>TANGGAL</t>
  </si>
  <si>
    <t>Keterangan</t>
  </si>
  <si>
    <t>Tgl</t>
  </si>
  <si>
    <t>Bln</t>
  </si>
  <si>
    <t>Tahun</t>
  </si>
  <si>
    <t>Balaikota</t>
  </si>
  <si>
    <t>Jl. Tugu No. 1</t>
  </si>
  <si>
    <t>Kiduldalem</t>
  </si>
  <si>
    <t>185.45/342/35.73.112/2018</t>
  </si>
  <si>
    <t>Bank Indonesia</t>
  </si>
  <si>
    <t>Jl. Merdeka Utara</t>
  </si>
  <si>
    <t>185.45/343/35.73.112/2018</t>
  </si>
  <si>
    <t>Kantor Pajak Pratama</t>
  </si>
  <si>
    <t>185.45/344/35.73.112/2018</t>
  </si>
  <si>
    <t>Gereja Immanuel</t>
  </si>
  <si>
    <t>185.45/345/35.73.112/2018</t>
  </si>
  <si>
    <t>Gereja Idjen</t>
  </si>
  <si>
    <t>Jl. Ijen</t>
  </si>
  <si>
    <t>Oro-Oro Dowo</t>
  </si>
  <si>
    <t>185.45/346/35.73.112/2018</t>
  </si>
  <si>
    <t>SMA Negeri 4</t>
  </si>
  <si>
    <t>185.45/347/35.73.112/2018</t>
  </si>
  <si>
    <t>Rumah Dinas Walikota</t>
  </si>
  <si>
    <t>Jl. Kawi</t>
  </si>
  <si>
    <t>Kauman</t>
  </si>
  <si>
    <t>185.45/348/35.73.112/2018</t>
  </si>
  <si>
    <t>Sekolah Cor Jesu</t>
  </si>
  <si>
    <t>Jl. Jaksa Agung Suprapto</t>
  </si>
  <si>
    <t>Samaan</t>
  </si>
  <si>
    <t>185.45/349/35.73.112/2018</t>
  </si>
  <si>
    <t>Hotel Pelangi</t>
  </si>
  <si>
    <t>Jl. Merdeka Selatan</t>
  </si>
  <si>
    <t>185.45/350/35.73.112/2018</t>
  </si>
  <si>
    <t>Rumah Ex Toko NIMEF</t>
  </si>
  <si>
    <t>185.45/351/35.73.112/2018</t>
  </si>
  <si>
    <t>Asrama Bali</t>
  </si>
  <si>
    <t>185.45/352/35.73.112/2018</t>
  </si>
  <si>
    <t>Gedung AIA</t>
  </si>
  <si>
    <t>185.45/353/35.73.112/2018</t>
  </si>
  <si>
    <t>Stasiun Kota Lama</t>
  </si>
  <si>
    <t>Jl. Kol. Sugiono</t>
  </si>
  <si>
    <t>Ciptomulyo</t>
  </si>
  <si>
    <t>185.45/354/35.73.112/2018</t>
  </si>
  <si>
    <t>Makam Bupati Malang</t>
  </si>
  <si>
    <t>Jl. Ki Ageng Gribig</t>
  </si>
  <si>
    <t>185.45/356/35.73.112/2018</t>
  </si>
  <si>
    <t>Tandon Air Tlogomas</t>
  </si>
  <si>
    <t>Jl. MT Haryono</t>
  </si>
  <si>
    <t>Toglomas</t>
  </si>
  <si>
    <t>185.45/357/35.73.112/2018</t>
  </si>
  <si>
    <t>Jembatan Mojopahit</t>
  </si>
  <si>
    <t>Jl. Mojopahit</t>
  </si>
  <si>
    <t>185.45/358/35.73.112/2018</t>
  </si>
  <si>
    <t>Jembatan Kahuripan</t>
  </si>
  <si>
    <t>Jl. Kahuripan</t>
  </si>
  <si>
    <t>185.45/359/35.73.112/2018</t>
  </si>
  <si>
    <t>Buk Gluduk</t>
  </si>
  <si>
    <t>Kesatrian</t>
  </si>
  <si>
    <t>185.45/360/35.73.112/2018</t>
  </si>
  <si>
    <t>KPPN</t>
  </si>
  <si>
    <t>185.45/361/35.73.112/2018</t>
  </si>
  <si>
    <t>Gereja Hati Kudus</t>
  </si>
  <si>
    <t>185.45/362/35.73.112/2018</t>
  </si>
  <si>
    <t>Sekolah Frateran</t>
  </si>
  <si>
    <t>185.45/363/35.73.112/2018</t>
  </si>
  <si>
    <t>Bank Mandiri Merdeka</t>
  </si>
  <si>
    <t>185.45/364/35.73.112/2018</t>
  </si>
  <si>
    <t>Bank Commenwealth</t>
  </si>
  <si>
    <t>185.45/365/35.73.112/2018</t>
  </si>
  <si>
    <t>SMA Negeri 1</t>
  </si>
  <si>
    <t>Jl. Tugu Utara</t>
  </si>
  <si>
    <t>185.45/366/35.73.112/2018</t>
  </si>
  <si>
    <t>SMA Negeri 3</t>
  </si>
  <si>
    <t>185.45/367/35.73.112/2018</t>
  </si>
  <si>
    <t>PLN Kayu Tangan</t>
  </si>
  <si>
    <t>Jl. Basuki Rahmad</t>
  </si>
  <si>
    <t>185.45/368/35.73.112/2018</t>
  </si>
  <si>
    <t>Klenteng Eng Ang Kiong</t>
  </si>
  <si>
    <t>185.45/369/35.73.112/2018</t>
  </si>
  <si>
    <t>Stasiun Kota Baru</t>
  </si>
  <si>
    <t>Jl. Trunojoyo</t>
  </si>
  <si>
    <t>SDK Brawijaya</t>
  </si>
  <si>
    <t>Situs</t>
  </si>
  <si>
    <t>Benda</t>
  </si>
  <si>
    <t>Jl. Tugu Kota Malang</t>
  </si>
  <si>
    <t>Jl. S. Supriyadi</t>
  </si>
  <si>
    <t>Jl. Bromo No. 2</t>
  </si>
  <si>
    <t>Jl. Pahlawan Trip</t>
  </si>
  <si>
    <t>Kotalama</t>
  </si>
  <si>
    <t>Jl. Basuki Rachmad</t>
  </si>
  <si>
    <t>Merjosari</t>
  </si>
  <si>
    <t>Jl. Mertojoyo Blk. L</t>
  </si>
  <si>
    <t>Arjosari</t>
  </si>
  <si>
    <t>Mojolangu</t>
  </si>
  <si>
    <t>Jl. Vinolia</t>
  </si>
  <si>
    <t>Polehan</t>
  </si>
  <si>
    <t>RW 06 Kampung Gasek</t>
  </si>
  <si>
    <t>Jl. Jend.Basuki Rahmat No.4</t>
  </si>
  <si>
    <t xml:space="preserve">Jl. Kartini No. 30 </t>
  </si>
  <si>
    <t>Jl. Zaenal Arifin</t>
  </si>
  <si>
    <t>Jl. Merdeka Barat No. 9</t>
  </si>
  <si>
    <t>Jl. Kartini</t>
  </si>
  <si>
    <t>Jl. MGR. Suryo Pranoto</t>
  </si>
  <si>
    <t>Jl. RE Martadinata</t>
  </si>
  <si>
    <t>Jl. Brawijaya</t>
  </si>
  <si>
    <t>Arca Dhyani Buddha</t>
  </si>
  <si>
    <t>Tower Sirine Cukam</t>
  </si>
  <si>
    <t>Kawasan</t>
  </si>
  <si>
    <t>KOTA MALANG</t>
  </si>
  <si>
    <t>DINAS PENDIDIKAN DAN KEBUDAYAAN</t>
  </si>
  <si>
    <t>Negeri</t>
  </si>
  <si>
    <t>Arca Agastya</t>
  </si>
  <si>
    <t>Arca Aksobhya</t>
  </si>
  <si>
    <t>Arca Brahma</t>
  </si>
  <si>
    <t>Lingga Yoni Makam Kesek</t>
  </si>
  <si>
    <t>Prasasti Kanuruhan/Bunul</t>
  </si>
  <si>
    <t>Candi Gasek Karangbesuki</t>
  </si>
  <si>
    <t>Prasasti Widodaren I</t>
  </si>
  <si>
    <t>Prasasti Widodaren II</t>
  </si>
  <si>
    <t>Patirtan Bejisari</t>
  </si>
  <si>
    <t>Arca Adhikaranandin</t>
  </si>
  <si>
    <t>Hotel Salimar</t>
  </si>
  <si>
    <t>SMP Negeri 1</t>
  </si>
  <si>
    <t>Stadsklok Wingkel Complex Lux</t>
  </si>
  <si>
    <t>Tugu Balai Kota Malang</t>
  </si>
  <si>
    <t>Rumah Dinas Ketua DPRD Kota Malang</t>
  </si>
  <si>
    <t>Arca Ganesha Musika</t>
  </si>
  <si>
    <t>Makara Dinoyo</t>
  </si>
  <si>
    <t>Taman Makam  Trip Kota Malang</t>
  </si>
  <si>
    <t>Monumen Chairil Anwar Kota Malang</t>
  </si>
  <si>
    <t>Gerbang TPU Nasrani Sukun</t>
  </si>
  <si>
    <t>Aniem Idjen</t>
  </si>
  <si>
    <t>Situs Mbah Honggo</t>
  </si>
  <si>
    <t>Dwarapala Situs Mbah Sentono</t>
  </si>
  <si>
    <t>Arca Ganesha (Kelompok Masyarakat Tlogomas)</t>
  </si>
  <si>
    <t>Arca Nandi Karuman</t>
  </si>
  <si>
    <t>Situs Karuman</t>
  </si>
  <si>
    <t>Situs Mbah Tugu</t>
  </si>
  <si>
    <t>Yoni Karuman</t>
  </si>
  <si>
    <t>Menhir Mbah Tugu</t>
  </si>
  <si>
    <t>Fendi's Homestay</t>
  </si>
  <si>
    <t>Arca Ganesha Janti</t>
  </si>
  <si>
    <t>Tower Sirine SMAN 5 Malang</t>
  </si>
  <si>
    <t>Watu Kenong Polowijen</t>
  </si>
  <si>
    <t>Yoni Mertojoyo</t>
  </si>
  <si>
    <t>Ditetapkan</t>
  </si>
  <si>
    <t>Belum ditetapkan</t>
  </si>
  <si>
    <t>Watu Gong di Situs Watu Gong</t>
  </si>
  <si>
    <t>Jambangan Air Situs Watu Gong</t>
  </si>
  <si>
    <t>Arca Dewa Siwa</t>
  </si>
  <si>
    <t>Gereja Kristen Indonesia (GKI) Bromo</t>
  </si>
  <si>
    <t>188.45/214/37.73.112/2021</t>
  </si>
  <si>
    <t>188.45/215/37.73.112/2021</t>
  </si>
  <si>
    <t>188.45/216/37.73.112/2021</t>
  </si>
  <si>
    <t>188.45/217/37.73.112/2021</t>
  </si>
  <si>
    <t>188.45/211/37.73.112/2021</t>
  </si>
  <si>
    <t>188.45/212/37.73.112/2021</t>
  </si>
  <si>
    <t>188.45/213/37.73.112/2021</t>
  </si>
  <si>
    <t>188.45/486/37.73.112/2021</t>
  </si>
  <si>
    <t>188.45/490/37.73.112/2021</t>
  </si>
  <si>
    <t>188.45/488/37.73.112/2021</t>
  </si>
  <si>
    <t>188.45/487/37.73.112/2021</t>
  </si>
  <si>
    <t>188.45/491/37.73.112/2021</t>
  </si>
  <si>
    <t>188.45/489/37.73.112/2021</t>
  </si>
  <si>
    <t>188.45/494/37.73.112/2021</t>
  </si>
  <si>
    <t>188.45/493/37.73.112/2021</t>
  </si>
  <si>
    <t>188.45/492/37.73.112/2021</t>
  </si>
  <si>
    <t>188.45/495/37.73.112/2021</t>
  </si>
  <si>
    <t>188.45/497/37.73.112/2021</t>
  </si>
  <si>
    <t>188.45/496/37.73.112/2021</t>
  </si>
  <si>
    <t>188.45/498/37.73.112/2021</t>
  </si>
  <si>
    <t>188.45/499/37.73.112/2021</t>
  </si>
  <si>
    <t>188.45/506/37.73.112/2021</t>
  </si>
  <si>
    <t>188.45/500/37.73.112/2021</t>
  </si>
  <si>
    <t>188.45/501/37.73.112/2021</t>
  </si>
  <si>
    <t>188.45/507/37.73.112/2021</t>
  </si>
  <si>
    <t>188.45/504/37.73.112/2021</t>
  </si>
  <si>
    <t>188.45/502/37.73.112/2021</t>
  </si>
  <si>
    <t>188.45/505/37.73.112/2021</t>
  </si>
  <si>
    <t>188.45/503/37.73.112/2021</t>
  </si>
  <si>
    <t>BERDASARKAN SURAT KEPUTUSAN WALIKOTA MALANG</t>
  </si>
  <si>
    <t>Koleksi Museum Mpu Purwa</t>
  </si>
  <si>
    <t>Jl. Brawijaya No. 1</t>
  </si>
  <si>
    <t>Jl. Ijen Malang</t>
  </si>
  <si>
    <t>Jl. J.A. Suprapto IIB RT05 RW03</t>
  </si>
  <si>
    <t>Tlogomas Gg. VIII RT.04 RW.05</t>
  </si>
  <si>
    <t>Jl. Kawi No. 24</t>
  </si>
  <si>
    <t>Jl. Tugu No. 3</t>
  </si>
  <si>
    <t>Jl. Lawu No. 12</t>
  </si>
  <si>
    <t xml:space="preserve">Makam Muslim Kesek Jl. Teluk
  Cendrawasih
</t>
  </si>
  <si>
    <t xml:space="preserve">Jl. Janti Selatan Bandung
  Rejosari No. 6
</t>
  </si>
  <si>
    <t>Jl. Kawi Atas 48</t>
  </si>
  <si>
    <t xml:space="preserve">Rumah (Pak Kibat) Hari
  Kurniawan Jl. Mertojoyo Selatan 
  81 Merjosari
</t>
  </si>
  <si>
    <t>Situs Ken Dedes RW 3</t>
  </si>
  <si>
    <t>Jl. Tanimbar 24</t>
  </si>
  <si>
    <t>Jl. Muharto Gang V, RT.02, RW.11</t>
  </si>
  <si>
    <t>Jl. Kanjuruhan RT.04 RW.03</t>
  </si>
  <si>
    <t>Tlogomas Gg. VIII RT 04 RW 05</t>
  </si>
  <si>
    <t>Karangbesuki</t>
  </si>
  <si>
    <t>Bandungrejosari</t>
  </si>
  <si>
    <t>Jl. Nusakambangan No. 19</t>
  </si>
  <si>
    <t>Status Kepemilikan</t>
  </si>
  <si>
    <t>Status Penetapan</t>
  </si>
  <si>
    <t>Rekapitulasi</t>
  </si>
  <si>
    <t>Jenis Cagar Budaya</t>
  </si>
  <si>
    <t>Lokasi Kecamatan</t>
  </si>
  <si>
    <t>188.45/297/35.73.112/2022</t>
  </si>
  <si>
    <t>Brankas Osrertag Werke Aalen</t>
  </si>
  <si>
    <t>Jl. Tugu Utara No. 1 (SMAN 1)</t>
  </si>
  <si>
    <t>188.45/296/35.73.112/2022</t>
  </si>
  <si>
    <t>Radio Dual CT 16</t>
  </si>
  <si>
    <t>188.45/295/35.73.112/2022</t>
  </si>
  <si>
    <t>Piano</t>
  </si>
  <si>
    <t>Jl. Tugu Utara No. 1 (SMAN 4)</t>
  </si>
  <si>
    <t>188.45/294/35.73.112/2022</t>
  </si>
  <si>
    <t>LM Ericsson ASB 100 Operator</t>
  </si>
  <si>
    <t>Jl. Tugu No. 1 (Pemkot Malang)</t>
  </si>
  <si>
    <t>188.45/283/35.73.112/2022</t>
  </si>
  <si>
    <t>LM Ericsson ASB 100 Traffic Capacity</t>
  </si>
  <si>
    <t>188.45/291/35.73.112/2022</t>
  </si>
  <si>
    <t>Piala Porsma 1961</t>
  </si>
  <si>
    <t>188.45/284/35.73.112/2022</t>
  </si>
  <si>
    <t>Piala RK 1970</t>
  </si>
  <si>
    <t>188.45/285/35.73.112/2022</t>
  </si>
  <si>
    <t>188.45/76/35.73.112/2023</t>
  </si>
  <si>
    <t>Jembatan Brawijaya</t>
  </si>
  <si>
    <t>188.45/77/35.73.112/2023</t>
  </si>
  <si>
    <t>Piala Juara I Bola Basket SMA Negeri 4</t>
  </si>
  <si>
    <t>188.45/78/35.73.112/2023</t>
  </si>
  <si>
    <t>Bangunan Aula Bersama SMA Tugu</t>
  </si>
  <si>
    <t>188.45/79/35.73.112/2023</t>
  </si>
  <si>
    <t>Bangku Belajar SD Kristen Brawijaya 1</t>
  </si>
  <si>
    <t>188.45/80/35.73.112/2023</t>
  </si>
  <si>
    <t>Brankas Peti Stasiun Kotabaru Malang</t>
  </si>
  <si>
    <t>188.45/81/35.73.112/2023</t>
  </si>
  <si>
    <t>Bogie SS 1 Stasiun Kotabaru Malang</t>
  </si>
  <si>
    <t>Jl. Trunojoyo No. 10</t>
  </si>
  <si>
    <t>188.45/61/35.73.112/2023</t>
  </si>
  <si>
    <t>Piala Juara I Bulu Tangkis SMA Negeri 4</t>
  </si>
  <si>
    <t>188.45/62/35.73.112/2023</t>
  </si>
  <si>
    <t>Wesel 21 Stasiun Kotabaru</t>
  </si>
  <si>
    <t>Piala Lambang Kota Malang 1951 - 1970 (1)</t>
  </si>
  <si>
    <t>188.45/63/35.73.112/2023</t>
  </si>
  <si>
    <t>188.45/64/35.73.112/2023</t>
  </si>
  <si>
    <t>188.45/65/35.73.112/2023</t>
  </si>
  <si>
    <t>Bel Genta Stasiun Kotabaru</t>
  </si>
  <si>
    <t>Wesel 18 Stasiun Kotabaru</t>
  </si>
  <si>
    <t>188.45/66/35.73.112/2023</t>
  </si>
  <si>
    <t>Piala Lambang Kota Malang 1951 - 1970 (2)</t>
  </si>
  <si>
    <t>Wesel 11 Stasiun Kotabaru</t>
  </si>
  <si>
    <t>188.45/67/35.73.112/2023</t>
  </si>
  <si>
    <t>188.45/68/35.73.112/2023</t>
  </si>
  <si>
    <t>Lonceng Belajar SD Kristen Brawijaya 1</t>
  </si>
  <si>
    <t>188.45/69/35.73.112/2023</t>
  </si>
  <si>
    <t>Rumah Sinyal Stasiun Kereta Api Kotabaru</t>
  </si>
  <si>
    <t>188.45/70/35.73.112/2023</t>
  </si>
  <si>
    <t>Meja Putar Lokomotif Kereta Api</t>
  </si>
  <si>
    <t>188.45/71/35.73.112/2023</t>
  </si>
  <si>
    <t>Bogie SS 2 Stasiun Kotabaru</t>
  </si>
  <si>
    <t>188.45/72/35.73.112/2023</t>
  </si>
  <si>
    <t>Kanopi Stasiun Kotabaru</t>
  </si>
  <si>
    <t>188.45/73/35.73.112/2023</t>
  </si>
  <si>
    <t>Wesel 25 Stasiun Kotabaru</t>
  </si>
  <si>
    <t>Terowongan Stasiun Kotabaru</t>
  </si>
  <si>
    <t>188.45/74/35.73.112/2023</t>
  </si>
  <si>
    <t>188.45/75/35.73.112/2023</t>
  </si>
  <si>
    <t>Wesel 16 Stasiun Kotabaru</t>
  </si>
  <si>
    <t>188.45/223/37.73.112/2021</t>
  </si>
  <si>
    <t>188.45/336/37.73.112/2021</t>
  </si>
  <si>
    <t>188.45/337/37.73.112/2021</t>
  </si>
  <si>
    <t>188.45/338/37.73.112/2021</t>
  </si>
  <si>
    <t>188.45/339/37.73.112/2021</t>
  </si>
  <si>
    <t>188.45/340/37.73.112/2021</t>
  </si>
  <si>
    <t>188.45/341/37.73.112/2021</t>
  </si>
  <si>
    <t>Arca Durga No. 47</t>
  </si>
  <si>
    <t>188.45/342/37.73.112/2021</t>
  </si>
  <si>
    <t>Arca Duarapala No. 5</t>
  </si>
  <si>
    <t>188.45/343/37.73.112/2021</t>
  </si>
  <si>
    <t>188.45/344/37.73.112/2021</t>
  </si>
  <si>
    <t>Arca Megalitik Muda No. 9</t>
  </si>
  <si>
    <t>188.45/345/37.73.112/2021</t>
  </si>
  <si>
    <t>188.45/346/37.73.112/2021</t>
  </si>
  <si>
    <t>Jaladwara No. 15</t>
  </si>
  <si>
    <t>188.45/347/37.73.112/2021</t>
  </si>
  <si>
    <t>Kostum Busana Dara Puspita</t>
  </si>
  <si>
    <t>188.45/220/37.73.112/2021</t>
  </si>
  <si>
    <t>188.45/218/37.73.112/2021</t>
  </si>
  <si>
    <t>188.45/219/37.73.112/2021</t>
  </si>
  <si>
    <t>188.45/222/37.73.112/2021</t>
  </si>
  <si>
    <t>188.45/221/37.73.112/2021</t>
  </si>
  <si>
    <t>Wesel 2A Stasiun Kotabaru</t>
  </si>
  <si>
    <t>Arca Durgamahisasuramardini</t>
  </si>
  <si>
    <t>Jl. Soekarno Hatta, Perum Griyashanta Blok B 210</t>
  </si>
  <si>
    <t>188.45/517/37.73.112/2021</t>
  </si>
  <si>
    <t>Arca Bodhisatwa (Awalokiteswara)</t>
  </si>
  <si>
    <t>Jl. Soekarno Hatta Perum Griya Shanta B 210</t>
  </si>
  <si>
    <t>188.45/251/35.73.112/2023</t>
  </si>
  <si>
    <t>Wesel 37 Stasiun Kotabaru</t>
  </si>
  <si>
    <t>188.45/242/35.73.112/2023</t>
  </si>
  <si>
    <t>Wesel 31E Stasiun Kotabaru</t>
  </si>
  <si>
    <t>188.45/243/35.73.112/2023</t>
  </si>
  <si>
    <t>Wesel 41 Stasiun Kotabaru</t>
  </si>
  <si>
    <t>188.45/244/35.73.112/2023</t>
  </si>
  <si>
    <t>Wesel 44 Stasiun Kotabaru</t>
  </si>
  <si>
    <t>188.45/245/35.73.112/2023</t>
  </si>
  <si>
    <t>Wesel 9A Stasiun Kotabaru</t>
  </si>
  <si>
    <t>188.45/246/35.73.112/2023</t>
  </si>
  <si>
    <t>Wesel 40 Stasiun Kotabaru</t>
  </si>
  <si>
    <t>188.45/248/35.73.112/2023</t>
  </si>
  <si>
    <t>Scales Salter Stasiun Kotabaru</t>
  </si>
  <si>
    <t>188.45/247/35.73.112/2023</t>
  </si>
  <si>
    <t>Piala PKD Djatim Balaikota Malang</t>
  </si>
  <si>
    <t>Wesel 6A Stasiun Kotabaru</t>
  </si>
  <si>
    <t>Wesel 32 Stasiun Kotabaru</t>
  </si>
  <si>
    <t>188.45/250/35.73.112/2023</t>
  </si>
  <si>
    <t>Jl. Trunojoyo No. 11</t>
  </si>
  <si>
    <t>188.45/249/35.73.112/2023</t>
  </si>
  <si>
    <t>JENIS CAGAR BUDAYA</t>
  </si>
  <si>
    <t>BENDA</t>
  </si>
  <si>
    <t>BANGUNAN</t>
  </si>
  <si>
    <t>STRUKTUR</t>
  </si>
  <si>
    <t>SITUS</t>
  </si>
  <si>
    <t>KAWASAN</t>
  </si>
  <si>
    <t>PENETAPAN CAGAR BUDAYA
TAHUN</t>
  </si>
  <si>
    <t>DATA CAGAR BUDAYA  YANG DILESTARIKAN</t>
  </si>
  <si>
    <t>JUMLAH TOTAL</t>
  </si>
  <si>
    <t>115 Cagar Budaya</t>
  </si>
  <si>
    <t>100.3.3.3/336/35.73.112/2024</t>
  </si>
  <si>
    <t>100.3.3.3/349/35.73.112/2024</t>
  </si>
  <si>
    <t>100.3.3.3/351/35.73.112/2024</t>
  </si>
  <si>
    <t>100.3.3.3/352/35.73.112/2024</t>
  </si>
  <si>
    <t>100.3.3.3/353/35.73.112/2024</t>
  </si>
  <si>
    <t>100.3.3.3/354/35.73.112/2024</t>
  </si>
  <si>
    <t>100.3.3.3/355/35.73.112/2024</t>
  </si>
  <si>
    <t>100.3.3.3/356/35.73.112/2024</t>
  </si>
  <si>
    <t>100.3.3.3/357/35.73.112/2024</t>
  </si>
  <si>
    <t>100.3.3.3/358/35.73.112/2024</t>
  </si>
  <si>
    <t>Arca Dewi Kesuburan (Sri/Laksmi)</t>
  </si>
  <si>
    <t>Arca Tokoh Dewa No. 16</t>
  </si>
  <si>
    <t>Siwa Mahaguru</t>
  </si>
  <si>
    <t>Arca Resi No. 7</t>
  </si>
  <si>
    <t>Prasasti Muncang</t>
  </si>
  <si>
    <t>Arca Nandiswara No. 6</t>
  </si>
  <si>
    <t>Arca Mahakala N0. 8</t>
  </si>
  <si>
    <t>Arca Kuncup Teratai I</t>
  </si>
  <si>
    <t>Arca Kuncup Teratai II</t>
  </si>
  <si>
    <t>Arca Ganesya No.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</si>
</sst>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4" x14ac:knownFonts="1">
    <font>
      <sz val="11"/>
      <color theme="1"/>
      <name val="Calibri"/>
      <family val="2"/>
      <charset val="1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4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4" xfId="0" applyFont="1" applyBorder="1" applyAlignment="1">
      <alignment horizontal="left" vertical="center" wrapText="1"/>
    </xf>
    <xf numFmtId="164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/>
    <xf numFmtId="0" fontId="2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52"/>
  <sheetViews>
    <sheetView tabSelected="1" zoomScaleNormal="100" workbookViewId="0">
      <pane ySplit="7" topLeftCell="A130" activePane="bottomLeft" state="frozen"/>
      <selection pane="bottomLeft" activeCell="H159" sqref="H159:H160"/>
    </sheetView>
  </sheetViews>
  <sheetFormatPr defaultColWidth="9.140625" defaultRowHeight="12.75" x14ac:dyDescent="0.2"/>
  <cols>
    <col min="1" max="1" width="5" style="3" customWidth="1"/>
    <col min="2" max="2" width="22.42578125" style="3" bestFit="1" customWidth="1"/>
    <col min="3" max="4" width="5.7109375" style="3" customWidth="1"/>
    <col min="5" max="5" width="9.7109375" style="2" customWidth="1"/>
    <col min="6" max="6" width="9.7109375" style="5" customWidth="1"/>
    <col min="7" max="7" width="26.42578125" style="2" customWidth="1"/>
    <col min="8" max="8" width="21.5703125" style="3" customWidth="1"/>
    <col min="9" max="9" width="12.28515625" style="3" customWidth="1"/>
    <col min="10" max="10" width="13.7109375" style="3" bestFit="1" customWidth="1"/>
    <col min="11" max="11" width="9.28515625" style="3" bestFit="1" customWidth="1"/>
    <col min="12" max="15" width="9.140625" style="3" hidden="1" customWidth="1"/>
    <col min="16" max="16384" width="9.140625" style="3"/>
  </cols>
  <sheetData>
    <row r="1" spans="1:14" ht="22.5" customHeight="1" x14ac:dyDescent="0.2">
      <c r="A1" s="34" t="s">
        <v>352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4" ht="22.5" hidden="1" customHeight="1" x14ac:dyDescent="0.2">
      <c r="A2" s="34" t="s">
        <v>208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4" ht="22.5" hidden="1" customHeight="1" x14ac:dyDescent="0.2">
      <c r="A3" s="34" t="s">
        <v>137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4" ht="22.5" customHeight="1" x14ac:dyDescent="0.2">
      <c r="A4" s="34" t="s">
        <v>136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4" x14ac:dyDescent="0.2">
      <c r="A5" s="27"/>
      <c r="B5" s="27"/>
      <c r="C5" s="27"/>
      <c r="D5" s="27"/>
      <c r="E5" s="6"/>
      <c r="F5" s="27"/>
      <c r="G5" s="6"/>
      <c r="H5" s="27"/>
      <c r="I5" s="27"/>
      <c r="J5" s="27"/>
      <c r="K5" s="27"/>
    </row>
    <row r="6" spans="1:14" s="26" customFormat="1" ht="19.5" customHeight="1" x14ac:dyDescent="0.2">
      <c r="A6" s="33" t="s">
        <v>12</v>
      </c>
      <c r="B6" s="33" t="s">
        <v>24</v>
      </c>
      <c r="C6" s="33" t="s">
        <v>28</v>
      </c>
      <c r="D6" s="33"/>
      <c r="E6" s="33"/>
      <c r="F6" s="33"/>
      <c r="G6" s="33" t="s">
        <v>0</v>
      </c>
      <c r="H6" s="33" t="s">
        <v>1</v>
      </c>
      <c r="I6" s="33" t="s">
        <v>2</v>
      </c>
      <c r="J6" s="33" t="s">
        <v>13</v>
      </c>
      <c r="K6" s="33" t="s">
        <v>23</v>
      </c>
      <c r="L6" s="35" t="s">
        <v>29</v>
      </c>
      <c r="M6" s="26" t="s">
        <v>229</v>
      </c>
      <c r="N6" s="26" t="s">
        <v>230</v>
      </c>
    </row>
    <row r="7" spans="1:14" s="26" customFormat="1" ht="19.5" customHeight="1" x14ac:dyDescent="0.2">
      <c r="A7" s="33"/>
      <c r="B7" s="33"/>
      <c r="C7" s="24" t="s">
        <v>30</v>
      </c>
      <c r="D7" s="24" t="s">
        <v>31</v>
      </c>
      <c r="E7" s="24" t="s">
        <v>32</v>
      </c>
      <c r="F7" s="24" t="s">
        <v>25</v>
      </c>
      <c r="G7" s="33"/>
      <c r="H7" s="33"/>
      <c r="I7" s="33"/>
      <c r="J7" s="33"/>
      <c r="K7" s="33"/>
      <c r="L7" s="35"/>
    </row>
    <row r="8" spans="1:14" ht="23.25" customHeight="1" x14ac:dyDescent="0.2">
      <c r="A8" s="13">
        <v>1</v>
      </c>
      <c r="B8" s="19" t="s">
        <v>26</v>
      </c>
      <c r="C8" s="19">
        <v>12</v>
      </c>
      <c r="D8" s="19">
        <v>12</v>
      </c>
      <c r="E8" s="13">
        <v>2018</v>
      </c>
      <c r="F8" s="20" t="str">
        <f>CONCATENATE(C8,"-",D8,"-",E8)</f>
        <v>12-12-2018</v>
      </c>
      <c r="G8" s="19" t="s">
        <v>33</v>
      </c>
      <c r="H8" s="19" t="s">
        <v>34</v>
      </c>
      <c r="I8" s="19" t="s">
        <v>35</v>
      </c>
      <c r="J8" s="19" t="s">
        <v>9</v>
      </c>
      <c r="K8" s="19" t="s">
        <v>0</v>
      </c>
      <c r="L8" s="4" t="s">
        <v>0</v>
      </c>
      <c r="M8" s="3" t="s">
        <v>138</v>
      </c>
      <c r="N8" s="3" t="s">
        <v>173</v>
      </c>
    </row>
    <row r="9" spans="1:14" ht="23.25" customHeight="1" x14ac:dyDescent="0.2">
      <c r="A9" s="13">
        <v>2</v>
      </c>
      <c r="B9" s="19" t="s">
        <v>36</v>
      </c>
      <c r="C9" s="19">
        <v>12</v>
      </c>
      <c r="D9" s="19">
        <v>12</v>
      </c>
      <c r="E9" s="13">
        <v>2018</v>
      </c>
      <c r="F9" s="20" t="str">
        <f t="shared" ref="F9:F35" si="0">CONCATENATE(C9,"-",D9,"-",E9)</f>
        <v>12-12-2018</v>
      </c>
      <c r="G9" s="19" t="s">
        <v>37</v>
      </c>
      <c r="H9" s="19" t="s">
        <v>38</v>
      </c>
      <c r="I9" s="19" t="s">
        <v>35</v>
      </c>
      <c r="J9" s="19" t="s">
        <v>9</v>
      </c>
      <c r="K9" s="19" t="s">
        <v>0</v>
      </c>
      <c r="L9" s="4" t="s">
        <v>0</v>
      </c>
      <c r="M9" s="3" t="s">
        <v>138</v>
      </c>
      <c r="N9" s="3" t="s">
        <v>173</v>
      </c>
    </row>
    <row r="10" spans="1:14" ht="23.25" customHeight="1" x14ac:dyDescent="0.2">
      <c r="A10" s="13">
        <v>3</v>
      </c>
      <c r="B10" s="19" t="s">
        <v>39</v>
      </c>
      <c r="C10" s="19">
        <v>12</v>
      </c>
      <c r="D10" s="19">
        <v>12</v>
      </c>
      <c r="E10" s="13">
        <v>2018</v>
      </c>
      <c r="F10" s="20" t="str">
        <f>CONCATENATE(C10,"-",D10,"-",E10)</f>
        <v>12-12-2018</v>
      </c>
      <c r="G10" s="19" t="s">
        <v>40</v>
      </c>
      <c r="H10" s="19" t="s">
        <v>38</v>
      </c>
      <c r="I10" s="19" t="s">
        <v>35</v>
      </c>
      <c r="J10" s="19" t="s">
        <v>9</v>
      </c>
      <c r="K10" s="19" t="s">
        <v>0</v>
      </c>
      <c r="L10" s="1" t="s">
        <v>0</v>
      </c>
      <c r="M10" s="3" t="s">
        <v>138</v>
      </c>
      <c r="N10" s="3" t="s">
        <v>173</v>
      </c>
    </row>
    <row r="11" spans="1:14" ht="23.25" customHeight="1" x14ac:dyDescent="0.2">
      <c r="A11" s="13">
        <v>4</v>
      </c>
      <c r="B11" s="19" t="s">
        <v>41</v>
      </c>
      <c r="C11" s="19">
        <v>12</v>
      </c>
      <c r="D11" s="19">
        <v>12</v>
      </c>
      <c r="E11" s="13">
        <v>2018</v>
      </c>
      <c r="F11" s="20" t="str">
        <f>CONCATENATE(C11,"-",D11,"-",E11)</f>
        <v>12-12-2018</v>
      </c>
      <c r="G11" s="19" t="s">
        <v>42</v>
      </c>
      <c r="H11" s="19" t="s">
        <v>128</v>
      </c>
      <c r="I11" s="19" t="s">
        <v>52</v>
      </c>
      <c r="J11" s="19" t="s">
        <v>9</v>
      </c>
      <c r="K11" s="19" t="s">
        <v>0</v>
      </c>
      <c r="L11" s="1" t="s">
        <v>0</v>
      </c>
      <c r="M11" s="3" t="s">
        <v>22</v>
      </c>
      <c r="N11" s="3" t="s">
        <v>173</v>
      </c>
    </row>
    <row r="12" spans="1:14" ht="23.25" customHeight="1" x14ac:dyDescent="0.2">
      <c r="A12" s="13">
        <v>5</v>
      </c>
      <c r="B12" s="19" t="s">
        <v>43</v>
      </c>
      <c r="C12" s="19">
        <v>12</v>
      </c>
      <c r="D12" s="19">
        <v>12</v>
      </c>
      <c r="E12" s="13">
        <v>2018</v>
      </c>
      <c r="F12" s="20" t="str">
        <f t="shared" si="0"/>
        <v>12-12-2018</v>
      </c>
      <c r="G12" s="19" t="s">
        <v>44</v>
      </c>
      <c r="H12" s="19" t="s">
        <v>45</v>
      </c>
      <c r="I12" s="19" t="s">
        <v>46</v>
      </c>
      <c r="J12" s="19" t="s">
        <v>9</v>
      </c>
      <c r="K12" s="19" t="s">
        <v>0</v>
      </c>
      <c r="L12" s="1" t="s">
        <v>0</v>
      </c>
      <c r="M12" s="3" t="s">
        <v>22</v>
      </c>
      <c r="N12" s="3" t="s">
        <v>173</v>
      </c>
    </row>
    <row r="13" spans="1:14" ht="23.25" customHeight="1" x14ac:dyDescent="0.2">
      <c r="A13" s="13">
        <v>6</v>
      </c>
      <c r="B13" s="19" t="s">
        <v>47</v>
      </c>
      <c r="C13" s="19">
        <v>12</v>
      </c>
      <c r="D13" s="19">
        <v>12</v>
      </c>
      <c r="E13" s="13">
        <v>2018</v>
      </c>
      <c r="F13" s="20" t="str">
        <f t="shared" si="0"/>
        <v>12-12-2018</v>
      </c>
      <c r="G13" s="19" t="s">
        <v>48</v>
      </c>
      <c r="H13" s="19" t="s">
        <v>10</v>
      </c>
      <c r="I13" s="19" t="s">
        <v>9</v>
      </c>
      <c r="J13" s="19" t="s">
        <v>9</v>
      </c>
      <c r="K13" s="19" t="s">
        <v>0</v>
      </c>
      <c r="L13" s="1" t="s">
        <v>0</v>
      </c>
      <c r="M13" s="3" t="s">
        <v>138</v>
      </c>
      <c r="N13" s="3" t="s">
        <v>173</v>
      </c>
    </row>
    <row r="14" spans="1:14" ht="23.25" customHeight="1" x14ac:dyDescent="0.2">
      <c r="A14" s="13">
        <v>7</v>
      </c>
      <c r="B14" s="19" t="s">
        <v>49</v>
      </c>
      <c r="C14" s="19">
        <v>12</v>
      </c>
      <c r="D14" s="19">
        <v>12</v>
      </c>
      <c r="E14" s="13">
        <v>2018</v>
      </c>
      <c r="F14" s="20" t="str">
        <f t="shared" si="0"/>
        <v>12-12-2018</v>
      </c>
      <c r="G14" s="19" t="s">
        <v>50</v>
      </c>
      <c r="H14" s="19" t="s">
        <v>51</v>
      </c>
      <c r="I14" s="19" t="s">
        <v>52</v>
      </c>
      <c r="J14" s="19" t="s">
        <v>9</v>
      </c>
      <c r="K14" s="19" t="s">
        <v>0</v>
      </c>
      <c r="L14" s="4" t="s">
        <v>0</v>
      </c>
      <c r="M14" s="3" t="s">
        <v>138</v>
      </c>
      <c r="N14" s="3" t="s">
        <v>173</v>
      </c>
    </row>
    <row r="15" spans="1:14" ht="23.25" customHeight="1" x14ac:dyDescent="0.2">
      <c r="A15" s="13">
        <v>8</v>
      </c>
      <c r="B15" s="19" t="s">
        <v>53</v>
      </c>
      <c r="C15" s="19">
        <v>12</v>
      </c>
      <c r="D15" s="19">
        <v>12</v>
      </c>
      <c r="E15" s="13">
        <v>2018</v>
      </c>
      <c r="F15" s="20" t="str">
        <f t="shared" si="0"/>
        <v>12-12-2018</v>
      </c>
      <c r="G15" s="19" t="s">
        <v>54</v>
      </c>
      <c r="H15" s="19" t="s">
        <v>55</v>
      </c>
      <c r="I15" s="19" t="s">
        <v>56</v>
      </c>
      <c r="J15" s="19" t="s">
        <v>9</v>
      </c>
      <c r="K15" s="19" t="s">
        <v>0</v>
      </c>
      <c r="L15" s="1" t="s">
        <v>0</v>
      </c>
      <c r="M15" s="3" t="s">
        <v>22</v>
      </c>
      <c r="N15" s="3" t="s">
        <v>173</v>
      </c>
    </row>
    <row r="16" spans="1:14" ht="23.25" customHeight="1" x14ac:dyDescent="0.2">
      <c r="A16" s="13">
        <v>9</v>
      </c>
      <c r="B16" s="19" t="s">
        <v>57</v>
      </c>
      <c r="C16" s="19">
        <v>12</v>
      </c>
      <c r="D16" s="19">
        <v>12</v>
      </c>
      <c r="E16" s="13">
        <v>2018</v>
      </c>
      <c r="F16" s="20" t="str">
        <f t="shared" si="0"/>
        <v>12-12-2018</v>
      </c>
      <c r="G16" s="19" t="s">
        <v>58</v>
      </c>
      <c r="H16" s="19" t="s">
        <v>59</v>
      </c>
      <c r="I16" s="19" t="s">
        <v>52</v>
      </c>
      <c r="J16" s="19" t="s">
        <v>9</v>
      </c>
      <c r="K16" s="19" t="s">
        <v>0</v>
      </c>
      <c r="L16" s="1" t="s">
        <v>0</v>
      </c>
      <c r="M16" s="3" t="s">
        <v>22</v>
      </c>
      <c r="N16" s="3" t="s">
        <v>173</v>
      </c>
    </row>
    <row r="17" spans="1:14" ht="23.25" customHeight="1" x14ac:dyDescent="0.2">
      <c r="A17" s="13">
        <v>10</v>
      </c>
      <c r="B17" s="19" t="s">
        <v>60</v>
      </c>
      <c r="C17" s="19">
        <v>12</v>
      </c>
      <c r="D17" s="19">
        <v>12</v>
      </c>
      <c r="E17" s="13">
        <v>2018</v>
      </c>
      <c r="F17" s="20" t="str">
        <f t="shared" si="0"/>
        <v>12-12-2018</v>
      </c>
      <c r="G17" s="19" t="s">
        <v>61</v>
      </c>
      <c r="H17" s="19" t="s">
        <v>127</v>
      </c>
      <c r="I17" s="19" t="s">
        <v>5</v>
      </c>
      <c r="J17" s="19" t="s">
        <v>9</v>
      </c>
      <c r="K17" s="19" t="s">
        <v>0</v>
      </c>
      <c r="L17" s="1" t="s">
        <v>0</v>
      </c>
      <c r="M17" s="3" t="s">
        <v>22</v>
      </c>
      <c r="N17" s="3" t="s">
        <v>173</v>
      </c>
    </row>
    <row r="18" spans="1:14" ht="23.25" customHeight="1" x14ac:dyDescent="0.2">
      <c r="A18" s="13">
        <v>11</v>
      </c>
      <c r="B18" s="19" t="s">
        <v>62</v>
      </c>
      <c r="C18" s="19">
        <v>12</v>
      </c>
      <c r="D18" s="19">
        <v>12</v>
      </c>
      <c r="E18" s="13">
        <v>2018</v>
      </c>
      <c r="F18" s="20" t="str">
        <f t="shared" si="0"/>
        <v>12-12-2018</v>
      </c>
      <c r="G18" s="19" t="s">
        <v>63</v>
      </c>
      <c r="H18" s="19" t="s">
        <v>126</v>
      </c>
      <c r="I18" s="19" t="s">
        <v>9</v>
      </c>
      <c r="J18" s="19" t="s">
        <v>9</v>
      </c>
      <c r="K18" s="19" t="s">
        <v>0</v>
      </c>
      <c r="L18" s="1" t="s">
        <v>0</v>
      </c>
      <c r="M18" s="3" t="s">
        <v>22</v>
      </c>
      <c r="N18" s="3" t="s">
        <v>173</v>
      </c>
    </row>
    <row r="19" spans="1:14" ht="23.25" customHeight="1" x14ac:dyDescent="0.2">
      <c r="A19" s="13">
        <v>12</v>
      </c>
      <c r="B19" s="19" t="s">
        <v>64</v>
      </c>
      <c r="C19" s="19">
        <v>12</v>
      </c>
      <c r="D19" s="19">
        <v>12</v>
      </c>
      <c r="E19" s="13">
        <v>2018</v>
      </c>
      <c r="F19" s="20" t="str">
        <f t="shared" si="0"/>
        <v>12-12-2018</v>
      </c>
      <c r="G19" s="19" t="s">
        <v>65</v>
      </c>
      <c r="H19" s="19" t="s">
        <v>129</v>
      </c>
      <c r="I19" s="19" t="s">
        <v>9</v>
      </c>
      <c r="J19" s="19" t="s">
        <v>9</v>
      </c>
      <c r="K19" s="19" t="s">
        <v>0</v>
      </c>
      <c r="L19" s="1" t="s">
        <v>0</v>
      </c>
      <c r="M19" s="3" t="s">
        <v>22</v>
      </c>
      <c r="N19" s="3" t="s">
        <v>173</v>
      </c>
    </row>
    <row r="20" spans="1:14" ht="23.25" customHeight="1" x14ac:dyDescent="0.2">
      <c r="A20" s="13">
        <v>13</v>
      </c>
      <c r="B20" s="19" t="s">
        <v>66</v>
      </c>
      <c r="C20" s="19">
        <v>12</v>
      </c>
      <c r="D20" s="19">
        <v>12</v>
      </c>
      <c r="E20" s="13">
        <v>2018</v>
      </c>
      <c r="F20" s="20" t="str">
        <f t="shared" si="0"/>
        <v>12-12-2018</v>
      </c>
      <c r="G20" s="19" t="s">
        <v>67</v>
      </c>
      <c r="H20" s="19" t="s">
        <v>68</v>
      </c>
      <c r="I20" s="19" t="s">
        <v>69</v>
      </c>
      <c r="J20" s="19" t="s">
        <v>3</v>
      </c>
      <c r="K20" s="19" t="s">
        <v>0</v>
      </c>
      <c r="L20" s="1" t="s">
        <v>0</v>
      </c>
      <c r="M20" s="3" t="s">
        <v>138</v>
      </c>
      <c r="N20" s="3" t="s">
        <v>173</v>
      </c>
    </row>
    <row r="21" spans="1:14" ht="23.25" customHeight="1" x14ac:dyDescent="0.2">
      <c r="A21" s="13">
        <v>14</v>
      </c>
      <c r="B21" s="19" t="s">
        <v>70</v>
      </c>
      <c r="C21" s="19">
        <v>12</v>
      </c>
      <c r="D21" s="19">
        <v>12</v>
      </c>
      <c r="E21" s="13">
        <v>2018</v>
      </c>
      <c r="F21" s="20" t="str">
        <f t="shared" si="0"/>
        <v>12-12-2018</v>
      </c>
      <c r="G21" s="19" t="s">
        <v>71</v>
      </c>
      <c r="H21" s="19" t="s">
        <v>72</v>
      </c>
      <c r="I21" s="19" t="s">
        <v>17</v>
      </c>
      <c r="J21" s="19" t="s">
        <v>16</v>
      </c>
      <c r="K21" s="19" t="s">
        <v>0</v>
      </c>
      <c r="L21" s="1" t="s">
        <v>0</v>
      </c>
      <c r="M21" s="3" t="s">
        <v>22</v>
      </c>
      <c r="N21" s="3" t="s">
        <v>173</v>
      </c>
    </row>
    <row r="22" spans="1:14" ht="23.25" customHeight="1" x14ac:dyDescent="0.2">
      <c r="A22" s="13">
        <v>15</v>
      </c>
      <c r="B22" s="19" t="s">
        <v>73</v>
      </c>
      <c r="C22" s="19">
        <v>12</v>
      </c>
      <c r="D22" s="19">
        <v>12</v>
      </c>
      <c r="E22" s="13">
        <v>2018</v>
      </c>
      <c r="F22" s="20" t="str">
        <f t="shared" si="0"/>
        <v>12-12-2018</v>
      </c>
      <c r="G22" s="19" t="s">
        <v>74</v>
      </c>
      <c r="H22" s="19" t="s">
        <v>75</v>
      </c>
      <c r="I22" s="19" t="s">
        <v>76</v>
      </c>
      <c r="J22" s="19" t="s">
        <v>14</v>
      </c>
      <c r="K22" s="19" t="s">
        <v>6</v>
      </c>
      <c r="L22" s="1" t="s">
        <v>6</v>
      </c>
      <c r="M22" s="3" t="s">
        <v>138</v>
      </c>
      <c r="N22" s="3" t="s">
        <v>173</v>
      </c>
    </row>
    <row r="23" spans="1:14" ht="23.25" customHeight="1" x14ac:dyDescent="0.2">
      <c r="A23" s="13">
        <v>16</v>
      </c>
      <c r="B23" s="19" t="s">
        <v>77</v>
      </c>
      <c r="C23" s="19">
        <v>12</v>
      </c>
      <c r="D23" s="19">
        <v>12</v>
      </c>
      <c r="E23" s="13">
        <v>2018</v>
      </c>
      <c r="F23" s="20" t="str">
        <f t="shared" si="0"/>
        <v>12-12-2018</v>
      </c>
      <c r="G23" s="19" t="s">
        <v>78</v>
      </c>
      <c r="H23" s="19" t="s">
        <v>79</v>
      </c>
      <c r="I23" s="19" t="s">
        <v>35</v>
      </c>
      <c r="J23" s="19" t="s">
        <v>9</v>
      </c>
      <c r="K23" s="19" t="s">
        <v>6</v>
      </c>
      <c r="L23" s="1" t="s">
        <v>6</v>
      </c>
      <c r="M23" s="3" t="s">
        <v>138</v>
      </c>
      <c r="N23" s="3" t="s">
        <v>173</v>
      </c>
    </row>
    <row r="24" spans="1:14" ht="23.25" customHeight="1" x14ac:dyDescent="0.2">
      <c r="A24" s="13">
        <v>17</v>
      </c>
      <c r="B24" s="19" t="s">
        <v>80</v>
      </c>
      <c r="C24" s="19">
        <v>12</v>
      </c>
      <c r="D24" s="19">
        <v>12</v>
      </c>
      <c r="E24" s="13">
        <v>2018</v>
      </c>
      <c r="F24" s="20" t="str">
        <f t="shared" si="0"/>
        <v>12-12-2018</v>
      </c>
      <c r="G24" s="19" t="s">
        <v>81</v>
      </c>
      <c r="H24" s="19" t="s">
        <v>82</v>
      </c>
      <c r="I24" s="19" t="s">
        <v>35</v>
      </c>
      <c r="J24" s="19" t="s">
        <v>9</v>
      </c>
      <c r="K24" s="19" t="s">
        <v>6</v>
      </c>
      <c r="L24" s="1" t="s">
        <v>6</v>
      </c>
      <c r="M24" s="3" t="s">
        <v>138</v>
      </c>
      <c r="N24" s="3" t="s">
        <v>173</v>
      </c>
    </row>
    <row r="25" spans="1:14" ht="23.25" customHeight="1" x14ac:dyDescent="0.2">
      <c r="A25" s="13">
        <v>18</v>
      </c>
      <c r="B25" s="19" t="s">
        <v>83</v>
      </c>
      <c r="C25" s="19">
        <v>12</v>
      </c>
      <c r="D25" s="19">
        <v>12</v>
      </c>
      <c r="E25" s="13">
        <v>2018</v>
      </c>
      <c r="F25" s="20" t="str">
        <f t="shared" si="0"/>
        <v>12-12-2018</v>
      </c>
      <c r="G25" s="19" t="s">
        <v>84</v>
      </c>
      <c r="H25" s="19" t="s">
        <v>21</v>
      </c>
      <c r="I25" s="19" t="s">
        <v>85</v>
      </c>
      <c r="J25" s="19" t="s">
        <v>18</v>
      </c>
      <c r="K25" s="19" t="s">
        <v>6</v>
      </c>
      <c r="L25" s="1" t="s">
        <v>6</v>
      </c>
      <c r="M25" s="3" t="s">
        <v>138</v>
      </c>
      <c r="N25" s="3" t="s">
        <v>173</v>
      </c>
    </row>
    <row r="26" spans="1:14" ht="23.25" customHeight="1" x14ac:dyDescent="0.2">
      <c r="A26" s="13">
        <v>19</v>
      </c>
      <c r="B26" s="19" t="s">
        <v>86</v>
      </c>
      <c r="C26" s="19">
        <v>12</v>
      </c>
      <c r="D26" s="19">
        <v>12</v>
      </c>
      <c r="E26" s="13">
        <v>2018</v>
      </c>
      <c r="F26" s="20" t="str">
        <f t="shared" si="0"/>
        <v>12-12-2018</v>
      </c>
      <c r="G26" s="19" t="s">
        <v>87</v>
      </c>
      <c r="H26" s="19" t="s">
        <v>59</v>
      </c>
      <c r="I26" s="19" t="s">
        <v>52</v>
      </c>
      <c r="J26" s="19" t="s">
        <v>9</v>
      </c>
      <c r="K26" s="19" t="s">
        <v>0</v>
      </c>
      <c r="L26" s="1" t="s">
        <v>0</v>
      </c>
      <c r="M26" s="3" t="s">
        <v>138</v>
      </c>
      <c r="N26" s="3" t="s">
        <v>173</v>
      </c>
    </row>
    <row r="27" spans="1:14" ht="23.25" customHeight="1" x14ac:dyDescent="0.2">
      <c r="A27" s="13">
        <v>20</v>
      </c>
      <c r="B27" s="19" t="s">
        <v>88</v>
      </c>
      <c r="C27" s="19">
        <v>12</v>
      </c>
      <c r="D27" s="19">
        <v>12</v>
      </c>
      <c r="E27" s="13">
        <v>2018</v>
      </c>
      <c r="F27" s="20" t="str">
        <f t="shared" si="0"/>
        <v>12-12-2018</v>
      </c>
      <c r="G27" s="19" t="s">
        <v>89</v>
      </c>
      <c r="H27" s="19" t="s">
        <v>130</v>
      </c>
      <c r="I27" s="19" t="s">
        <v>35</v>
      </c>
      <c r="J27" s="19" t="s">
        <v>9</v>
      </c>
      <c r="K27" s="19" t="s">
        <v>0</v>
      </c>
      <c r="L27" s="1" t="s">
        <v>0</v>
      </c>
      <c r="M27" s="3" t="s">
        <v>22</v>
      </c>
      <c r="N27" s="3" t="s">
        <v>173</v>
      </c>
    </row>
    <row r="28" spans="1:14" ht="23.25" customHeight="1" x14ac:dyDescent="0.2">
      <c r="A28" s="13">
        <v>21</v>
      </c>
      <c r="B28" s="19" t="s">
        <v>90</v>
      </c>
      <c r="C28" s="19">
        <v>12</v>
      </c>
      <c r="D28" s="19">
        <v>12</v>
      </c>
      <c r="E28" s="13">
        <v>2018</v>
      </c>
      <c r="F28" s="20" t="str">
        <f t="shared" si="0"/>
        <v>12-12-2018</v>
      </c>
      <c r="G28" s="19" t="s">
        <v>91</v>
      </c>
      <c r="H28" s="19" t="s">
        <v>55</v>
      </c>
      <c r="I28" s="19" t="s">
        <v>46</v>
      </c>
      <c r="J28" s="19" t="s">
        <v>9</v>
      </c>
      <c r="K28" s="19" t="s">
        <v>0</v>
      </c>
      <c r="L28" s="1" t="s">
        <v>0</v>
      </c>
      <c r="M28" s="3" t="s">
        <v>22</v>
      </c>
      <c r="N28" s="3" t="s">
        <v>173</v>
      </c>
    </row>
    <row r="29" spans="1:14" ht="23.25" customHeight="1" x14ac:dyDescent="0.2">
      <c r="A29" s="13">
        <v>22</v>
      </c>
      <c r="B29" s="19" t="s">
        <v>92</v>
      </c>
      <c r="C29" s="19">
        <v>12</v>
      </c>
      <c r="D29" s="19">
        <v>12</v>
      </c>
      <c r="E29" s="13">
        <v>2018</v>
      </c>
      <c r="F29" s="20" t="str">
        <f t="shared" si="0"/>
        <v>12-12-2018</v>
      </c>
      <c r="G29" s="19" t="s">
        <v>93</v>
      </c>
      <c r="H29" s="19" t="s">
        <v>59</v>
      </c>
      <c r="I29" s="19" t="s">
        <v>52</v>
      </c>
      <c r="J29" s="19" t="s">
        <v>9</v>
      </c>
      <c r="K29" s="19" t="s">
        <v>0</v>
      </c>
      <c r="L29" s="1" t="s">
        <v>0</v>
      </c>
      <c r="M29" s="3" t="s">
        <v>22</v>
      </c>
      <c r="N29" s="3" t="s">
        <v>173</v>
      </c>
    </row>
    <row r="30" spans="1:14" ht="23.25" customHeight="1" x14ac:dyDescent="0.2">
      <c r="A30" s="13">
        <v>23</v>
      </c>
      <c r="B30" s="19" t="s">
        <v>94</v>
      </c>
      <c r="C30" s="19">
        <v>12</v>
      </c>
      <c r="D30" s="19">
        <v>12</v>
      </c>
      <c r="E30" s="13">
        <v>2018</v>
      </c>
      <c r="F30" s="20" t="str">
        <f t="shared" si="0"/>
        <v>12-12-2018</v>
      </c>
      <c r="G30" s="19" t="s">
        <v>95</v>
      </c>
      <c r="H30" s="19" t="s">
        <v>117</v>
      </c>
      <c r="I30" s="19" t="s">
        <v>52</v>
      </c>
      <c r="J30" s="19" t="s">
        <v>9</v>
      </c>
      <c r="K30" s="19" t="s">
        <v>0</v>
      </c>
      <c r="L30" s="1" t="s">
        <v>0</v>
      </c>
      <c r="M30" s="3" t="s">
        <v>22</v>
      </c>
      <c r="N30" s="3" t="s">
        <v>173</v>
      </c>
    </row>
    <row r="31" spans="1:14" ht="23.25" customHeight="1" x14ac:dyDescent="0.2">
      <c r="A31" s="13">
        <v>24</v>
      </c>
      <c r="B31" s="19" t="s">
        <v>96</v>
      </c>
      <c r="C31" s="19">
        <v>12</v>
      </c>
      <c r="D31" s="19">
        <v>12</v>
      </c>
      <c r="E31" s="13">
        <v>2018</v>
      </c>
      <c r="F31" s="20" t="str">
        <f t="shared" si="0"/>
        <v>12-12-2018</v>
      </c>
      <c r="G31" s="19" t="s">
        <v>97</v>
      </c>
      <c r="H31" s="19" t="s">
        <v>98</v>
      </c>
      <c r="I31" s="19" t="s">
        <v>9</v>
      </c>
      <c r="J31" s="19" t="s">
        <v>9</v>
      </c>
      <c r="K31" s="19" t="s">
        <v>0</v>
      </c>
      <c r="L31" s="1" t="s">
        <v>0</v>
      </c>
      <c r="M31" s="3" t="s">
        <v>138</v>
      </c>
      <c r="N31" s="3" t="s">
        <v>173</v>
      </c>
    </row>
    <row r="32" spans="1:14" ht="23.25" customHeight="1" x14ac:dyDescent="0.2">
      <c r="A32" s="13">
        <v>25</v>
      </c>
      <c r="B32" s="19" t="s">
        <v>99</v>
      </c>
      <c r="C32" s="19">
        <v>12</v>
      </c>
      <c r="D32" s="19">
        <v>12</v>
      </c>
      <c r="E32" s="13">
        <v>2018</v>
      </c>
      <c r="F32" s="20" t="str">
        <f t="shared" si="0"/>
        <v>12-12-2018</v>
      </c>
      <c r="G32" s="19" t="s">
        <v>100</v>
      </c>
      <c r="H32" s="19" t="s">
        <v>98</v>
      </c>
      <c r="I32" s="19" t="s">
        <v>9</v>
      </c>
      <c r="J32" s="19" t="s">
        <v>9</v>
      </c>
      <c r="K32" s="19" t="s">
        <v>0</v>
      </c>
      <c r="L32" s="1" t="s">
        <v>0</v>
      </c>
      <c r="M32" s="3" t="s">
        <v>138</v>
      </c>
      <c r="N32" s="3" t="s">
        <v>173</v>
      </c>
    </row>
    <row r="33" spans="1:14" ht="23.25" customHeight="1" x14ac:dyDescent="0.2">
      <c r="A33" s="13">
        <v>26</v>
      </c>
      <c r="B33" s="19" t="s">
        <v>101</v>
      </c>
      <c r="C33" s="19">
        <v>12</v>
      </c>
      <c r="D33" s="19">
        <v>12</v>
      </c>
      <c r="E33" s="13">
        <v>2018</v>
      </c>
      <c r="F33" s="20" t="str">
        <f t="shared" si="0"/>
        <v>12-12-2018</v>
      </c>
      <c r="G33" s="19" t="s">
        <v>102</v>
      </c>
      <c r="H33" s="19" t="s">
        <v>103</v>
      </c>
      <c r="I33" s="19" t="s">
        <v>9</v>
      </c>
      <c r="J33" s="19" t="s">
        <v>9</v>
      </c>
      <c r="K33" s="19" t="s">
        <v>0</v>
      </c>
      <c r="L33" s="1" t="s">
        <v>0</v>
      </c>
      <c r="M33" s="3" t="s">
        <v>138</v>
      </c>
      <c r="N33" s="3" t="s">
        <v>173</v>
      </c>
    </row>
    <row r="34" spans="1:14" ht="23.25" customHeight="1" x14ac:dyDescent="0.2">
      <c r="A34" s="13">
        <v>27</v>
      </c>
      <c r="B34" s="19" t="s">
        <v>104</v>
      </c>
      <c r="C34" s="19">
        <v>12</v>
      </c>
      <c r="D34" s="19">
        <v>12</v>
      </c>
      <c r="E34" s="13">
        <v>2018</v>
      </c>
      <c r="F34" s="20" t="str">
        <f t="shared" si="0"/>
        <v>12-12-2018</v>
      </c>
      <c r="G34" s="19" t="s">
        <v>105</v>
      </c>
      <c r="H34" s="19" t="s">
        <v>131</v>
      </c>
      <c r="I34" s="19" t="s">
        <v>116</v>
      </c>
      <c r="J34" s="19" t="s">
        <v>16</v>
      </c>
      <c r="K34" s="19" t="s">
        <v>0</v>
      </c>
      <c r="L34" s="1" t="s">
        <v>0</v>
      </c>
      <c r="M34" s="3" t="s">
        <v>22</v>
      </c>
      <c r="N34" s="3" t="s">
        <v>173</v>
      </c>
    </row>
    <row r="35" spans="1:14" ht="23.25" customHeight="1" x14ac:dyDescent="0.2">
      <c r="A35" s="13">
        <v>28</v>
      </c>
      <c r="B35" s="19" t="s">
        <v>106</v>
      </c>
      <c r="C35" s="19">
        <v>12</v>
      </c>
      <c r="D35" s="19">
        <v>12</v>
      </c>
      <c r="E35" s="13">
        <v>2018</v>
      </c>
      <c r="F35" s="20" t="str">
        <f t="shared" si="0"/>
        <v>12-12-2018</v>
      </c>
      <c r="G35" s="19" t="s">
        <v>107</v>
      </c>
      <c r="H35" s="19" t="s">
        <v>108</v>
      </c>
      <c r="I35" s="19" t="s">
        <v>35</v>
      </c>
      <c r="J35" s="19" t="s">
        <v>9</v>
      </c>
      <c r="K35" s="19" t="s">
        <v>0</v>
      </c>
      <c r="L35" s="1" t="s">
        <v>0</v>
      </c>
      <c r="M35" s="3" t="s">
        <v>138</v>
      </c>
      <c r="N35" s="3" t="s">
        <v>173</v>
      </c>
    </row>
    <row r="36" spans="1:14" ht="23.25" customHeight="1" x14ac:dyDescent="0.2">
      <c r="A36" s="13">
        <v>29</v>
      </c>
      <c r="B36" s="19" t="s">
        <v>179</v>
      </c>
      <c r="C36" s="19">
        <v>5</v>
      </c>
      <c r="D36" s="19">
        <v>7</v>
      </c>
      <c r="E36" s="13">
        <v>2021</v>
      </c>
      <c r="F36" s="20" t="str">
        <f t="shared" ref="F36:F114" si="1">CONCATENATE(C36,"-",D36,"-",E36)</f>
        <v>5-7-2021</v>
      </c>
      <c r="G36" s="19" t="s">
        <v>139</v>
      </c>
      <c r="H36" s="19" t="s">
        <v>209</v>
      </c>
      <c r="I36" s="19" t="s">
        <v>121</v>
      </c>
      <c r="J36" s="19" t="s">
        <v>14</v>
      </c>
      <c r="K36" s="19" t="s">
        <v>111</v>
      </c>
      <c r="L36" s="7"/>
      <c r="M36" s="3" t="s">
        <v>138</v>
      </c>
      <c r="N36" s="3" t="s">
        <v>173</v>
      </c>
    </row>
    <row r="37" spans="1:14" ht="23.25" customHeight="1" x14ac:dyDescent="0.2">
      <c r="A37" s="13">
        <v>30</v>
      </c>
      <c r="B37" s="19" t="s">
        <v>180</v>
      </c>
      <c r="C37" s="19">
        <v>5</v>
      </c>
      <c r="D37" s="19">
        <v>7</v>
      </c>
      <c r="E37" s="13">
        <v>2021</v>
      </c>
      <c r="F37" s="20" t="str">
        <f t="shared" si="1"/>
        <v>5-7-2021</v>
      </c>
      <c r="G37" s="19" t="s">
        <v>140</v>
      </c>
      <c r="H37" s="19" t="s">
        <v>209</v>
      </c>
      <c r="I37" s="19" t="s">
        <v>121</v>
      </c>
      <c r="J37" s="19" t="s">
        <v>14</v>
      </c>
      <c r="K37" s="19" t="s">
        <v>111</v>
      </c>
      <c r="L37" s="7"/>
      <c r="M37" s="3" t="s">
        <v>138</v>
      </c>
      <c r="N37" s="3" t="s">
        <v>173</v>
      </c>
    </row>
    <row r="38" spans="1:14" ht="23.25" customHeight="1" x14ac:dyDescent="0.2">
      <c r="A38" s="13">
        <v>31</v>
      </c>
      <c r="B38" s="19" t="s">
        <v>181</v>
      </c>
      <c r="C38" s="19">
        <v>5</v>
      </c>
      <c r="D38" s="19">
        <v>7</v>
      </c>
      <c r="E38" s="13">
        <v>2021</v>
      </c>
      <c r="F38" s="20" t="str">
        <f t="shared" si="1"/>
        <v>5-7-2021</v>
      </c>
      <c r="G38" s="19" t="s">
        <v>141</v>
      </c>
      <c r="H38" s="19" t="s">
        <v>209</v>
      </c>
      <c r="I38" s="19" t="s">
        <v>121</v>
      </c>
      <c r="J38" s="19" t="s">
        <v>14</v>
      </c>
      <c r="K38" s="19" t="s">
        <v>111</v>
      </c>
      <c r="L38" s="7"/>
      <c r="M38" s="3" t="s">
        <v>138</v>
      </c>
      <c r="N38" s="3" t="s">
        <v>173</v>
      </c>
    </row>
    <row r="39" spans="1:14" ht="23.25" customHeight="1" x14ac:dyDescent="0.2">
      <c r="A39" s="13">
        <v>32</v>
      </c>
      <c r="B39" s="19" t="s">
        <v>182</v>
      </c>
      <c r="C39" s="19">
        <v>5</v>
      </c>
      <c r="D39" s="19">
        <v>7</v>
      </c>
      <c r="E39" s="13">
        <v>2021</v>
      </c>
      <c r="F39" s="20" t="str">
        <f t="shared" si="1"/>
        <v>5-7-2021</v>
      </c>
      <c r="G39" s="19" t="s">
        <v>133</v>
      </c>
      <c r="H39" s="19" t="s">
        <v>119</v>
      </c>
      <c r="I39" s="19" t="s">
        <v>118</v>
      </c>
      <c r="J39" s="19" t="s">
        <v>14</v>
      </c>
      <c r="K39" s="19" t="s">
        <v>111</v>
      </c>
      <c r="L39" s="7"/>
      <c r="M39" s="3" t="s">
        <v>22</v>
      </c>
      <c r="N39" s="3" t="s">
        <v>173</v>
      </c>
    </row>
    <row r="40" spans="1:14" ht="23.25" customHeight="1" x14ac:dyDescent="0.2">
      <c r="A40" s="13">
        <v>33</v>
      </c>
      <c r="B40" s="19" t="s">
        <v>183</v>
      </c>
      <c r="C40" s="19">
        <v>5</v>
      </c>
      <c r="D40" s="19">
        <v>7</v>
      </c>
      <c r="E40" s="13">
        <v>2021</v>
      </c>
      <c r="F40" s="20" t="str">
        <f t="shared" si="1"/>
        <v>5-7-2021</v>
      </c>
      <c r="G40" s="19" t="s">
        <v>142</v>
      </c>
      <c r="H40" s="29" t="s">
        <v>217</v>
      </c>
      <c r="I40" s="19" t="s">
        <v>120</v>
      </c>
      <c r="J40" s="19" t="s">
        <v>18</v>
      </c>
      <c r="K40" s="19" t="s">
        <v>111</v>
      </c>
      <c r="L40" s="7"/>
      <c r="M40" s="3" t="s">
        <v>22</v>
      </c>
      <c r="N40" s="3" t="s">
        <v>173</v>
      </c>
    </row>
    <row r="41" spans="1:14" ht="23.25" customHeight="1" x14ac:dyDescent="0.2">
      <c r="A41" s="13">
        <v>34</v>
      </c>
      <c r="B41" s="19" t="s">
        <v>184</v>
      </c>
      <c r="C41" s="19">
        <v>5</v>
      </c>
      <c r="D41" s="19">
        <v>7</v>
      </c>
      <c r="E41" s="13">
        <v>2021</v>
      </c>
      <c r="F41" s="20" t="str">
        <f t="shared" si="1"/>
        <v>5-7-2021</v>
      </c>
      <c r="G41" s="19" t="s">
        <v>143</v>
      </c>
      <c r="H41" s="19" t="s">
        <v>209</v>
      </c>
      <c r="I41" s="19" t="s">
        <v>121</v>
      </c>
      <c r="J41" s="19" t="s">
        <v>14</v>
      </c>
      <c r="K41" s="19" t="s">
        <v>111</v>
      </c>
      <c r="L41" s="7"/>
      <c r="M41" s="3" t="s">
        <v>138</v>
      </c>
      <c r="N41" s="3" t="s">
        <v>173</v>
      </c>
    </row>
    <row r="42" spans="1:14" ht="23.25" customHeight="1" x14ac:dyDescent="0.2">
      <c r="A42" s="13">
        <v>35</v>
      </c>
      <c r="B42" s="19" t="s">
        <v>185</v>
      </c>
      <c r="C42" s="19">
        <v>5</v>
      </c>
      <c r="D42" s="19">
        <v>7</v>
      </c>
      <c r="E42" s="13">
        <v>2021</v>
      </c>
      <c r="F42" s="20" t="str">
        <f t="shared" si="1"/>
        <v>5-7-2021</v>
      </c>
      <c r="G42" s="19" t="s">
        <v>144</v>
      </c>
      <c r="H42" s="19" t="s">
        <v>124</v>
      </c>
      <c r="I42" s="19" t="s">
        <v>226</v>
      </c>
      <c r="J42" s="19" t="s">
        <v>3</v>
      </c>
      <c r="K42" s="19" t="s">
        <v>110</v>
      </c>
      <c r="L42" s="7"/>
      <c r="M42" s="3" t="s">
        <v>138</v>
      </c>
      <c r="N42" s="3" t="s">
        <v>173</v>
      </c>
    </row>
    <row r="43" spans="1:14" ht="23.25" customHeight="1" x14ac:dyDescent="0.2">
      <c r="A43" s="13">
        <v>36</v>
      </c>
      <c r="B43" s="19" t="s">
        <v>314</v>
      </c>
      <c r="C43" s="19">
        <v>5</v>
      </c>
      <c r="D43" s="19">
        <v>7</v>
      </c>
      <c r="E43" s="13">
        <v>2021</v>
      </c>
      <c r="F43" s="20" t="str">
        <f t="shared" si="1"/>
        <v>5-7-2021</v>
      </c>
      <c r="G43" s="19" t="s">
        <v>145</v>
      </c>
      <c r="H43" s="19" t="s">
        <v>215</v>
      </c>
      <c r="I43" s="19" t="s">
        <v>35</v>
      </c>
      <c r="J43" s="19" t="s">
        <v>9</v>
      </c>
      <c r="K43" s="19" t="s">
        <v>111</v>
      </c>
      <c r="L43" s="7"/>
      <c r="M43" s="3" t="s">
        <v>22</v>
      </c>
      <c r="N43" s="3" t="s">
        <v>173</v>
      </c>
    </row>
    <row r="44" spans="1:14" ht="23.25" customHeight="1" x14ac:dyDescent="0.2">
      <c r="A44" s="13">
        <v>37</v>
      </c>
      <c r="B44" s="19" t="s">
        <v>315</v>
      </c>
      <c r="C44" s="19">
        <v>5</v>
      </c>
      <c r="D44" s="19">
        <v>7</v>
      </c>
      <c r="E44" s="13">
        <v>2021</v>
      </c>
      <c r="F44" s="20" t="str">
        <f t="shared" si="1"/>
        <v>5-7-2021</v>
      </c>
      <c r="G44" s="19" t="s">
        <v>146</v>
      </c>
      <c r="H44" s="19" t="s">
        <v>215</v>
      </c>
      <c r="I44" s="19" t="s">
        <v>35</v>
      </c>
      <c r="J44" s="19" t="s">
        <v>9</v>
      </c>
      <c r="K44" s="19" t="s">
        <v>111</v>
      </c>
      <c r="L44" s="7"/>
      <c r="M44" s="3" t="s">
        <v>22</v>
      </c>
      <c r="N44" s="3" t="s">
        <v>173</v>
      </c>
    </row>
    <row r="45" spans="1:14" ht="23.25" customHeight="1" x14ac:dyDescent="0.2">
      <c r="A45" s="13">
        <v>38</v>
      </c>
      <c r="B45" s="19" t="s">
        <v>313</v>
      </c>
      <c r="C45" s="19">
        <v>5</v>
      </c>
      <c r="D45" s="19">
        <v>7</v>
      </c>
      <c r="E45" s="13">
        <v>2021</v>
      </c>
      <c r="F45" s="20" t="str">
        <f t="shared" si="1"/>
        <v>5-7-2021</v>
      </c>
      <c r="G45" s="19" t="s">
        <v>147</v>
      </c>
      <c r="H45" s="19" t="s">
        <v>122</v>
      </c>
      <c r="I45" s="19" t="s">
        <v>8</v>
      </c>
      <c r="J45" s="19" t="s">
        <v>14</v>
      </c>
      <c r="K45" s="19" t="s">
        <v>6</v>
      </c>
      <c r="L45" s="7"/>
      <c r="M45" s="3" t="s">
        <v>22</v>
      </c>
      <c r="N45" s="3" t="s">
        <v>173</v>
      </c>
    </row>
    <row r="46" spans="1:14" ht="23.25" customHeight="1" x14ac:dyDescent="0.2">
      <c r="A46" s="13">
        <v>39</v>
      </c>
      <c r="B46" s="19" t="s">
        <v>317</v>
      </c>
      <c r="C46" s="19">
        <v>5</v>
      </c>
      <c r="D46" s="19">
        <v>7</v>
      </c>
      <c r="E46" s="13">
        <v>2021</v>
      </c>
      <c r="F46" s="20" t="str">
        <f t="shared" si="1"/>
        <v>5-7-2021</v>
      </c>
      <c r="G46" s="19" t="s">
        <v>148</v>
      </c>
      <c r="H46" s="19" t="s">
        <v>213</v>
      </c>
      <c r="I46" s="19" t="s">
        <v>7</v>
      </c>
      <c r="J46" s="19" t="s">
        <v>14</v>
      </c>
      <c r="K46" s="19" t="s">
        <v>111</v>
      </c>
      <c r="L46" s="7"/>
      <c r="M46" s="3" t="s">
        <v>22</v>
      </c>
      <c r="N46" s="3" t="s">
        <v>173</v>
      </c>
    </row>
    <row r="47" spans="1:14" ht="23.25" customHeight="1" x14ac:dyDescent="0.2">
      <c r="A47" s="13">
        <v>40</v>
      </c>
      <c r="B47" s="19" t="s">
        <v>316</v>
      </c>
      <c r="C47" s="19">
        <v>5</v>
      </c>
      <c r="D47" s="19">
        <v>7</v>
      </c>
      <c r="E47" s="13">
        <v>2021</v>
      </c>
      <c r="F47" s="20" t="str">
        <f t="shared" si="1"/>
        <v>5-7-2021</v>
      </c>
      <c r="G47" s="19" t="s">
        <v>149</v>
      </c>
      <c r="H47" s="19" t="s">
        <v>27</v>
      </c>
      <c r="I47" s="19" t="s">
        <v>46</v>
      </c>
      <c r="J47" s="19" t="s">
        <v>9</v>
      </c>
      <c r="K47" s="19" t="s">
        <v>0</v>
      </c>
      <c r="L47" s="7"/>
      <c r="M47" s="3" t="s">
        <v>22</v>
      </c>
      <c r="N47" s="3" t="s">
        <v>173</v>
      </c>
    </row>
    <row r="48" spans="1:14" ht="23.25" customHeight="1" x14ac:dyDescent="0.2">
      <c r="A48" s="13">
        <v>41</v>
      </c>
      <c r="B48" s="19" t="s">
        <v>295</v>
      </c>
      <c r="C48" s="19">
        <v>5</v>
      </c>
      <c r="D48" s="19">
        <v>7</v>
      </c>
      <c r="E48" s="13">
        <v>2021</v>
      </c>
      <c r="F48" s="20" t="str">
        <f t="shared" si="1"/>
        <v>5-7-2021</v>
      </c>
      <c r="G48" s="19" t="s">
        <v>150</v>
      </c>
      <c r="H48" s="19" t="s">
        <v>216</v>
      </c>
      <c r="I48" s="19" t="s">
        <v>46</v>
      </c>
      <c r="J48" s="19" t="s">
        <v>9</v>
      </c>
      <c r="K48" s="19" t="s">
        <v>0</v>
      </c>
      <c r="L48" s="7"/>
      <c r="M48" s="3" t="s">
        <v>138</v>
      </c>
      <c r="N48" s="3" t="s">
        <v>173</v>
      </c>
    </row>
    <row r="49" spans="1:14" ht="23.25" customHeight="1" x14ac:dyDescent="0.2">
      <c r="A49" s="13">
        <v>42</v>
      </c>
      <c r="B49" s="19" t="s">
        <v>303</v>
      </c>
      <c r="C49" s="19">
        <v>4</v>
      </c>
      <c r="D49" s="19">
        <v>10</v>
      </c>
      <c r="E49" s="13">
        <v>2021</v>
      </c>
      <c r="F49" s="20" t="str">
        <f t="shared" si="1"/>
        <v>4-10-2021</v>
      </c>
      <c r="G49" s="19" t="s">
        <v>302</v>
      </c>
      <c r="H49" s="19" t="s">
        <v>209</v>
      </c>
      <c r="I49" s="19" t="s">
        <v>121</v>
      </c>
      <c r="J49" s="19" t="s">
        <v>14</v>
      </c>
      <c r="K49" s="19" t="s">
        <v>111</v>
      </c>
      <c r="L49" s="7"/>
      <c r="M49" s="3" t="s">
        <v>138</v>
      </c>
      <c r="N49" s="3" t="s">
        <v>173</v>
      </c>
    </row>
    <row r="50" spans="1:14" ht="23.25" customHeight="1" x14ac:dyDescent="0.2">
      <c r="A50" s="13">
        <v>43</v>
      </c>
      <c r="B50" s="19" t="s">
        <v>298</v>
      </c>
      <c r="C50" s="19">
        <v>4</v>
      </c>
      <c r="D50" s="19">
        <v>10</v>
      </c>
      <c r="E50" s="13">
        <v>2021</v>
      </c>
      <c r="F50" s="20" t="str">
        <f t="shared" si="1"/>
        <v>4-10-2021</v>
      </c>
      <c r="G50" s="19" t="s">
        <v>151</v>
      </c>
      <c r="H50" s="19" t="s">
        <v>55</v>
      </c>
      <c r="I50" s="19" t="s">
        <v>46</v>
      </c>
      <c r="J50" s="19" t="s">
        <v>9</v>
      </c>
      <c r="K50" s="19" t="s">
        <v>6</v>
      </c>
      <c r="L50" s="7"/>
      <c r="M50" s="3" t="s">
        <v>22</v>
      </c>
      <c r="N50" s="3" t="s">
        <v>173</v>
      </c>
    </row>
    <row r="51" spans="1:14" ht="23.25" customHeight="1" x14ac:dyDescent="0.2">
      <c r="A51" s="13">
        <v>44</v>
      </c>
      <c r="B51" s="19" t="s">
        <v>300</v>
      </c>
      <c r="C51" s="19">
        <v>4</v>
      </c>
      <c r="D51" s="19">
        <v>10</v>
      </c>
      <c r="E51" s="13">
        <v>2021</v>
      </c>
      <c r="F51" s="20" t="str">
        <f t="shared" si="1"/>
        <v>4-10-2021</v>
      </c>
      <c r="G51" s="19" t="s">
        <v>152</v>
      </c>
      <c r="H51" s="19" t="s">
        <v>112</v>
      </c>
      <c r="I51" s="19" t="s">
        <v>35</v>
      </c>
      <c r="J51" s="19" t="s">
        <v>9</v>
      </c>
      <c r="K51" s="19" t="s">
        <v>6</v>
      </c>
      <c r="L51" s="7"/>
      <c r="M51" s="3" t="s">
        <v>138</v>
      </c>
      <c r="N51" s="3" t="s">
        <v>173</v>
      </c>
    </row>
    <row r="52" spans="1:14" ht="23.25" customHeight="1" x14ac:dyDescent="0.2">
      <c r="A52" s="13">
        <v>45</v>
      </c>
      <c r="B52" s="19" t="s">
        <v>297</v>
      </c>
      <c r="C52" s="19">
        <v>4</v>
      </c>
      <c r="D52" s="19">
        <v>10</v>
      </c>
      <c r="E52" s="13">
        <v>2021</v>
      </c>
      <c r="F52" s="20" t="str">
        <f t="shared" si="1"/>
        <v>4-10-2021</v>
      </c>
      <c r="G52" s="19" t="s">
        <v>153</v>
      </c>
      <c r="H52" s="19" t="s">
        <v>214</v>
      </c>
      <c r="I52" s="19" t="s">
        <v>11</v>
      </c>
      <c r="J52" s="19" t="s">
        <v>9</v>
      </c>
      <c r="K52" s="19" t="s">
        <v>0</v>
      </c>
      <c r="L52" s="7"/>
      <c r="M52" s="3" t="s">
        <v>138</v>
      </c>
      <c r="N52" s="3" t="s">
        <v>173</v>
      </c>
    </row>
    <row r="53" spans="1:14" ht="23.25" customHeight="1" x14ac:dyDescent="0.2">
      <c r="A53" s="13">
        <v>46</v>
      </c>
      <c r="B53" s="19" t="s">
        <v>306</v>
      </c>
      <c r="C53" s="19">
        <v>4</v>
      </c>
      <c r="D53" s="19">
        <v>10</v>
      </c>
      <c r="E53" s="13">
        <v>2021</v>
      </c>
      <c r="F53" s="20" t="str">
        <f t="shared" si="1"/>
        <v>4-10-2021</v>
      </c>
      <c r="G53" s="19" t="s">
        <v>154</v>
      </c>
      <c r="H53" s="19" t="s">
        <v>209</v>
      </c>
      <c r="I53" s="19" t="s">
        <v>121</v>
      </c>
      <c r="J53" s="19" t="s">
        <v>14</v>
      </c>
      <c r="K53" s="19" t="s">
        <v>111</v>
      </c>
      <c r="L53" s="7"/>
      <c r="M53" s="3" t="s">
        <v>138</v>
      </c>
      <c r="N53" s="3" t="s">
        <v>173</v>
      </c>
    </row>
    <row r="54" spans="1:14" ht="23.25" customHeight="1" x14ac:dyDescent="0.2">
      <c r="A54" s="13">
        <v>47</v>
      </c>
      <c r="B54" s="19" t="s">
        <v>301</v>
      </c>
      <c r="C54" s="19">
        <v>4</v>
      </c>
      <c r="D54" s="19">
        <v>10</v>
      </c>
      <c r="E54" s="13">
        <v>2021</v>
      </c>
      <c r="F54" s="20" t="str">
        <f t="shared" si="1"/>
        <v>4-10-2021</v>
      </c>
      <c r="G54" s="19" t="s">
        <v>155</v>
      </c>
      <c r="H54" s="19" t="s">
        <v>209</v>
      </c>
      <c r="I54" s="19" t="s">
        <v>121</v>
      </c>
      <c r="J54" s="19" t="s">
        <v>14</v>
      </c>
      <c r="K54" s="19" t="s">
        <v>111</v>
      </c>
      <c r="L54" s="7"/>
      <c r="M54" s="3" t="s">
        <v>138</v>
      </c>
      <c r="N54" s="3" t="s">
        <v>173</v>
      </c>
    </row>
    <row r="55" spans="1:14" ht="23.25" customHeight="1" x14ac:dyDescent="0.2">
      <c r="A55" s="13">
        <v>48</v>
      </c>
      <c r="B55" s="19" t="s">
        <v>299</v>
      </c>
      <c r="C55" s="19">
        <v>4</v>
      </c>
      <c r="D55" s="19">
        <v>10</v>
      </c>
      <c r="E55" s="13">
        <v>2021</v>
      </c>
      <c r="F55" s="20" t="str">
        <f t="shared" si="1"/>
        <v>4-10-2021</v>
      </c>
      <c r="G55" s="30" t="s">
        <v>156</v>
      </c>
      <c r="H55" s="19" t="s">
        <v>115</v>
      </c>
      <c r="I55" s="19" t="s">
        <v>46</v>
      </c>
      <c r="J55" s="19" t="s">
        <v>9</v>
      </c>
      <c r="K55" s="19" t="s">
        <v>6</v>
      </c>
      <c r="L55" s="7"/>
      <c r="M55" s="3" t="s">
        <v>138</v>
      </c>
      <c r="N55" s="3" t="s">
        <v>173</v>
      </c>
    </row>
    <row r="56" spans="1:14" ht="23.25" customHeight="1" x14ac:dyDescent="0.2">
      <c r="A56" s="13">
        <v>49</v>
      </c>
      <c r="B56" s="19" t="s">
        <v>296</v>
      </c>
      <c r="C56" s="19">
        <v>4</v>
      </c>
      <c r="D56" s="19">
        <v>10</v>
      </c>
      <c r="E56" s="13">
        <v>2021</v>
      </c>
      <c r="F56" s="20" t="str">
        <f t="shared" si="1"/>
        <v>4-10-2021</v>
      </c>
      <c r="G56" s="19" t="s">
        <v>157</v>
      </c>
      <c r="H56" s="19" t="s">
        <v>103</v>
      </c>
      <c r="I56" s="19" t="s">
        <v>52</v>
      </c>
      <c r="J56" s="19" t="s">
        <v>9</v>
      </c>
      <c r="K56" s="19" t="s">
        <v>6</v>
      </c>
      <c r="L56" s="7"/>
      <c r="M56" s="3" t="s">
        <v>138</v>
      </c>
      <c r="N56" s="3" t="s">
        <v>173</v>
      </c>
    </row>
    <row r="57" spans="1:14" ht="23.25" customHeight="1" x14ac:dyDescent="0.2">
      <c r="A57" s="13">
        <v>50</v>
      </c>
      <c r="B57" s="19" t="s">
        <v>309</v>
      </c>
      <c r="C57" s="19">
        <v>4</v>
      </c>
      <c r="D57" s="19">
        <v>10</v>
      </c>
      <c r="E57" s="13">
        <v>2021</v>
      </c>
      <c r="F57" s="20" t="str">
        <f t="shared" si="1"/>
        <v>4-10-2021</v>
      </c>
      <c r="G57" s="19" t="s">
        <v>158</v>
      </c>
      <c r="H57" s="19" t="s">
        <v>113</v>
      </c>
      <c r="I57" s="19" t="s">
        <v>3</v>
      </c>
      <c r="J57" s="19" t="s">
        <v>3</v>
      </c>
      <c r="K57" s="19" t="s">
        <v>0</v>
      </c>
      <c r="L57" s="7"/>
      <c r="M57" s="3" t="s">
        <v>138</v>
      </c>
      <c r="N57" s="3" t="s">
        <v>173</v>
      </c>
    </row>
    <row r="58" spans="1:14" ht="23.25" customHeight="1" x14ac:dyDescent="0.2">
      <c r="A58" s="13">
        <v>51</v>
      </c>
      <c r="B58" s="19" t="s">
        <v>311</v>
      </c>
      <c r="C58" s="19">
        <v>4</v>
      </c>
      <c r="D58" s="19">
        <v>10</v>
      </c>
      <c r="E58" s="13">
        <v>2021</v>
      </c>
      <c r="F58" s="20" t="str">
        <f t="shared" si="1"/>
        <v>4-10-2021</v>
      </c>
      <c r="G58" s="19" t="s">
        <v>310</v>
      </c>
      <c r="H58" s="19" t="s">
        <v>209</v>
      </c>
      <c r="I58" s="19" t="s">
        <v>121</v>
      </c>
      <c r="J58" s="19" t="s">
        <v>14</v>
      </c>
      <c r="K58" s="19" t="s">
        <v>111</v>
      </c>
      <c r="L58" s="7"/>
      <c r="M58" s="3" t="s">
        <v>138</v>
      </c>
      <c r="N58" s="3" t="s">
        <v>173</v>
      </c>
    </row>
    <row r="59" spans="1:14" ht="23.25" customHeight="1" x14ac:dyDescent="0.2">
      <c r="A59" s="13">
        <v>52</v>
      </c>
      <c r="B59" s="19" t="s">
        <v>308</v>
      </c>
      <c r="C59" s="19">
        <v>4</v>
      </c>
      <c r="D59" s="19">
        <v>10</v>
      </c>
      <c r="E59" s="13">
        <v>2021</v>
      </c>
      <c r="F59" s="20" t="str">
        <f t="shared" si="1"/>
        <v>4-10-2021</v>
      </c>
      <c r="G59" s="19" t="s">
        <v>307</v>
      </c>
      <c r="H59" s="19" t="s">
        <v>209</v>
      </c>
      <c r="I59" s="19" t="s">
        <v>121</v>
      </c>
      <c r="J59" s="19" t="s">
        <v>14</v>
      </c>
      <c r="K59" s="19" t="s">
        <v>111</v>
      </c>
      <c r="L59" s="7"/>
      <c r="M59" s="3" t="s">
        <v>138</v>
      </c>
      <c r="N59" s="3" t="s">
        <v>173</v>
      </c>
    </row>
    <row r="60" spans="1:14" ht="23.25" customHeight="1" x14ac:dyDescent="0.2">
      <c r="A60" s="13">
        <v>53</v>
      </c>
      <c r="B60" s="19" t="s">
        <v>305</v>
      </c>
      <c r="C60" s="19">
        <v>4</v>
      </c>
      <c r="D60" s="19">
        <v>10</v>
      </c>
      <c r="E60" s="13">
        <v>2021</v>
      </c>
      <c r="F60" s="20" t="str">
        <f t="shared" si="1"/>
        <v>4-10-2021</v>
      </c>
      <c r="G60" s="19" t="s">
        <v>304</v>
      </c>
      <c r="H60" s="19" t="s">
        <v>209</v>
      </c>
      <c r="I60" s="19" t="s">
        <v>121</v>
      </c>
      <c r="J60" s="19" t="s">
        <v>14</v>
      </c>
      <c r="K60" s="19" t="s">
        <v>111</v>
      </c>
      <c r="L60" s="7"/>
      <c r="M60" s="3" t="s">
        <v>138</v>
      </c>
      <c r="N60" s="3" t="s">
        <v>173</v>
      </c>
    </row>
    <row r="61" spans="1:14" ht="23.25" customHeight="1" x14ac:dyDescent="0.2">
      <c r="A61" s="13">
        <v>54</v>
      </c>
      <c r="B61" s="19" t="s">
        <v>321</v>
      </c>
      <c r="C61" s="19">
        <v>31</v>
      </c>
      <c r="D61" s="19">
        <v>12</v>
      </c>
      <c r="E61" s="13">
        <v>2021</v>
      </c>
      <c r="F61" s="20" t="str">
        <f t="shared" si="1"/>
        <v>31-12-2021</v>
      </c>
      <c r="G61" s="19" t="s">
        <v>322</v>
      </c>
      <c r="H61" s="19" t="s">
        <v>323</v>
      </c>
      <c r="I61" s="19" t="s">
        <v>121</v>
      </c>
      <c r="J61" s="19" t="s">
        <v>14</v>
      </c>
      <c r="K61" s="19" t="s">
        <v>0</v>
      </c>
      <c r="L61" s="7"/>
      <c r="M61" s="3" t="s">
        <v>22</v>
      </c>
      <c r="N61" s="3" t="s">
        <v>173</v>
      </c>
    </row>
    <row r="62" spans="1:14" ht="23.25" customHeight="1" x14ac:dyDescent="0.2">
      <c r="A62" s="13">
        <v>55</v>
      </c>
      <c r="B62" s="19" t="s">
        <v>186</v>
      </c>
      <c r="C62" s="19">
        <v>31</v>
      </c>
      <c r="D62" s="19">
        <v>12</v>
      </c>
      <c r="E62" s="13">
        <v>2021</v>
      </c>
      <c r="F62" s="20" t="str">
        <f t="shared" si="1"/>
        <v>31-12-2021</v>
      </c>
      <c r="G62" s="19" t="s">
        <v>319</v>
      </c>
      <c r="H62" s="19" t="s">
        <v>320</v>
      </c>
      <c r="I62" s="19" t="s">
        <v>121</v>
      </c>
      <c r="J62" s="19" t="s">
        <v>14</v>
      </c>
      <c r="K62" s="19" t="s">
        <v>111</v>
      </c>
      <c r="L62" s="7"/>
      <c r="M62" s="3" t="s">
        <v>138</v>
      </c>
      <c r="N62" s="3" t="s">
        <v>173</v>
      </c>
    </row>
    <row r="63" spans="1:14" ht="23.25" customHeight="1" x14ac:dyDescent="0.2">
      <c r="A63" s="13">
        <v>56</v>
      </c>
      <c r="B63" s="19" t="s">
        <v>187</v>
      </c>
      <c r="C63" s="19">
        <v>31</v>
      </c>
      <c r="D63" s="19">
        <v>12</v>
      </c>
      <c r="E63" s="13">
        <v>2021</v>
      </c>
      <c r="F63" s="20" t="str">
        <f t="shared" si="1"/>
        <v>31-12-2021</v>
      </c>
      <c r="G63" s="19" t="s">
        <v>159</v>
      </c>
      <c r="H63" s="19" t="s">
        <v>211</v>
      </c>
      <c r="I63" s="19" t="s">
        <v>46</v>
      </c>
      <c r="J63" s="19" t="s">
        <v>9</v>
      </c>
      <c r="K63" s="19" t="s">
        <v>0</v>
      </c>
      <c r="L63" s="7"/>
      <c r="M63" s="3" t="s">
        <v>22</v>
      </c>
      <c r="N63" s="3" t="s">
        <v>173</v>
      </c>
    </row>
    <row r="64" spans="1:14" ht="23.25" customHeight="1" x14ac:dyDescent="0.2">
      <c r="A64" s="13">
        <v>57</v>
      </c>
      <c r="B64" s="19" t="s">
        <v>188</v>
      </c>
      <c r="C64" s="19">
        <v>31</v>
      </c>
      <c r="D64" s="19">
        <v>12</v>
      </c>
      <c r="E64" s="13">
        <v>2021</v>
      </c>
      <c r="F64" s="20" t="str">
        <f t="shared" si="1"/>
        <v>31-12-2021</v>
      </c>
      <c r="G64" s="19" t="s">
        <v>312</v>
      </c>
      <c r="H64" s="19" t="s">
        <v>228</v>
      </c>
      <c r="I64" s="19" t="s">
        <v>4</v>
      </c>
      <c r="J64" s="19" t="s">
        <v>9</v>
      </c>
      <c r="K64" s="19" t="s">
        <v>111</v>
      </c>
      <c r="L64" s="7"/>
      <c r="M64" s="3" t="s">
        <v>22</v>
      </c>
      <c r="N64" s="3" t="s">
        <v>173</v>
      </c>
    </row>
    <row r="65" spans="1:14" ht="23.25" customHeight="1" x14ac:dyDescent="0.2">
      <c r="A65" s="13">
        <v>58</v>
      </c>
      <c r="B65" s="19" t="s">
        <v>189</v>
      </c>
      <c r="C65" s="19">
        <v>31</v>
      </c>
      <c r="D65" s="19">
        <v>12</v>
      </c>
      <c r="E65" s="13">
        <v>2021</v>
      </c>
      <c r="F65" s="20" t="str">
        <f t="shared" si="1"/>
        <v>31-12-2021</v>
      </c>
      <c r="G65" s="19" t="s">
        <v>160</v>
      </c>
      <c r="H65" s="19" t="s">
        <v>125</v>
      </c>
      <c r="I65" s="19" t="s">
        <v>52</v>
      </c>
      <c r="J65" s="19" t="s">
        <v>9</v>
      </c>
      <c r="K65" s="19" t="s">
        <v>110</v>
      </c>
      <c r="L65" s="7"/>
      <c r="M65" s="3" t="s">
        <v>22</v>
      </c>
      <c r="N65" s="3" t="s">
        <v>173</v>
      </c>
    </row>
    <row r="66" spans="1:14" ht="23.25" customHeight="1" x14ac:dyDescent="0.2">
      <c r="A66" s="13">
        <v>59</v>
      </c>
      <c r="B66" s="19" t="s">
        <v>190</v>
      </c>
      <c r="C66" s="19">
        <v>31</v>
      </c>
      <c r="D66" s="19">
        <v>12</v>
      </c>
      <c r="E66" s="13">
        <v>2021</v>
      </c>
      <c r="F66" s="20" t="str">
        <f t="shared" si="1"/>
        <v>31-12-2021</v>
      </c>
      <c r="G66" s="19" t="s">
        <v>161</v>
      </c>
      <c r="H66" s="19" t="s">
        <v>223</v>
      </c>
      <c r="I66" s="19" t="s">
        <v>123</v>
      </c>
      <c r="J66" s="19" t="s">
        <v>18</v>
      </c>
      <c r="K66" s="19" t="s">
        <v>111</v>
      </c>
      <c r="L66" s="7"/>
      <c r="M66" s="3" t="s">
        <v>22</v>
      </c>
      <c r="N66" s="3" t="s">
        <v>173</v>
      </c>
    </row>
    <row r="67" spans="1:14" ht="23.25" customHeight="1" x14ac:dyDescent="0.2">
      <c r="A67" s="13">
        <v>60</v>
      </c>
      <c r="B67" s="19" t="s">
        <v>191</v>
      </c>
      <c r="C67" s="19">
        <v>31</v>
      </c>
      <c r="D67" s="19">
        <v>12</v>
      </c>
      <c r="E67" s="13">
        <v>2021</v>
      </c>
      <c r="F67" s="20" t="str">
        <f t="shared" si="1"/>
        <v>31-12-2021</v>
      </c>
      <c r="G67" s="19" t="s">
        <v>162</v>
      </c>
      <c r="H67" s="19" t="s">
        <v>224</v>
      </c>
      <c r="I67" s="19" t="s">
        <v>7</v>
      </c>
      <c r="J67" s="19" t="s">
        <v>14</v>
      </c>
      <c r="K67" s="19" t="s">
        <v>111</v>
      </c>
      <c r="L67" s="7"/>
      <c r="M67" s="3" t="s">
        <v>22</v>
      </c>
      <c r="N67" s="3" t="s">
        <v>173</v>
      </c>
    </row>
    <row r="68" spans="1:14" ht="23.25" customHeight="1" x14ac:dyDescent="0.2">
      <c r="A68" s="13">
        <v>61</v>
      </c>
      <c r="B68" s="19" t="s">
        <v>192</v>
      </c>
      <c r="C68" s="19">
        <v>31</v>
      </c>
      <c r="D68" s="19">
        <v>12</v>
      </c>
      <c r="E68" s="13">
        <v>2021</v>
      </c>
      <c r="F68" s="20" t="str">
        <f t="shared" si="1"/>
        <v>31-12-2021</v>
      </c>
      <c r="G68" s="19" t="s">
        <v>163</v>
      </c>
      <c r="H68" s="19" t="s">
        <v>225</v>
      </c>
      <c r="I68" s="19" t="s">
        <v>7</v>
      </c>
      <c r="J68" s="19" t="s">
        <v>14</v>
      </c>
      <c r="K68" s="19" t="s">
        <v>111</v>
      </c>
      <c r="L68" s="7"/>
      <c r="M68" s="3" t="s">
        <v>22</v>
      </c>
      <c r="N68" s="3" t="s">
        <v>173</v>
      </c>
    </row>
    <row r="69" spans="1:14" ht="23.25" customHeight="1" x14ac:dyDescent="0.2">
      <c r="A69" s="13">
        <v>62</v>
      </c>
      <c r="B69" s="19" t="s">
        <v>193</v>
      </c>
      <c r="C69" s="19">
        <v>31</v>
      </c>
      <c r="D69" s="19">
        <v>12</v>
      </c>
      <c r="E69" s="13">
        <v>2021</v>
      </c>
      <c r="F69" s="20" t="str">
        <f t="shared" si="1"/>
        <v>31-12-2021</v>
      </c>
      <c r="G69" s="19" t="s">
        <v>164</v>
      </c>
      <c r="H69" s="19" t="s">
        <v>213</v>
      </c>
      <c r="I69" s="19" t="s">
        <v>7</v>
      </c>
      <c r="J69" s="19" t="s">
        <v>14</v>
      </c>
      <c r="K69" s="19" t="s">
        <v>110</v>
      </c>
      <c r="L69" s="7"/>
      <c r="M69" s="3" t="s">
        <v>22</v>
      </c>
      <c r="N69" s="3" t="s">
        <v>173</v>
      </c>
    </row>
    <row r="70" spans="1:14" ht="23.25" customHeight="1" x14ac:dyDescent="0.2">
      <c r="A70" s="13">
        <v>63</v>
      </c>
      <c r="B70" s="19" t="s">
        <v>194</v>
      </c>
      <c r="C70" s="19">
        <v>31</v>
      </c>
      <c r="D70" s="19">
        <v>12</v>
      </c>
      <c r="E70" s="13">
        <v>2021</v>
      </c>
      <c r="F70" s="20" t="str">
        <f t="shared" si="1"/>
        <v>31-12-2021</v>
      </c>
      <c r="G70" s="19" t="s">
        <v>165</v>
      </c>
      <c r="H70" s="19" t="s">
        <v>212</v>
      </c>
      <c r="I70" s="19" t="s">
        <v>14</v>
      </c>
      <c r="J70" s="19" t="s">
        <v>14</v>
      </c>
      <c r="K70" s="19" t="s">
        <v>110</v>
      </c>
      <c r="L70" s="7"/>
      <c r="M70" s="3" t="s">
        <v>22</v>
      </c>
      <c r="N70" s="3" t="s">
        <v>173</v>
      </c>
    </row>
    <row r="71" spans="1:14" ht="23.25" customHeight="1" x14ac:dyDescent="0.2">
      <c r="A71" s="13">
        <v>64</v>
      </c>
      <c r="B71" s="19" t="s">
        <v>195</v>
      </c>
      <c r="C71" s="19">
        <v>31</v>
      </c>
      <c r="D71" s="19">
        <v>12</v>
      </c>
      <c r="E71" s="13">
        <v>2021</v>
      </c>
      <c r="F71" s="20" t="str">
        <f t="shared" si="1"/>
        <v>31-12-2021</v>
      </c>
      <c r="G71" s="19" t="s">
        <v>109</v>
      </c>
      <c r="H71" s="19" t="s">
        <v>210</v>
      </c>
      <c r="I71" s="19" t="s">
        <v>52</v>
      </c>
      <c r="J71" s="19" t="s">
        <v>9</v>
      </c>
      <c r="K71" s="19" t="s">
        <v>0</v>
      </c>
      <c r="L71" s="7"/>
      <c r="M71" s="3" t="s">
        <v>22</v>
      </c>
      <c r="N71" s="3" t="s">
        <v>173</v>
      </c>
    </row>
    <row r="72" spans="1:14" ht="23.25" customHeight="1" x14ac:dyDescent="0.2">
      <c r="A72" s="13">
        <v>65</v>
      </c>
      <c r="B72" s="19" t="s">
        <v>196</v>
      </c>
      <c r="C72" s="19">
        <v>31</v>
      </c>
      <c r="D72" s="19">
        <v>12</v>
      </c>
      <c r="E72" s="13">
        <v>2021</v>
      </c>
      <c r="F72" s="20" t="str">
        <f t="shared" si="1"/>
        <v>31-12-2021</v>
      </c>
      <c r="G72" s="19" t="s">
        <v>166</v>
      </c>
      <c r="H72" s="19" t="s">
        <v>213</v>
      </c>
      <c r="I72" s="19" t="s">
        <v>7</v>
      </c>
      <c r="J72" s="19" t="s">
        <v>14</v>
      </c>
      <c r="K72" s="19" t="s">
        <v>111</v>
      </c>
      <c r="L72" s="7"/>
      <c r="M72" s="3" t="s">
        <v>22</v>
      </c>
      <c r="N72" s="3" t="s">
        <v>173</v>
      </c>
    </row>
    <row r="73" spans="1:14" ht="23.25" customHeight="1" x14ac:dyDescent="0.2">
      <c r="A73" s="13">
        <v>66</v>
      </c>
      <c r="B73" s="19" t="s">
        <v>197</v>
      </c>
      <c r="C73" s="19">
        <v>31</v>
      </c>
      <c r="D73" s="19">
        <v>12</v>
      </c>
      <c r="E73" s="13">
        <v>2021</v>
      </c>
      <c r="F73" s="20" t="str">
        <f t="shared" si="1"/>
        <v>31-12-2021</v>
      </c>
      <c r="G73" s="19" t="s">
        <v>167</v>
      </c>
      <c r="H73" s="19" t="s">
        <v>212</v>
      </c>
      <c r="I73" s="19" t="s">
        <v>14</v>
      </c>
      <c r="J73" s="19" t="s">
        <v>14</v>
      </c>
      <c r="K73" s="19" t="s">
        <v>111</v>
      </c>
      <c r="L73" s="7"/>
      <c r="M73" s="3" t="s">
        <v>22</v>
      </c>
      <c r="N73" s="3" t="s">
        <v>173</v>
      </c>
    </row>
    <row r="74" spans="1:14" ht="23.25" customHeight="1" x14ac:dyDescent="0.2">
      <c r="A74" s="13">
        <v>67</v>
      </c>
      <c r="B74" s="19" t="s">
        <v>198</v>
      </c>
      <c r="C74" s="19">
        <v>31</v>
      </c>
      <c r="D74" s="19">
        <v>12</v>
      </c>
      <c r="E74" s="13">
        <v>2021</v>
      </c>
      <c r="F74" s="20" t="str">
        <f t="shared" si="1"/>
        <v>31-12-2021</v>
      </c>
      <c r="G74" s="19" t="s">
        <v>168</v>
      </c>
      <c r="H74" s="19" t="s">
        <v>219</v>
      </c>
      <c r="I74" s="19" t="s">
        <v>11</v>
      </c>
      <c r="J74" s="19" t="s">
        <v>9</v>
      </c>
      <c r="K74" s="19" t="s">
        <v>0</v>
      </c>
      <c r="L74" s="7"/>
      <c r="M74" s="3" t="s">
        <v>22</v>
      </c>
      <c r="N74" s="3" t="s">
        <v>173</v>
      </c>
    </row>
    <row r="75" spans="1:14" ht="23.25" customHeight="1" x14ac:dyDescent="0.2">
      <c r="A75" s="13">
        <v>68</v>
      </c>
      <c r="B75" s="19" t="s">
        <v>199</v>
      </c>
      <c r="C75" s="19">
        <v>31</v>
      </c>
      <c r="D75" s="19">
        <v>12</v>
      </c>
      <c r="E75" s="13">
        <v>2021</v>
      </c>
      <c r="F75" s="20" t="str">
        <f t="shared" si="1"/>
        <v>31-12-2021</v>
      </c>
      <c r="G75" s="19" t="s">
        <v>169</v>
      </c>
      <c r="H75" s="31" t="s">
        <v>218</v>
      </c>
      <c r="I75" s="19" t="s">
        <v>227</v>
      </c>
      <c r="J75" s="19" t="s">
        <v>3</v>
      </c>
      <c r="K75" s="19" t="s">
        <v>111</v>
      </c>
      <c r="L75" s="7"/>
      <c r="M75" s="3" t="s">
        <v>22</v>
      </c>
      <c r="N75" s="3" t="s">
        <v>173</v>
      </c>
    </row>
    <row r="76" spans="1:14" ht="23.25" customHeight="1" x14ac:dyDescent="0.2">
      <c r="A76" s="13">
        <v>69</v>
      </c>
      <c r="B76" s="19" t="s">
        <v>200</v>
      </c>
      <c r="C76" s="19">
        <v>31</v>
      </c>
      <c r="D76" s="19">
        <v>12</v>
      </c>
      <c r="E76" s="13">
        <v>2021</v>
      </c>
      <c r="F76" s="20" t="str">
        <f t="shared" si="1"/>
        <v>31-12-2021</v>
      </c>
      <c r="G76" s="19" t="s">
        <v>170</v>
      </c>
      <c r="H76" s="19" t="s">
        <v>222</v>
      </c>
      <c r="I76" s="19" t="s">
        <v>4</v>
      </c>
      <c r="J76" s="19" t="s">
        <v>9</v>
      </c>
      <c r="K76" s="19" t="s">
        <v>6</v>
      </c>
      <c r="L76" s="7"/>
      <c r="M76" s="3" t="s">
        <v>138</v>
      </c>
      <c r="N76" s="3" t="s">
        <v>173</v>
      </c>
    </row>
    <row r="77" spans="1:14" ht="23.25" customHeight="1" x14ac:dyDescent="0.2">
      <c r="A77" s="13">
        <v>70</v>
      </c>
      <c r="B77" s="19" t="s">
        <v>201</v>
      </c>
      <c r="C77" s="19">
        <v>31</v>
      </c>
      <c r="D77" s="19">
        <v>12</v>
      </c>
      <c r="E77" s="13">
        <v>2021</v>
      </c>
      <c r="F77" s="20" t="str">
        <f t="shared" si="1"/>
        <v>31-12-2021</v>
      </c>
      <c r="G77" s="19" t="s">
        <v>171</v>
      </c>
      <c r="H77" s="19" t="s">
        <v>221</v>
      </c>
      <c r="I77" s="19" t="s">
        <v>19</v>
      </c>
      <c r="J77" s="19" t="s">
        <v>18</v>
      </c>
      <c r="K77" s="19" t="s">
        <v>111</v>
      </c>
      <c r="L77" s="7"/>
      <c r="M77" s="3" t="s">
        <v>22</v>
      </c>
      <c r="N77" s="3" t="s">
        <v>173</v>
      </c>
    </row>
    <row r="78" spans="1:14" ht="23.25" customHeight="1" x14ac:dyDescent="0.2">
      <c r="A78" s="13">
        <v>71</v>
      </c>
      <c r="B78" s="19" t="s">
        <v>202</v>
      </c>
      <c r="C78" s="19">
        <v>31</v>
      </c>
      <c r="D78" s="19">
        <v>12</v>
      </c>
      <c r="E78" s="13">
        <v>2021</v>
      </c>
      <c r="F78" s="20" t="str">
        <f t="shared" si="1"/>
        <v>31-12-2021</v>
      </c>
      <c r="G78" s="19" t="s">
        <v>172</v>
      </c>
      <c r="H78" s="19" t="s">
        <v>220</v>
      </c>
      <c r="I78" s="19" t="s">
        <v>7</v>
      </c>
      <c r="J78" s="19" t="s">
        <v>14</v>
      </c>
      <c r="K78" s="19" t="s">
        <v>111</v>
      </c>
      <c r="L78" s="7"/>
      <c r="M78" s="3" t="s">
        <v>22</v>
      </c>
      <c r="N78" s="3" t="s">
        <v>173</v>
      </c>
    </row>
    <row r="79" spans="1:14" ht="23.25" customHeight="1" x14ac:dyDescent="0.2">
      <c r="A79" s="13">
        <v>72</v>
      </c>
      <c r="B79" s="19" t="s">
        <v>203</v>
      </c>
      <c r="C79" s="19">
        <v>31</v>
      </c>
      <c r="D79" s="19">
        <v>12</v>
      </c>
      <c r="E79" s="13">
        <v>2021</v>
      </c>
      <c r="F79" s="20" t="str">
        <f t="shared" si="1"/>
        <v>31-12-2021</v>
      </c>
      <c r="G79" s="19" t="s">
        <v>175</v>
      </c>
      <c r="H79" s="19" t="s">
        <v>224</v>
      </c>
      <c r="I79" s="19" t="s">
        <v>7</v>
      </c>
      <c r="J79" s="19" t="s">
        <v>14</v>
      </c>
      <c r="K79" s="19" t="s">
        <v>111</v>
      </c>
      <c r="L79" s="7"/>
      <c r="M79" s="3" t="s">
        <v>22</v>
      </c>
      <c r="N79" s="3" t="s">
        <v>173</v>
      </c>
    </row>
    <row r="80" spans="1:14" ht="23.25" customHeight="1" x14ac:dyDescent="0.2">
      <c r="A80" s="13">
        <v>73</v>
      </c>
      <c r="B80" s="19" t="s">
        <v>204</v>
      </c>
      <c r="C80" s="19">
        <v>31</v>
      </c>
      <c r="D80" s="19">
        <v>12</v>
      </c>
      <c r="E80" s="13">
        <v>2021</v>
      </c>
      <c r="F80" s="20" t="str">
        <f t="shared" si="1"/>
        <v>31-12-2021</v>
      </c>
      <c r="G80" s="19" t="s">
        <v>176</v>
      </c>
      <c r="H80" s="19" t="s">
        <v>224</v>
      </c>
      <c r="I80" s="19" t="s">
        <v>7</v>
      </c>
      <c r="J80" s="19" t="s">
        <v>14</v>
      </c>
      <c r="K80" s="19" t="s">
        <v>111</v>
      </c>
      <c r="L80" s="7"/>
      <c r="M80" s="3" t="s">
        <v>22</v>
      </c>
      <c r="N80" s="3" t="s">
        <v>173</v>
      </c>
    </row>
    <row r="81" spans="1:14" ht="23.25" customHeight="1" x14ac:dyDescent="0.2">
      <c r="A81" s="13">
        <v>74</v>
      </c>
      <c r="B81" s="19" t="s">
        <v>205</v>
      </c>
      <c r="C81" s="19">
        <v>31</v>
      </c>
      <c r="D81" s="19">
        <v>12</v>
      </c>
      <c r="E81" s="13">
        <v>2021</v>
      </c>
      <c r="F81" s="20" t="str">
        <f t="shared" si="1"/>
        <v>31-12-2021</v>
      </c>
      <c r="G81" s="19" t="s">
        <v>177</v>
      </c>
      <c r="H81" s="19" t="s">
        <v>209</v>
      </c>
      <c r="I81" s="19" t="s">
        <v>121</v>
      </c>
      <c r="J81" s="19" t="s">
        <v>14</v>
      </c>
      <c r="K81" s="19" t="s">
        <v>111</v>
      </c>
      <c r="L81" s="7"/>
      <c r="M81" s="3" t="s">
        <v>138</v>
      </c>
      <c r="N81" s="3" t="s">
        <v>173</v>
      </c>
    </row>
    <row r="82" spans="1:14" ht="23.25" customHeight="1" x14ac:dyDescent="0.2">
      <c r="A82" s="13">
        <v>75</v>
      </c>
      <c r="B82" s="19" t="s">
        <v>206</v>
      </c>
      <c r="C82" s="19">
        <v>31</v>
      </c>
      <c r="D82" s="19">
        <v>12</v>
      </c>
      <c r="E82" s="13">
        <v>2021</v>
      </c>
      <c r="F82" s="20" t="str">
        <f t="shared" si="1"/>
        <v>31-12-2021</v>
      </c>
      <c r="G82" s="19" t="s">
        <v>134</v>
      </c>
      <c r="H82" s="19" t="s">
        <v>20</v>
      </c>
      <c r="I82" s="19" t="s">
        <v>116</v>
      </c>
      <c r="J82" s="19" t="s">
        <v>16</v>
      </c>
      <c r="K82" s="19" t="s">
        <v>6</v>
      </c>
      <c r="L82" s="7"/>
      <c r="M82" s="3" t="s">
        <v>22</v>
      </c>
      <c r="N82" s="3" t="s">
        <v>173</v>
      </c>
    </row>
    <row r="83" spans="1:14" ht="23.25" customHeight="1" x14ac:dyDescent="0.2">
      <c r="A83" s="13">
        <v>76</v>
      </c>
      <c r="B83" s="19" t="s">
        <v>207</v>
      </c>
      <c r="C83" s="19">
        <v>31</v>
      </c>
      <c r="D83" s="19">
        <v>12</v>
      </c>
      <c r="E83" s="13">
        <v>2021</v>
      </c>
      <c r="F83" s="20" t="str">
        <f t="shared" si="1"/>
        <v>31-12-2021</v>
      </c>
      <c r="G83" s="19" t="s">
        <v>178</v>
      </c>
      <c r="H83" s="19" t="s">
        <v>114</v>
      </c>
      <c r="I83" s="19" t="s">
        <v>52</v>
      </c>
      <c r="J83" s="19" t="s">
        <v>9</v>
      </c>
      <c r="K83" s="19" t="s">
        <v>0</v>
      </c>
      <c r="L83" s="7"/>
      <c r="M83" s="3" t="s">
        <v>22</v>
      </c>
      <c r="N83" s="3" t="s">
        <v>173</v>
      </c>
    </row>
    <row r="84" spans="1:14" ht="23.25" customHeight="1" x14ac:dyDescent="0.2">
      <c r="A84" s="13">
        <v>77</v>
      </c>
      <c r="B84" s="19" t="s">
        <v>234</v>
      </c>
      <c r="C84" s="19">
        <v>18</v>
      </c>
      <c r="D84" s="19">
        <v>11</v>
      </c>
      <c r="E84" s="13">
        <v>2022</v>
      </c>
      <c r="F84" s="20" t="str">
        <f t="shared" si="1"/>
        <v>18-11-2022</v>
      </c>
      <c r="G84" s="19" t="s">
        <v>235</v>
      </c>
      <c r="H84" s="19" t="s">
        <v>236</v>
      </c>
      <c r="I84" s="19" t="s">
        <v>9</v>
      </c>
      <c r="J84" s="19" t="s">
        <v>9</v>
      </c>
      <c r="K84" s="19" t="s">
        <v>111</v>
      </c>
      <c r="L84" s="9"/>
      <c r="M84" s="3" t="s">
        <v>138</v>
      </c>
      <c r="N84" s="3" t="s">
        <v>173</v>
      </c>
    </row>
    <row r="85" spans="1:14" ht="23.25" customHeight="1" x14ac:dyDescent="0.2">
      <c r="A85" s="13">
        <v>78</v>
      </c>
      <c r="B85" s="19" t="s">
        <v>237</v>
      </c>
      <c r="C85" s="19">
        <v>18</v>
      </c>
      <c r="D85" s="19">
        <v>11</v>
      </c>
      <c r="E85" s="13">
        <v>2022</v>
      </c>
      <c r="F85" s="20" t="str">
        <f t="shared" si="1"/>
        <v>18-11-2022</v>
      </c>
      <c r="G85" s="19" t="s">
        <v>238</v>
      </c>
      <c r="H85" s="19" t="s">
        <v>236</v>
      </c>
      <c r="I85" s="19" t="s">
        <v>9</v>
      </c>
      <c r="J85" s="19" t="s">
        <v>9</v>
      </c>
      <c r="K85" s="19" t="s">
        <v>111</v>
      </c>
      <c r="L85" s="9"/>
      <c r="M85" s="3" t="s">
        <v>138</v>
      </c>
      <c r="N85" s="3" t="s">
        <v>173</v>
      </c>
    </row>
    <row r="86" spans="1:14" ht="23.25" customHeight="1" x14ac:dyDescent="0.2">
      <c r="A86" s="13">
        <v>79</v>
      </c>
      <c r="B86" s="19" t="s">
        <v>239</v>
      </c>
      <c r="C86" s="19">
        <v>18</v>
      </c>
      <c r="D86" s="19">
        <v>11</v>
      </c>
      <c r="E86" s="13">
        <v>2022</v>
      </c>
      <c r="F86" s="20" t="str">
        <f t="shared" si="1"/>
        <v>18-11-2022</v>
      </c>
      <c r="G86" s="19" t="s">
        <v>240</v>
      </c>
      <c r="H86" s="19" t="s">
        <v>241</v>
      </c>
      <c r="I86" s="19" t="s">
        <v>9</v>
      </c>
      <c r="J86" s="19" t="s">
        <v>9</v>
      </c>
      <c r="K86" s="19" t="s">
        <v>111</v>
      </c>
      <c r="L86" s="9"/>
      <c r="M86" s="3" t="s">
        <v>138</v>
      </c>
      <c r="N86" s="3" t="s">
        <v>173</v>
      </c>
    </row>
    <row r="87" spans="1:14" ht="23.25" customHeight="1" x14ac:dyDescent="0.2">
      <c r="A87" s="13">
        <v>80</v>
      </c>
      <c r="B87" s="19" t="s">
        <v>242</v>
      </c>
      <c r="C87" s="19">
        <v>18</v>
      </c>
      <c r="D87" s="19">
        <v>11</v>
      </c>
      <c r="E87" s="13">
        <v>2022</v>
      </c>
      <c r="F87" s="20" t="str">
        <f t="shared" si="1"/>
        <v>18-11-2022</v>
      </c>
      <c r="G87" s="19" t="s">
        <v>243</v>
      </c>
      <c r="H87" s="19" t="s">
        <v>244</v>
      </c>
      <c r="I87" s="19" t="s">
        <v>35</v>
      </c>
      <c r="J87" s="19" t="s">
        <v>9</v>
      </c>
      <c r="K87" s="19" t="s">
        <v>111</v>
      </c>
      <c r="L87" s="9"/>
      <c r="M87" s="3" t="s">
        <v>138</v>
      </c>
      <c r="N87" s="3" t="s">
        <v>173</v>
      </c>
    </row>
    <row r="88" spans="1:14" ht="23.25" customHeight="1" x14ac:dyDescent="0.2">
      <c r="A88" s="13">
        <v>81</v>
      </c>
      <c r="B88" s="19" t="s">
        <v>245</v>
      </c>
      <c r="C88" s="19">
        <v>24</v>
      </c>
      <c r="D88" s="19">
        <v>10</v>
      </c>
      <c r="E88" s="13">
        <v>2022</v>
      </c>
      <c r="F88" s="20" t="str">
        <f t="shared" si="1"/>
        <v>24-10-2022</v>
      </c>
      <c r="G88" s="19" t="s">
        <v>246</v>
      </c>
      <c r="H88" s="19" t="s">
        <v>244</v>
      </c>
      <c r="I88" s="19" t="s">
        <v>35</v>
      </c>
      <c r="J88" s="19" t="s">
        <v>9</v>
      </c>
      <c r="K88" s="19" t="s">
        <v>111</v>
      </c>
      <c r="L88" s="9"/>
      <c r="M88" s="3" t="s">
        <v>138</v>
      </c>
      <c r="N88" s="3" t="s">
        <v>173</v>
      </c>
    </row>
    <row r="89" spans="1:14" ht="23.25" customHeight="1" x14ac:dyDescent="0.2">
      <c r="A89" s="13">
        <v>82</v>
      </c>
      <c r="B89" s="19" t="s">
        <v>247</v>
      </c>
      <c r="C89" s="19">
        <v>18</v>
      </c>
      <c r="D89" s="19">
        <v>11</v>
      </c>
      <c r="E89" s="13">
        <v>2022</v>
      </c>
      <c r="F89" s="20" t="str">
        <f t="shared" si="1"/>
        <v>18-11-2022</v>
      </c>
      <c r="G89" s="19" t="s">
        <v>248</v>
      </c>
      <c r="H89" s="19" t="s">
        <v>241</v>
      </c>
      <c r="I89" s="19" t="s">
        <v>9</v>
      </c>
      <c r="J89" s="19" t="s">
        <v>9</v>
      </c>
      <c r="K89" s="19" t="s">
        <v>111</v>
      </c>
      <c r="L89" s="9"/>
      <c r="M89" s="3" t="s">
        <v>138</v>
      </c>
      <c r="N89" s="3" t="s">
        <v>173</v>
      </c>
    </row>
    <row r="90" spans="1:14" ht="23.25" customHeight="1" x14ac:dyDescent="0.2">
      <c r="A90" s="13">
        <v>83</v>
      </c>
      <c r="B90" s="19" t="s">
        <v>249</v>
      </c>
      <c r="C90" s="19">
        <v>24</v>
      </c>
      <c r="D90" s="19">
        <v>10</v>
      </c>
      <c r="E90" s="13">
        <v>2022</v>
      </c>
      <c r="F90" s="20" t="str">
        <f t="shared" ref="F90" si="2">CONCATENATE(C90,"-",D90,"-",E90)</f>
        <v>24-10-2022</v>
      </c>
      <c r="G90" s="19" t="s">
        <v>250</v>
      </c>
      <c r="H90" s="19" t="s">
        <v>241</v>
      </c>
      <c r="I90" s="19" t="s">
        <v>9</v>
      </c>
      <c r="J90" s="19" t="s">
        <v>9</v>
      </c>
      <c r="K90" s="19" t="s">
        <v>111</v>
      </c>
      <c r="L90" s="9"/>
      <c r="M90" s="3" t="s">
        <v>138</v>
      </c>
      <c r="N90" s="3" t="s">
        <v>173</v>
      </c>
    </row>
    <row r="91" spans="1:14" ht="23.25" customHeight="1" x14ac:dyDescent="0.2">
      <c r="A91" s="13">
        <v>84</v>
      </c>
      <c r="B91" s="19" t="s">
        <v>251</v>
      </c>
      <c r="C91" s="19">
        <v>24</v>
      </c>
      <c r="D91" s="19">
        <v>10</v>
      </c>
      <c r="E91" s="13">
        <v>2022</v>
      </c>
      <c r="F91" s="20" t="str">
        <f t="shared" si="1"/>
        <v>24-10-2022</v>
      </c>
      <c r="G91" s="19" t="s">
        <v>273</v>
      </c>
      <c r="H91" s="19" t="s">
        <v>108</v>
      </c>
      <c r="I91" s="19" t="s">
        <v>35</v>
      </c>
      <c r="J91" s="19" t="s">
        <v>9</v>
      </c>
      <c r="K91" s="19" t="s">
        <v>111</v>
      </c>
      <c r="L91" s="9"/>
      <c r="M91" s="3" t="s">
        <v>138</v>
      </c>
      <c r="N91" s="3" t="s">
        <v>173</v>
      </c>
    </row>
    <row r="92" spans="1:14" ht="23.25" customHeight="1" x14ac:dyDescent="0.2">
      <c r="A92" s="13">
        <v>85</v>
      </c>
      <c r="B92" s="19" t="s">
        <v>265</v>
      </c>
      <c r="C92" s="19">
        <v>30</v>
      </c>
      <c r="D92" s="19">
        <v>1</v>
      </c>
      <c r="E92" s="13">
        <v>2023</v>
      </c>
      <c r="F92" s="20" t="str">
        <f t="shared" ref="F92:F105" si="3">CONCATENATE(C92,"-",D92,"-",E92)</f>
        <v>30-1-2023</v>
      </c>
      <c r="G92" s="19" t="s">
        <v>266</v>
      </c>
      <c r="H92" s="19" t="s">
        <v>34</v>
      </c>
      <c r="I92" s="19" t="s">
        <v>35</v>
      </c>
      <c r="J92" s="19" t="s">
        <v>9</v>
      </c>
      <c r="K92" s="19" t="s">
        <v>111</v>
      </c>
      <c r="L92" s="9"/>
      <c r="M92" s="3" t="s">
        <v>138</v>
      </c>
      <c r="N92" s="3" t="s">
        <v>173</v>
      </c>
    </row>
    <row r="93" spans="1:14" ht="23.25" customHeight="1" x14ac:dyDescent="0.2">
      <c r="A93" s="13">
        <v>86</v>
      </c>
      <c r="B93" s="19" t="s">
        <v>267</v>
      </c>
      <c r="C93" s="19">
        <v>30</v>
      </c>
      <c r="D93" s="19">
        <v>1</v>
      </c>
      <c r="E93" s="13">
        <v>2023</v>
      </c>
      <c r="F93" s="20" t="str">
        <f t="shared" si="3"/>
        <v>30-1-2023</v>
      </c>
      <c r="G93" s="19" t="s">
        <v>268</v>
      </c>
      <c r="H93" s="19" t="s">
        <v>264</v>
      </c>
      <c r="I93" s="19" t="s">
        <v>35</v>
      </c>
      <c r="J93" s="19" t="s">
        <v>9</v>
      </c>
      <c r="K93" s="19" t="s">
        <v>111</v>
      </c>
      <c r="L93" s="9"/>
      <c r="M93" s="3" t="s">
        <v>138</v>
      </c>
      <c r="N93" s="3" t="s">
        <v>173</v>
      </c>
    </row>
    <row r="94" spans="1:14" ht="23.25" customHeight="1" x14ac:dyDescent="0.2">
      <c r="A94" s="13">
        <v>87</v>
      </c>
      <c r="B94" s="19" t="s">
        <v>270</v>
      </c>
      <c r="C94" s="19">
        <v>30</v>
      </c>
      <c r="D94" s="19">
        <v>1</v>
      </c>
      <c r="E94" s="13">
        <v>2023</v>
      </c>
      <c r="F94" s="20" t="str">
        <f t="shared" si="3"/>
        <v>30-1-2023</v>
      </c>
      <c r="G94" s="19" t="s">
        <v>269</v>
      </c>
      <c r="H94" s="19" t="s">
        <v>34</v>
      </c>
      <c r="I94" s="19" t="s">
        <v>35</v>
      </c>
      <c r="J94" s="19" t="s">
        <v>9</v>
      </c>
      <c r="K94" s="19" t="s">
        <v>111</v>
      </c>
      <c r="L94" s="9"/>
      <c r="M94" s="3" t="s">
        <v>138</v>
      </c>
      <c r="N94" s="3" t="s">
        <v>173</v>
      </c>
    </row>
    <row r="95" spans="1:14" ht="23.25" customHeight="1" x14ac:dyDescent="0.2">
      <c r="A95" s="13">
        <v>88</v>
      </c>
      <c r="B95" s="19" t="s">
        <v>271</v>
      </c>
      <c r="C95" s="19">
        <v>30</v>
      </c>
      <c r="D95" s="19">
        <v>1</v>
      </c>
      <c r="E95" s="13">
        <v>2023</v>
      </c>
      <c r="F95" s="20" t="str">
        <f t="shared" si="3"/>
        <v>30-1-2023</v>
      </c>
      <c r="G95" s="19" t="s">
        <v>318</v>
      </c>
      <c r="H95" s="19" t="s">
        <v>264</v>
      </c>
      <c r="I95" s="19" t="s">
        <v>35</v>
      </c>
      <c r="J95" s="19" t="s">
        <v>9</v>
      </c>
      <c r="K95" s="19" t="s">
        <v>111</v>
      </c>
      <c r="L95" s="9"/>
      <c r="M95" s="3" t="s">
        <v>138</v>
      </c>
      <c r="N95" s="3" t="s">
        <v>173</v>
      </c>
    </row>
    <row r="96" spans="1:14" ht="23.25" customHeight="1" x14ac:dyDescent="0.2">
      <c r="A96" s="13">
        <v>89</v>
      </c>
      <c r="B96" s="19" t="s">
        <v>272</v>
      </c>
      <c r="C96" s="19">
        <v>30</v>
      </c>
      <c r="D96" s="19">
        <v>1</v>
      </c>
      <c r="E96" s="13">
        <v>2023</v>
      </c>
      <c r="F96" s="20" t="str">
        <f t="shared" si="3"/>
        <v>30-1-2023</v>
      </c>
      <c r="G96" s="19" t="s">
        <v>274</v>
      </c>
      <c r="H96" s="19" t="s">
        <v>264</v>
      </c>
      <c r="I96" s="19" t="s">
        <v>35</v>
      </c>
      <c r="J96" s="19" t="s">
        <v>9</v>
      </c>
      <c r="K96" s="19" t="s">
        <v>111</v>
      </c>
      <c r="L96" s="9"/>
      <c r="M96" s="3" t="s">
        <v>138</v>
      </c>
      <c r="N96" s="3" t="s">
        <v>173</v>
      </c>
    </row>
    <row r="97" spans="1:14" ht="23.25" customHeight="1" x14ac:dyDescent="0.2">
      <c r="A97" s="13">
        <v>90</v>
      </c>
      <c r="B97" s="19" t="s">
        <v>275</v>
      </c>
      <c r="C97" s="19">
        <v>30</v>
      </c>
      <c r="D97" s="19">
        <v>1</v>
      </c>
      <c r="E97" s="13">
        <v>2023</v>
      </c>
      <c r="F97" s="20" t="str">
        <f t="shared" si="3"/>
        <v>30-1-2023</v>
      </c>
      <c r="G97" s="19" t="s">
        <v>276</v>
      </c>
      <c r="H97" s="19" t="s">
        <v>34</v>
      </c>
      <c r="I97" s="19" t="s">
        <v>35</v>
      </c>
      <c r="J97" s="19" t="s">
        <v>9</v>
      </c>
      <c r="K97" s="19" t="s">
        <v>111</v>
      </c>
      <c r="L97" s="9"/>
      <c r="M97" s="3" t="s">
        <v>138</v>
      </c>
      <c r="N97" s="3" t="s">
        <v>173</v>
      </c>
    </row>
    <row r="98" spans="1:14" ht="23.25" customHeight="1" x14ac:dyDescent="0.2">
      <c r="A98" s="13">
        <v>91</v>
      </c>
      <c r="B98" s="19" t="s">
        <v>278</v>
      </c>
      <c r="C98" s="19">
        <v>30</v>
      </c>
      <c r="D98" s="19">
        <v>1</v>
      </c>
      <c r="E98" s="13">
        <v>2023</v>
      </c>
      <c r="F98" s="20" t="str">
        <f t="shared" si="3"/>
        <v>30-1-2023</v>
      </c>
      <c r="G98" s="19" t="s">
        <v>277</v>
      </c>
      <c r="H98" s="19" t="s">
        <v>264</v>
      </c>
      <c r="I98" s="19" t="s">
        <v>35</v>
      </c>
      <c r="J98" s="19" t="s">
        <v>9</v>
      </c>
      <c r="K98" s="19" t="s">
        <v>111</v>
      </c>
      <c r="L98" s="9"/>
      <c r="M98" s="3" t="s">
        <v>138</v>
      </c>
      <c r="N98" s="3" t="s">
        <v>173</v>
      </c>
    </row>
    <row r="99" spans="1:14" ht="23.25" customHeight="1" x14ac:dyDescent="0.2">
      <c r="A99" s="13">
        <v>92</v>
      </c>
      <c r="B99" s="19" t="s">
        <v>279</v>
      </c>
      <c r="C99" s="19">
        <v>30</v>
      </c>
      <c r="D99" s="19">
        <v>1</v>
      </c>
      <c r="E99" s="13">
        <v>2023</v>
      </c>
      <c r="F99" s="20" t="str">
        <f t="shared" si="3"/>
        <v>30-1-2023</v>
      </c>
      <c r="G99" s="19" t="s">
        <v>280</v>
      </c>
      <c r="H99" s="19" t="s">
        <v>210</v>
      </c>
      <c r="I99" s="19" t="s">
        <v>52</v>
      </c>
      <c r="J99" s="19" t="s">
        <v>9</v>
      </c>
      <c r="K99" s="19" t="s">
        <v>111</v>
      </c>
      <c r="L99" s="9"/>
      <c r="M99" s="3" t="s">
        <v>138</v>
      </c>
      <c r="N99" s="3" t="s">
        <v>173</v>
      </c>
    </row>
    <row r="100" spans="1:14" ht="23.25" customHeight="1" x14ac:dyDescent="0.2">
      <c r="A100" s="13">
        <v>93</v>
      </c>
      <c r="B100" s="19" t="s">
        <v>281</v>
      </c>
      <c r="C100" s="19">
        <v>30</v>
      </c>
      <c r="D100" s="19">
        <v>1</v>
      </c>
      <c r="E100" s="13">
        <v>2023</v>
      </c>
      <c r="F100" s="20" t="str">
        <f t="shared" si="3"/>
        <v>30-1-2023</v>
      </c>
      <c r="G100" s="19" t="s">
        <v>282</v>
      </c>
      <c r="H100" s="19" t="s">
        <v>264</v>
      </c>
      <c r="I100" s="19" t="s">
        <v>35</v>
      </c>
      <c r="J100" s="19" t="s">
        <v>9</v>
      </c>
      <c r="K100" s="19" t="s">
        <v>0</v>
      </c>
      <c r="L100" s="9"/>
      <c r="M100" s="3" t="s">
        <v>138</v>
      </c>
      <c r="N100" s="3" t="s">
        <v>173</v>
      </c>
    </row>
    <row r="101" spans="1:14" ht="23.25" customHeight="1" x14ac:dyDescent="0.2">
      <c r="A101" s="13">
        <v>94</v>
      </c>
      <c r="B101" s="19" t="s">
        <v>283</v>
      </c>
      <c r="C101" s="19">
        <v>30</v>
      </c>
      <c r="D101" s="19">
        <v>1</v>
      </c>
      <c r="E101" s="13">
        <v>2023</v>
      </c>
      <c r="F101" s="20" t="str">
        <f t="shared" si="3"/>
        <v>30-1-2023</v>
      </c>
      <c r="G101" s="19" t="s">
        <v>284</v>
      </c>
      <c r="H101" s="19" t="s">
        <v>264</v>
      </c>
      <c r="I101" s="19" t="s">
        <v>35</v>
      </c>
      <c r="J101" s="19" t="s">
        <v>9</v>
      </c>
      <c r="K101" s="19" t="s">
        <v>111</v>
      </c>
      <c r="L101" s="9"/>
      <c r="M101" s="3" t="s">
        <v>138</v>
      </c>
      <c r="N101" s="3" t="s">
        <v>173</v>
      </c>
    </row>
    <row r="102" spans="1:14" ht="23.25" customHeight="1" x14ac:dyDescent="0.2">
      <c r="A102" s="13">
        <v>95</v>
      </c>
      <c r="B102" s="19" t="s">
        <v>285</v>
      </c>
      <c r="C102" s="19">
        <v>30</v>
      </c>
      <c r="D102" s="19">
        <v>1</v>
      </c>
      <c r="E102" s="13">
        <v>2023</v>
      </c>
      <c r="F102" s="20" t="str">
        <f t="shared" si="3"/>
        <v>30-1-2023</v>
      </c>
      <c r="G102" s="19" t="s">
        <v>286</v>
      </c>
      <c r="H102" s="19" t="s">
        <v>264</v>
      </c>
      <c r="I102" s="19" t="s">
        <v>35</v>
      </c>
      <c r="J102" s="19" t="s">
        <v>9</v>
      </c>
      <c r="K102" s="19" t="s">
        <v>111</v>
      </c>
      <c r="L102" s="9"/>
      <c r="M102" s="3" t="s">
        <v>138</v>
      </c>
      <c r="N102" s="3" t="s">
        <v>173</v>
      </c>
    </row>
    <row r="103" spans="1:14" ht="23.25" customHeight="1" x14ac:dyDescent="0.2">
      <c r="A103" s="13">
        <v>96</v>
      </c>
      <c r="B103" s="19" t="s">
        <v>287</v>
      </c>
      <c r="C103" s="19">
        <v>30</v>
      </c>
      <c r="D103" s="19">
        <v>1</v>
      </c>
      <c r="E103" s="13">
        <v>2023</v>
      </c>
      <c r="F103" s="20" t="str">
        <f t="shared" si="3"/>
        <v>30-1-2023</v>
      </c>
      <c r="G103" s="19" t="s">
        <v>288</v>
      </c>
      <c r="H103" s="19" t="s">
        <v>264</v>
      </c>
      <c r="I103" s="19" t="s">
        <v>35</v>
      </c>
      <c r="J103" s="19" t="s">
        <v>9</v>
      </c>
      <c r="K103" s="19" t="s">
        <v>6</v>
      </c>
      <c r="L103" s="9"/>
      <c r="M103" s="3" t="s">
        <v>138</v>
      </c>
      <c r="N103" s="3" t="s">
        <v>173</v>
      </c>
    </row>
    <row r="104" spans="1:14" ht="23.25" customHeight="1" x14ac:dyDescent="0.2">
      <c r="A104" s="13">
        <v>97</v>
      </c>
      <c r="B104" s="19" t="s">
        <v>289</v>
      </c>
      <c r="C104" s="19">
        <v>30</v>
      </c>
      <c r="D104" s="19">
        <v>1</v>
      </c>
      <c r="E104" s="13">
        <v>2023</v>
      </c>
      <c r="F104" s="20" t="str">
        <f t="shared" si="3"/>
        <v>30-1-2023</v>
      </c>
      <c r="G104" s="19" t="s">
        <v>290</v>
      </c>
      <c r="H104" s="19" t="s">
        <v>264</v>
      </c>
      <c r="I104" s="19" t="s">
        <v>35</v>
      </c>
      <c r="J104" s="19" t="s">
        <v>9</v>
      </c>
      <c r="K104" s="19" t="s">
        <v>111</v>
      </c>
      <c r="L104" s="9"/>
      <c r="M104" s="3" t="s">
        <v>138</v>
      </c>
      <c r="N104" s="3" t="s">
        <v>173</v>
      </c>
    </row>
    <row r="105" spans="1:14" ht="23.25" customHeight="1" x14ac:dyDescent="0.2">
      <c r="A105" s="13">
        <v>98</v>
      </c>
      <c r="B105" s="19" t="s">
        <v>292</v>
      </c>
      <c r="C105" s="19">
        <v>30</v>
      </c>
      <c r="D105" s="19">
        <v>1</v>
      </c>
      <c r="E105" s="13">
        <v>2023</v>
      </c>
      <c r="F105" s="20" t="str">
        <f t="shared" si="3"/>
        <v>30-1-2023</v>
      </c>
      <c r="G105" s="19" t="s">
        <v>291</v>
      </c>
      <c r="H105" s="19" t="s">
        <v>264</v>
      </c>
      <c r="I105" s="19" t="s">
        <v>35</v>
      </c>
      <c r="J105" s="19" t="s">
        <v>9</v>
      </c>
      <c r="K105" s="19" t="s">
        <v>6</v>
      </c>
      <c r="L105" s="9"/>
      <c r="M105" s="3" t="s">
        <v>138</v>
      </c>
      <c r="N105" s="3" t="s">
        <v>173</v>
      </c>
    </row>
    <row r="106" spans="1:14" ht="23.25" customHeight="1" x14ac:dyDescent="0.2">
      <c r="A106" s="13">
        <v>99</v>
      </c>
      <c r="B106" s="19" t="s">
        <v>293</v>
      </c>
      <c r="C106" s="19">
        <v>30</v>
      </c>
      <c r="D106" s="19">
        <v>1</v>
      </c>
      <c r="E106" s="13">
        <v>2023</v>
      </c>
      <c r="F106" s="20" t="str">
        <f t="shared" ref="F106" si="4">CONCATENATE(C106,"-",D106,"-",E106)</f>
        <v>30-1-2023</v>
      </c>
      <c r="G106" s="19" t="s">
        <v>294</v>
      </c>
      <c r="H106" s="19" t="s">
        <v>264</v>
      </c>
      <c r="I106" s="19" t="s">
        <v>35</v>
      </c>
      <c r="J106" s="19" t="s">
        <v>9</v>
      </c>
      <c r="K106" s="19" t="s">
        <v>111</v>
      </c>
      <c r="L106" s="9"/>
      <c r="M106" s="3" t="s">
        <v>138</v>
      </c>
      <c r="N106" s="3" t="s">
        <v>173</v>
      </c>
    </row>
    <row r="107" spans="1:14" ht="23.25" customHeight="1" x14ac:dyDescent="0.2">
      <c r="A107" s="13">
        <v>100</v>
      </c>
      <c r="B107" s="19" t="s">
        <v>252</v>
      </c>
      <c r="C107" s="19">
        <v>30</v>
      </c>
      <c r="D107" s="19">
        <v>1</v>
      </c>
      <c r="E107" s="13">
        <v>2023</v>
      </c>
      <c r="F107" s="20" t="str">
        <f t="shared" si="1"/>
        <v>30-1-2023</v>
      </c>
      <c r="G107" s="19" t="s">
        <v>253</v>
      </c>
      <c r="H107" s="19" t="s">
        <v>132</v>
      </c>
      <c r="I107" s="19" t="s">
        <v>52</v>
      </c>
      <c r="J107" s="19" t="s">
        <v>9</v>
      </c>
      <c r="K107" s="19" t="s">
        <v>6</v>
      </c>
      <c r="L107" s="9"/>
      <c r="M107" s="3" t="s">
        <v>138</v>
      </c>
      <c r="N107" s="3" t="s">
        <v>173</v>
      </c>
    </row>
    <row r="108" spans="1:14" ht="23.25" customHeight="1" x14ac:dyDescent="0.2">
      <c r="A108" s="13">
        <v>101</v>
      </c>
      <c r="B108" s="19" t="s">
        <v>254</v>
      </c>
      <c r="C108" s="19">
        <v>30</v>
      </c>
      <c r="D108" s="19">
        <v>1</v>
      </c>
      <c r="E108" s="13">
        <v>2023</v>
      </c>
      <c r="F108" s="20" t="str">
        <f t="shared" si="1"/>
        <v>30-1-2023</v>
      </c>
      <c r="G108" s="19" t="s">
        <v>255</v>
      </c>
      <c r="H108" s="19" t="s">
        <v>34</v>
      </c>
      <c r="I108" s="19" t="s">
        <v>35</v>
      </c>
      <c r="J108" s="19" t="s">
        <v>9</v>
      </c>
      <c r="K108" s="19" t="s">
        <v>111</v>
      </c>
      <c r="L108" s="9"/>
      <c r="M108" s="3" t="s">
        <v>138</v>
      </c>
      <c r="N108" s="3" t="s">
        <v>173</v>
      </c>
    </row>
    <row r="109" spans="1:14" ht="23.25" customHeight="1" x14ac:dyDescent="0.2">
      <c r="A109" s="13">
        <v>102</v>
      </c>
      <c r="B109" s="19" t="s">
        <v>256</v>
      </c>
      <c r="C109" s="19">
        <v>30</v>
      </c>
      <c r="D109" s="19">
        <v>1</v>
      </c>
      <c r="E109" s="13">
        <v>2023</v>
      </c>
      <c r="F109" s="20" t="str">
        <f t="shared" si="1"/>
        <v>30-1-2023</v>
      </c>
      <c r="G109" s="19" t="s">
        <v>257</v>
      </c>
      <c r="H109" s="19" t="s">
        <v>34</v>
      </c>
      <c r="I109" s="19" t="s">
        <v>35</v>
      </c>
      <c r="J109" s="19" t="s">
        <v>9</v>
      </c>
      <c r="K109" s="19" t="s">
        <v>0</v>
      </c>
      <c r="L109" s="9"/>
      <c r="M109" s="3" t="s">
        <v>138</v>
      </c>
      <c r="N109" s="3" t="s">
        <v>173</v>
      </c>
    </row>
    <row r="110" spans="1:14" ht="23.25" customHeight="1" x14ac:dyDescent="0.2">
      <c r="A110" s="13">
        <v>103</v>
      </c>
      <c r="B110" s="19" t="s">
        <v>258</v>
      </c>
      <c r="C110" s="19">
        <v>30</v>
      </c>
      <c r="D110" s="19">
        <v>1</v>
      </c>
      <c r="E110" s="13">
        <v>2023</v>
      </c>
      <c r="F110" s="20" t="str">
        <f t="shared" si="1"/>
        <v>30-1-2023</v>
      </c>
      <c r="G110" s="19" t="s">
        <v>259</v>
      </c>
      <c r="H110" s="19" t="s">
        <v>210</v>
      </c>
      <c r="I110" s="19" t="s">
        <v>52</v>
      </c>
      <c r="J110" s="19" t="s">
        <v>9</v>
      </c>
      <c r="K110" s="19" t="s">
        <v>111</v>
      </c>
      <c r="L110" s="9"/>
      <c r="M110" s="3" t="s">
        <v>138</v>
      </c>
      <c r="N110" s="3" t="s">
        <v>173</v>
      </c>
    </row>
    <row r="111" spans="1:14" ht="23.25" customHeight="1" x14ac:dyDescent="0.2">
      <c r="A111" s="13">
        <v>104</v>
      </c>
      <c r="B111" s="19" t="s">
        <v>260</v>
      </c>
      <c r="C111" s="19">
        <v>30</v>
      </c>
      <c r="D111" s="19">
        <v>1</v>
      </c>
      <c r="E111" s="13">
        <v>2023</v>
      </c>
      <c r="F111" s="20" t="str">
        <f t="shared" si="1"/>
        <v>30-1-2023</v>
      </c>
      <c r="G111" s="19" t="s">
        <v>261</v>
      </c>
      <c r="H111" s="19" t="s">
        <v>264</v>
      </c>
      <c r="I111" s="19" t="s">
        <v>35</v>
      </c>
      <c r="J111" s="19" t="s">
        <v>9</v>
      </c>
      <c r="K111" s="19" t="s">
        <v>111</v>
      </c>
      <c r="L111" s="9"/>
      <c r="M111" s="3" t="s">
        <v>138</v>
      </c>
      <c r="N111" s="3" t="s">
        <v>173</v>
      </c>
    </row>
    <row r="112" spans="1:14" ht="23.25" customHeight="1" x14ac:dyDescent="0.2">
      <c r="A112" s="13">
        <v>105</v>
      </c>
      <c r="B112" s="19" t="s">
        <v>262</v>
      </c>
      <c r="C112" s="19">
        <v>30</v>
      </c>
      <c r="D112" s="19">
        <v>1</v>
      </c>
      <c r="E112" s="13">
        <v>2023</v>
      </c>
      <c r="F112" s="20" t="str">
        <f t="shared" si="1"/>
        <v>30-1-2023</v>
      </c>
      <c r="G112" s="19" t="s">
        <v>263</v>
      </c>
      <c r="H112" s="19" t="s">
        <v>264</v>
      </c>
      <c r="I112" s="19" t="s">
        <v>35</v>
      </c>
      <c r="J112" s="19" t="s">
        <v>9</v>
      </c>
      <c r="K112" s="19" t="s">
        <v>111</v>
      </c>
      <c r="L112" s="9"/>
      <c r="M112" s="3" t="s">
        <v>138</v>
      </c>
      <c r="N112" s="3" t="s">
        <v>173</v>
      </c>
    </row>
    <row r="113" spans="1:14" ht="23.25" customHeight="1" x14ac:dyDescent="0.2">
      <c r="A113" s="13">
        <v>106</v>
      </c>
      <c r="B113" s="19" t="s">
        <v>324</v>
      </c>
      <c r="C113" s="19">
        <v>22</v>
      </c>
      <c r="D113" s="19">
        <v>8</v>
      </c>
      <c r="E113" s="13">
        <v>2023</v>
      </c>
      <c r="F113" s="20" t="str">
        <f t="shared" si="1"/>
        <v>22-8-2023</v>
      </c>
      <c r="G113" s="19" t="s">
        <v>325</v>
      </c>
      <c r="H113" s="19" t="s">
        <v>264</v>
      </c>
      <c r="I113" s="19" t="s">
        <v>35</v>
      </c>
      <c r="J113" s="19" t="s">
        <v>9</v>
      </c>
      <c r="K113" s="19" t="s">
        <v>111</v>
      </c>
      <c r="L113" s="9"/>
      <c r="M113" s="3" t="s">
        <v>138</v>
      </c>
      <c r="N113" s="3" t="s">
        <v>173</v>
      </c>
    </row>
    <row r="114" spans="1:14" ht="23.25" customHeight="1" x14ac:dyDescent="0.2">
      <c r="A114" s="13">
        <v>107</v>
      </c>
      <c r="B114" s="19" t="s">
        <v>326</v>
      </c>
      <c r="C114" s="19">
        <v>22</v>
      </c>
      <c r="D114" s="19">
        <v>8</v>
      </c>
      <c r="E114" s="13">
        <v>2023</v>
      </c>
      <c r="F114" s="20" t="str">
        <f t="shared" si="1"/>
        <v>22-8-2023</v>
      </c>
      <c r="G114" s="19" t="s">
        <v>327</v>
      </c>
      <c r="H114" s="19" t="s">
        <v>264</v>
      </c>
      <c r="I114" s="19" t="s">
        <v>35</v>
      </c>
      <c r="J114" s="19" t="s">
        <v>9</v>
      </c>
      <c r="K114" s="19" t="s">
        <v>111</v>
      </c>
      <c r="L114" s="9"/>
      <c r="M114" s="3" t="s">
        <v>138</v>
      </c>
      <c r="N114" s="3" t="s">
        <v>173</v>
      </c>
    </row>
    <row r="115" spans="1:14" ht="23.25" customHeight="1" x14ac:dyDescent="0.2">
      <c r="A115" s="13">
        <v>108</v>
      </c>
      <c r="B115" s="19" t="s">
        <v>328</v>
      </c>
      <c r="C115" s="19">
        <v>22</v>
      </c>
      <c r="D115" s="19">
        <v>8</v>
      </c>
      <c r="E115" s="13">
        <v>2023</v>
      </c>
      <c r="F115" s="20" t="str">
        <f t="shared" ref="F115:F132" si="5">CONCATENATE(C115,"-",D115,"-",E115)</f>
        <v>22-8-2023</v>
      </c>
      <c r="G115" s="19" t="s">
        <v>329</v>
      </c>
      <c r="H115" s="19" t="s">
        <v>264</v>
      </c>
      <c r="I115" s="19" t="s">
        <v>35</v>
      </c>
      <c r="J115" s="19" t="s">
        <v>9</v>
      </c>
      <c r="K115" s="19" t="s">
        <v>111</v>
      </c>
      <c r="L115" s="9"/>
      <c r="M115" s="3" t="s">
        <v>138</v>
      </c>
      <c r="N115" s="3" t="s">
        <v>173</v>
      </c>
    </row>
    <row r="116" spans="1:14" ht="23.25" customHeight="1" x14ac:dyDescent="0.2">
      <c r="A116" s="13">
        <v>109</v>
      </c>
      <c r="B116" s="19" t="s">
        <v>330</v>
      </c>
      <c r="C116" s="19">
        <v>22</v>
      </c>
      <c r="D116" s="19">
        <v>8</v>
      </c>
      <c r="E116" s="13">
        <v>2023</v>
      </c>
      <c r="F116" s="20" t="str">
        <f t="shared" si="5"/>
        <v>22-8-2023</v>
      </c>
      <c r="G116" s="19" t="s">
        <v>331</v>
      </c>
      <c r="H116" s="19" t="s">
        <v>264</v>
      </c>
      <c r="I116" s="19" t="s">
        <v>35</v>
      </c>
      <c r="J116" s="19" t="s">
        <v>9</v>
      </c>
      <c r="K116" s="19" t="s">
        <v>111</v>
      </c>
      <c r="L116" s="9"/>
      <c r="M116" s="3" t="s">
        <v>138</v>
      </c>
      <c r="N116" s="3" t="s">
        <v>173</v>
      </c>
    </row>
    <row r="117" spans="1:14" ht="23.25" customHeight="1" x14ac:dyDescent="0.2">
      <c r="A117" s="13">
        <v>110</v>
      </c>
      <c r="B117" s="19" t="s">
        <v>332</v>
      </c>
      <c r="C117" s="19">
        <v>22</v>
      </c>
      <c r="D117" s="19">
        <v>8</v>
      </c>
      <c r="E117" s="13">
        <v>2023</v>
      </c>
      <c r="F117" s="20" t="str">
        <f t="shared" si="5"/>
        <v>22-8-2023</v>
      </c>
      <c r="G117" s="19" t="s">
        <v>333</v>
      </c>
      <c r="H117" s="19" t="s">
        <v>264</v>
      </c>
      <c r="I117" s="19" t="s">
        <v>35</v>
      </c>
      <c r="J117" s="19" t="s">
        <v>9</v>
      </c>
      <c r="K117" s="19" t="s">
        <v>111</v>
      </c>
      <c r="L117" s="9"/>
      <c r="M117" s="3" t="s">
        <v>138</v>
      </c>
      <c r="N117" s="3" t="s">
        <v>173</v>
      </c>
    </row>
    <row r="118" spans="1:14" ht="23.25" customHeight="1" x14ac:dyDescent="0.2">
      <c r="A118" s="13">
        <v>111</v>
      </c>
      <c r="B118" s="19" t="s">
        <v>334</v>
      </c>
      <c r="C118" s="19">
        <v>22</v>
      </c>
      <c r="D118" s="19">
        <v>8</v>
      </c>
      <c r="E118" s="13">
        <v>2023</v>
      </c>
      <c r="F118" s="20" t="str">
        <f t="shared" si="5"/>
        <v>22-8-2023</v>
      </c>
      <c r="G118" s="19" t="s">
        <v>335</v>
      </c>
      <c r="H118" s="19" t="s">
        <v>264</v>
      </c>
      <c r="I118" s="19" t="s">
        <v>35</v>
      </c>
      <c r="J118" s="19" t="s">
        <v>9</v>
      </c>
      <c r="K118" s="19" t="s">
        <v>111</v>
      </c>
      <c r="L118" s="9"/>
      <c r="M118" s="3" t="s">
        <v>138</v>
      </c>
      <c r="N118" s="3" t="s">
        <v>173</v>
      </c>
    </row>
    <row r="119" spans="1:14" ht="23.25" customHeight="1" x14ac:dyDescent="0.2">
      <c r="A119" s="13">
        <v>112</v>
      </c>
      <c r="B119" s="19" t="s">
        <v>336</v>
      </c>
      <c r="C119" s="19">
        <v>22</v>
      </c>
      <c r="D119" s="19">
        <v>8</v>
      </c>
      <c r="E119" s="13">
        <v>2023</v>
      </c>
      <c r="F119" s="20" t="str">
        <f t="shared" si="5"/>
        <v>22-8-2023</v>
      </c>
      <c r="G119" s="19" t="s">
        <v>337</v>
      </c>
      <c r="H119" s="19" t="s">
        <v>264</v>
      </c>
      <c r="I119" s="19" t="s">
        <v>35</v>
      </c>
      <c r="J119" s="19" t="s">
        <v>9</v>
      </c>
      <c r="K119" s="19" t="s">
        <v>111</v>
      </c>
      <c r="L119" s="9"/>
      <c r="M119" s="3" t="s">
        <v>138</v>
      </c>
      <c r="N119" s="3" t="s">
        <v>173</v>
      </c>
    </row>
    <row r="120" spans="1:14" ht="23.25" customHeight="1" x14ac:dyDescent="0.2">
      <c r="A120" s="13">
        <v>113</v>
      </c>
      <c r="B120" s="19" t="s">
        <v>338</v>
      </c>
      <c r="C120" s="19">
        <v>22</v>
      </c>
      <c r="D120" s="19">
        <v>8</v>
      </c>
      <c r="E120" s="13">
        <v>2023</v>
      </c>
      <c r="F120" s="20" t="str">
        <f t="shared" si="5"/>
        <v>22-8-2023</v>
      </c>
      <c r="G120" s="19" t="s">
        <v>339</v>
      </c>
      <c r="H120" s="19" t="s">
        <v>34</v>
      </c>
      <c r="I120" s="19" t="s">
        <v>35</v>
      </c>
      <c r="J120" s="19" t="s">
        <v>9</v>
      </c>
      <c r="K120" s="19" t="s">
        <v>111</v>
      </c>
      <c r="L120" s="9"/>
      <c r="M120" s="3" t="s">
        <v>138</v>
      </c>
      <c r="N120" s="3" t="s">
        <v>173</v>
      </c>
    </row>
    <row r="121" spans="1:14" ht="23.25" customHeight="1" x14ac:dyDescent="0.2">
      <c r="A121" s="13">
        <v>114</v>
      </c>
      <c r="B121" s="19" t="s">
        <v>344</v>
      </c>
      <c r="C121" s="19">
        <v>22</v>
      </c>
      <c r="D121" s="19">
        <v>8</v>
      </c>
      <c r="E121" s="13">
        <v>2023</v>
      </c>
      <c r="F121" s="20" t="str">
        <f t="shared" si="5"/>
        <v>22-8-2023</v>
      </c>
      <c r="G121" s="19" t="s">
        <v>340</v>
      </c>
      <c r="H121" s="19" t="s">
        <v>264</v>
      </c>
      <c r="I121" s="19" t="s">
        <v>35</v>
      </c>
      <c r="J121" s="19" t="s">
        <v>9</v>
      </c>
      <c r="K121" s="19" t="s">
        <v>111</v>
      </c>
      <c r="L121" s="9"/>
      <c r="M121" s="3" t="s">
        <v>138</v>
      </c>
      <c r="N121" s="3" t="s">
        <v>173</v>
      </c>
    </row>
    <row r="122" spans="1:14" ht="23.25" customHeight="1" x14ac:dyDescent="0.2">
      <c r="A122" s="13">
        <v>115</v>
      </c>
      <c r="B122" s="19" t="s">
        <v>342</v>
      </c>
      <c r="C122" s="19">
        <v>22</v>
      </c>
      <c r="D122" s="19">
        <v>8</v>
      </c>
      <c r="E122" s="13">
        <v>2023</v>
      </c>
      <c r="F122" s="20" t="str">
        <f t="shared" si="5"/>
        <v>22-8-2023</v>
      </c>
      <c r="G122" s="19" t="s">
        <v>341</v>
      </c>
      <c r="H122" s="19" t="s">
        <v>343</v>
      </c>
      <c r="I122" s="19" t="s">
        <v>35</v>
      </c>
      <c r="J122" s="19" t="s">
        <v>9</v>
      </c>
      <c r="K122" s="19" t="s">
        <v>111</v>
      </c>
      <c r="L122" s="9"/>
      <c r="M122" s="3" t="s">
        <v>138</v>
      </c>
      <c r="N122" s="3" t="s">
        <v>173</v>
      </c>
    </row>
    <row r="123" spans="1:14" ht="23.25" customHeight="1" x14ac:dyDescent="0.2">
      <c r="A123" s="13">
        <v>116</v>
      </c>
      <c r="B123" s="19" t="s">
        <v>355</v>
      </c>
      <c r="C123" s="19">
        <v>31</v>
      </c>
      <c r="D123" s="19">
        <v>12</v>
      </c>
      <c r="E123" s="13">
        <v>2024</v>
      </c>
      <c r="F123" s="20" t="str">
        <f t="shared" si="5"/>
        <v>31-12-2024</v>
      </c>
      <c r="G123" s="19" t="s">
        <v>365</v>
      </c>
      <c r="H123" s="19" t="s">
        <v>209</v>
      </c>
      <c r="I123" s="19" t="s">
        <v>121</v>
      </c>
      <c r="J123" s="19" t="s">
        <v>14</v>
      </c>
      <c r="K123" s="19" t="s">
        <v>111</v>
      </c>
      <c r="L123" s="9"/>
    </row>
    <row r="124" spans="1:14" ht="23.25" customHeight="1" x14ac:dyDescent="0.2">
      <c r="A124" s="13">
        <v>117</v>
      </c>
      <c r="B124" s="19" t="s">
        <v>356</v>
      </c>
      <c r="C124" s="19">
        <v>31</v>
      </c>
      <c r="D124" s="19">
        <v>12</v>
      </c>
      <c r="E124" s="13">
        <v>2024</v>
      </c>
      <c r="F124" s="20" t="str">
        <f t="shared" si="5"/>
        <v>31-12-2024</v>
      </c>
      <c r="G124" s="19" t="s">
        <v>366</v>
      </c>
      <c r="H124" s="19" t="s">
        <v>209</v>
      </c>
      <c r="I124" s="19" t="s">
        <v>121</v>
      </c>
      <c r="J124" s="19" t="s">
        <v>14</v>
      </c>
      <c r="K124" s="19" t="s">
        <v>111</v>
      </c>
      <c r="L124" s="9"/>
    </row>
    <row r="125" spans="1:14" ht="23.25" customHeight="1" x14ac:dyDescent="0.2">
      <c r="A125" s="13">
        <v>118</v>
      </c>
      <c r="B125" s="19" t="s">
        <v>357</v>
      </c>
      <c r="C125" s="19">
        <v>31</v>
      </c>
      <c r="D125" s="19">
        <v>12</v>
      </c>
      <c r="E125" s="13">
        <v>2024</v>
      </c>
      <c r="F125" s="20" t="str">
        <f t="shared" si="5"/>
        <v>31-12-2024</v>
      </c>
      <c r="G125" s="19" t="s">
        <v>367</v>
      </c>
      <c r="H125" s="19" t="s">
        <v>209</v>
      </c>
      <c r="I125" s="19" t="s">
        <v>121</v>
      </c>
      <c r="J125" s="19" t="s">
        <v>14</v>
      </c>
      <c r="K125" s="19" t="s">
        <v>111</v>
      </c>
      <c r="L125" s="9"/>
    </row>
    <row r="126" spans="1:14" ht="23.25" customHeight="1" x14ac:dyDescent="0.2">
      <c r="A126" s="13">
        <v>119</v>
      </c>
      <c r="B126" s="19" t="s">
        <v>358</v>
      </c>
      <c r="C126" s="19">
        <v>31</v>
      </c>
      <c r="D126" s="19">
        <v>12</v>
      </c>
      <c r="E126" s="13">
        <v>2024</v>
      </c>
      <c r="F126" s="20" t="str">
        <f t="shared" si="5"/>
        <v>31-12-2024</v>
      </c>
      <c r="G126" s="19" t="s">
        <v>368</v>
      </c>
      <c r="H126" s="19" t="s">
        <v>209</v>
      </c>
      <c r="I126" s="19" t="s">
        <v>121</v>
      </c>
      <c r="J126" s="19" t="s">
        <v>14</v>
      </c>
      <c r="K126" s="19" t="s">
        <v>111</v>
      </c>
      <c r="L126" s="9"/>
    </row>
    <row r="127" spans="1:14" ht="23.25" customHeight="1" x14ac:dyDescent="0.2">
      <c r="A127" s="13">
        <v>120</v>
      </c>
      <c r="B127" s="19" t="s">
        <v>359</v>
      </c>
      <c r="C127" s="19">
        <v>31</v>
      </c>
      <c r="D127" s="19">
        <v>12</v>
      </c>
      <c r="E127" s="13">
        <v>2024</v>
      </c>
      <c r="F127" s="20" t="str">
        <f t="shared" si="5"/>
        <v>31-12-2024</v>
      </c>
      <c r="G127" s="19" t="s">
        <v>369</v>
      </c>
      <c r="H127" s="19" t="s">
        <v>209</v>
      </c>
      <c r="I127" s="19" t="s">
        <v>121</v>
      </c>
      <c r="J127" s="19" t="s">
        <v>14</v>
      </c>
      <c r="K127" s="19" t="s">
        <v>111</v>
      </c>
      <c r="L127" s="9"/>
    </row>
    <row r="128" spans="1:14" ht="23.25" customHeight="1" x14ac:dyDescent="0.2">
      <c r="A128" s="13">
        <v>121</v>
      </c>
      <c r="B128" s="19" t="s">
        <v>360</v>
      </c>
      <c r="C128" s="19">
        <v>31</v>
      </c>
      <c r="D128" s="19">
        <v>12</v>
      </c>
      <c r="E128" s="13">
        <v>2024</v>
      </c>
      <c r="F128" s="20" t="str">
        <f t="shared" si="5"/>
        <v>31-12-2024</v>
      </c>
      <c r="G128" s="19" t="s">
        <v>370</v>
      </c>
      <c r="H128" s="19" t="s">
        <v>209</v>
      </c>
      <c r="I128" s="19" t="s">
        <v>121</v>
      </c>
      <c r="J128" s="19" t="s">
        <v>14</v>
      </c>
      <c r="K128" s="19" t="s">
        <v>111</v>
      </c>
      <c r="L128" s="9"/>
    </row>
    <row r="129" spans="1:12" ht="23.25" customHeight="1" x14ac:dyDescent="0.2">
      <c r="A129" s="13">
        <v>122</v>
      </c>
      <c r="B129" s="19" t="s">
        <v>361</v>
      </c>
      <c r="C129" s="19">
        <v>31</v>
      </c>
      <c r="D129" s="19">
        <v>12</v>
      </c>
      <c r="E129" s="13">
        <v>2024</v>
      </c>
      <c r="F129" s="20" t="str">
        <f t="shared" si="5"/>
        <v>31-12-2024</v>
      </c>
      <c r="G129" s="19" t="s">
        <v>371</v>
      </c>
      <c r="H129" s="19" t="s">
        <v>209</v>
      </c>
      <c r="I129" s="19" t="s">
        <v>121</v>
      </c>
      <c r="J129" s="19" t="s">
        <v>14</v>
      </c>
      <c r="K129" s="19" t="s">
        <v>111</v>
      </c>
      <c r="L129" s="9"/>
    </row>
    <row r="130" spans="1:12" ht="23.25" customHeight="1" x14ac:dyDescent="0.2">
      <c r="A130" s="13">
        <v>123</v>
      </c>
      <c r="B130" s="19" t="s">
        <v>362</v>
      </c>
      <c r="C130" s="19">
        <v>31</v>
      </c>
      <c r="D130" s="19">
        <v>12</v>
      </c>
      <c r="E130" s="13">
        <v>2024</v>
      </c>
      <c r="F130" s="20" t="str">
        <f t="shared" si="5"/>
        <v>31-12-2024</v>
      </c>
      <c r="G130" s="19" t="s">
        <v>372</v>
      </c>
      <c r="H130" s="19" t="s">
        <v>209</v>
      </c>
      <c r="I130" s="19" t="s">
        <v>121</v>
      </c>
      <c r="J130" s="19" t="s">
        <v>14</v>
      </c>
      <c r="K130" s="19" t="s">
        <v>111</v>
      </c>
      <c r="L130" s="9"/>
    </row>
    <row r="131" spans="1:12" ht="23.25" customHeight="1" x14ac:dyDescent="0.2">
      <c r="A131" s="13">
        <v>124</v>
      </c>
      <c r="B131" s="19" t="s">
        <v>363</v>
      </c>
      <c r="C131" s="19">
        <v>31</v>
      </c>
      <c r="D131" s="19">
        <v>12</v>
      </c>
      <c r="E131" s="13">
        <v>2024</v>
      </c>
      <c r="F131" s="20" t="str">
        <f t="shared" si="5"/>
        <v>31-12-2024</v>
      </c>
      <c r="G131" s="19" t="s">
        <v>373</v>
      </c>
      <c r="H131" s="19" t="s">
        <v>209</v>
      </c>
      <c r="I131" s="19" t="s">
        <v>121</v>
      </c>
      <c r="J131" s="19" t="s">
        <v>14</v>
      </c>
      <c r="K131" s="19" t="s">
        <v>111</v>
      </c>
      <c r="L131" s="9"/>
    </row>
    <row r="132" spans="1:12" ht="23.25" customHeight="1" x14ac:dyDescent="0.2">
      <c r="A132" s="13">
        <v>125</v>
      </c>
      <c r="B132" s="19" t="s">
        <v>364</v>
      </c>
      <c r="C132" s="19">
        <v>31</v>
      </c>
      <c r="D132" s="19">
        <v>12</v>
      </c>
      <c r="E132" s="13">
        <v>2024</v>
      </c>
      <c r="F132" s="20" t="str">
        <f t="shared" si="5"/>
        <v>31-12-2024</v>
      </c>
      <c r="G132" s="19" t="s">
        <v>374</v>
      </c>
      <c r="H132" s="19" t="s">
        <v>209</v>
      </c>
      <c r="I132" s="19" t="s">
        <v>121</v>
      </c>
      <c r="J132" s="19" t="s">
        <v>14</v>
      </c>
      <c r="K132" s="19" t="s">
        <v>111</v>
      </c>
      <c r="L132" s="9"/>
    </row>
    <row r="133" spans="1:12" ht="18.75" customHeight="1" x14ac:dyDescent="0.2">
      <c r="A133" s="8"/>
      <c r="B133" s="9"/>
      <c r="C133" s="9"/>
      <c r="D133" s="9"/>
      <c r="E133" s="8"/>
      <c r="F133" s="10"/>
      <c r="G133" s="9"/>
      <c r="H133" s="9"/>
      <c r="I133" s="9"/>
      <c r="J133" s="9"/>
      <c r="K133" s="9"/>
      <c r="L133" s="9"/>
    </row>
    <row r="134" spans="1:12" ht="24" hidden="1" customHeight="1" x14ac:dyDescent="0.2">
      <c r="A134" s="8"/>
      <c r="B134" s="32" t="s">
        <v>351</v>
      </c>
      <c r="C134" s="14"/>
      <c r="D134" s="14"/>
      <c r="E134" s="32" t="s">
        <v>345</v>
      </c>
      <c r="F134" s="32"/>
      <c r="G134" s="32"/>
      <c r="H134" s="32"/>
      <c r="I134" s="32"/>
      <c r="J134" s="32"/>
      <c r="K134" s="32"/>
      <c r="L134" s="9"/>
    </row>
    <row r="135" spans="1:12" ht="24" hidden="1" customHeight="1" x14ac:dyDescent="0.2">
      <c r="B135" s="32"/>
      <c r="C135" s="14"/>
      <c r="D135" s="14"/>
      <c r="E135" s="14" t="s">
        <v>346</v>
      </c>
      <c r="F135" s="11"/>
      <c r="G135" s="14" t="s">
        <v>347</v>
      </c>
      <c r="H135" s="14" t="s">
        <v>348</v>
      </c>
      <c r="I135" s="14" t="s">
        <v>349</v>
      </c>
      <c r="J135" s="14"/>
      <c r="K135" s="14" t="s">
        <v>350</v>
      </c>
      <c r="L135" s="9"/>
    </row>
    <row r="136" spans="1:12" ht="18.75" hidden="1" customHeight="1" x14ac:dyDescent="0.2">
      <c r="A136" s="8"/>
      <c r="B136" s="13">
        <v>2018</v>
      </c>
      <c r="C136" s="19"/>
      <c r="D136" s="19"/>
      <c r="E136" s="13"/>
      <c r="F136" s="20"/>
      <c r="G136" s="19"/>
      <c r="H136" s="19"/>
      <c r="I136" s="19"/>
      <c r="J136" s="19"/>
      <c r="K136" s="19"/>
      <c r="L136" s="9"/>
    </row>
    <row r="137" spans="1:12" ht="18.75" hidden="1" customHeight="1" x14ac:dyDescent="0.2">
      <c r="A137" s="16" t="s">
        <v>231</v>
      </c>
      <c r="B137" s="13"/>
      <c r="C137" s="32" t="s">
        <v>233</v>
      </c>
      <c r="D137" s="32"/>
      <c r="E137" s="32"/>
      <c r="F137" s="32"/>
      <c r="G137" s="32" t="s">
        <v>230</v>
      </c>
      <c r="H137" s="32"/>
      <c r="I137" s="32" t="s">
        <v>15</v>
      </c>
      <c r="J137" s="19"/>
      <c r="K137" s="19"/>
      <c r="L137" s="9"/>
    </row>
    <row r="138" spans="1:12" ht="18.75" hidden="1" customHeight="1" x14ac:dyDescent="0.2">
      <c r="A138" s="15" t="s">
        <v>12</v>
      </c>
      <c r="B138" s="14" t="s">
        <v>232</v>
      </c>
      <c r="C138" s="14" t="s">
        <v>3</v>
      </c>
      <c r="D138" s="14" t="s">
        <v>9</v>
      </c>
      <c r="E138" s="14" t="s">
        <v>18</v>
      </c>
      <c r="F138" s="11" t="s">
        <v>14</v>
      </c>
      <c r="G138" s="14" t="s">
        <v>173</v>
      </c>
      <c r="H138" s="14" t="s">
        <v>174</v>
      </c>
      <c r="I138" s="32"/>
      <c r="J138" s="19"/>
      <c r="K138" s="19"/>
      <c r="L138" s="9"/>
    </row>
    <row r="139" spans="1:12" ht="18.75" hidden="1" customHeight="1" x14ac:dyDescent="0.2">
      <c r="A139" s="15"/>
      <c r="B139" s="14"/>
      <c r="C139" s="13">
        <f>COUNTIFS($K$8:$K$135,$B140,$J$8:$J$135,C$138)</f>
        <v>2</v>
      </c>
      <c r="D139" s="13">
        <f>COUNTIFS($K$8:$K$135,$B140,$J$8:$J$135,D$138)</f>
        <v>30</v>
      </c>
      <c r="E139" s="13">
        <f>COUNTIFS($K$8:$K$135,$B140,$J$8:$J$135,E$138)</f>
        <v>0</v>
      </c>
      <c r="F139" s="13">
        <f>COUNTIFS($K$8:$K$135,$B140,$J$8:$J$135,F$138)</f>
        <v>1</v>
      </c>
      <c r="G139" s="13">
        <f>COUNTIFS($K$8:$K$135,$B140,$N$8:$N$135,G$138)</f>
        <v>35</v>
      </c>
      <c r="H139" s="13">
        <f>COUNTIFS($K$8:$K$135,$B140,$N$8:$N$135,H$138)</f>
        <v>0</v>
      </c>
      <c r="I139" s="13">
        <f>SUM(G139:H139)</f>
        <v>35</v>
      </c>
      <c r="J139" s="19"/>
      <c r="K139" s="19"/>
      <c r="L139" s="9"/>
    </row>
    <row r="140" spans="1:12" ht="18.75" hidden="1" customHeight="1" x14ac:dyDescent="0.2">
      <c r="A140" s="17">
        <v>1</v>
      </c>
      <c r="B140" s="13" t="s">
        <v>0</v>
      </c>
      <c r="C140" s="13">
        <f>COUNTIFS($K$8:$K$135,$B141,$J$8:$J$135,C$138)</f>
        <v>1</v>
      </c>
      <c r="D140" s="13">
        <f>COUNTIFS($K$8:$K$135,$B141,$J$8:$J$135,D$138)</f>
        <v>37</v>
      </c>
      <c r="E140" s="13">
        <f>COUNTIFS($K$8:$K$135,$B141,$J$8:$J$135,E$138)</f>
        <v>3</v>
      </c>
      <c r="F140" s="13">
        <f>COUNTIFS($K$8:$K$135,$B141,$J$8:$J$135,F$138)</f>
        <v>31</v>
      </c>
      <c r="G140" s="13">
        <f>COUNTIFS($K$8:$K$135,$B141,$N$8:$N$135,G$138)</f>
        <v>62</v>
      </c>
      <c r="H140" s="13">
        <f>COUNTIFS($K$8:$K$135,$B141,$N$8:$N$135,H$138)</f>
        <v>0</v>
      </c>
      <c r="I140" s="13">
        <f t="shared" ref="I140:I143" si="6">SUM(G140:H140)</f>
        <v>62</v>
      </c>
      <c r="J140" s="19"/>
      <c r="K140" s="19"/>
      <c r="L140" s="9"/>
    </row>
    <row r="141" spans="1:12" ht="18.75" hidden="1" customHeight="1" x14ac:dyDescent="0.2">
      <c r="A141" s="18">
        <v>2</v>
      </c>
      <c r="B141" s="13" t="s">
        <v>111</v>
      </c>
      <c r="C141" s="13">
        <f>COUNTIFS($K$8:$K$135,$B142,$J$8:$J$135,C$138)</f>
        <v>0</v>
      </c>
      <c r="D141" s="13">
        <f>COUNTIFS($K$8:$K$135,$B142,$J$8:$J$135,D$138)</f>
        <v>10</v>
      </c>
      <c r="E141" s="13">
        <f>COUNTIFS($K$8:$K$135,$B142,$J$8:$J$135,E$138)</f>
        <v>1</v>
      </c>
      <c r="F141" s="13">
        <f>COUNTIFS($K$8:$K$135,$B142,$J$8:$J$135,F$138)</f>
        <v>2</v>
      </c>
      <c r="G141" s="13">
        <f>COUNTIFS($K$8:$K$135,$B142,$N$8:$N$135,G$138)</f>
        <v>14</v>
      </c>
      <c r="H141" s="13">
        <f>COUNTIFS($K$8:$K$135,$B142,$N$8:$N$135,H$138)</f>
        <v>0</v>
      </c>
      <c r="I141" s="13">
        <f t="shared" si="6"/>
        <v>14</v>
      </c>
      <c r="J141" s="19"/>
      <c r="K141" s="19"/>
      <c r="L141" s="9"/>
    </row>
    <row r="142" spans="1:12" ht="18.75" hidden="1" customHeight="1" x14ac:dyDescent="0.2">
      <c r="A142" s="18">
        <v>3</v>
      </c>
      <c r="B142" s="13" t="s">
        <v>6</v>
      </c>
      <c r="C142" s="13">
        <f>COUNTIFS($K$8:$K$135,$B143,$J$8:$J$135,C$138)</f>
        <v>1</v>
      </c>
      <c r="D142" s="13">
        <f>COUNTIFS($K$8:$K$135,$B143,$J$8:$J$135,D$138)</f>
        <v>1</v>
      </c>
      <c r="E142" s="13">
        <f>COUNTIFS($K$8:$K$135,$B143,$J$8:$J$135,E$138)</f>
        <v>0</v>
      </c>
      <c r="F142" s="13">
        <f>COUNTIFS($K$8:$K$135,$B143,$J$8:$J$135,F$138)</f>
        <v>2</v>
      </c>
      <c r="G142" s="13">
        <f>COUNTIFS($K$8:$K$135,$B143,$N$8:$N$135,G$138)</f>
        <v>4</v>
      </c>
      <c r="H142" s="13">
        <f>COUNTIFS($K$8:$K$135,$B143,$N$8:$N$135,H$138)</f>
        <v>0</v>
      </c>
      <c r="I142" s="13">
        <f t="shared" si="6"/>
        <v>4</v>
      </c>
      <c r="J142" s="19"/>
      <c r="K142" s="19"/>
      <c r="L142" s="9"/>
    </row>
    <row r="143" spans="1:12" ht="18.75" hidden="1" customHeight="1" x14ac:dyDescent="0.2">
      <c r="A143" s="18">
        <v>4</v>
      </c>
      <c r="B143" s="13" t="s">
        <v>110</v>
      </c>
      <c r="C143" s="13">
        <f>COUNTIFS($K$8:$K$135,$B144,$J$8:$J$135,C$138)</f>
        <v>0</v>
      </c>
      <c r="D143" s="13">
        <f>COUNTIFS($K$8:$K$135,$B144,$J$8:$J$135,D$138)</f>
        <v>0</v>
      </c>
      <c r="E143" s="13">
        <f>COUNTIFS($K$8:$K$135,$B144,$J$8:$J$135,E$138)</f>
        <v>0</v>
      </c>
      <c r="F143" s="13">
        <f>COUNTIFS($K$8:$K$135,$B144,$J$8:$J$135,F$138)</f>
        <v>0</v>
      </c>
      <c r="G143" s="13">
        <f>COUNTIFS($K$8:$K$135,$B144,$N$8:$N$135,G$138)</f>
        <v>0</v>
      </c>
      <c r="H143" s="13">
        <f>COUNTIFS($K$8:$K$135,$B144,$N$8:$N$135,H$138)</f>
        <v>0</v>
      </c>
      <c r="I143" s="13">
        <f t="shared" si="6"/>
        <v>0</v>
      </c>
      <c r="J143" s="19"/>
      <c r="K143" s="19"/>
      <c r="L143" s="9"/>
    </row>
    <row r="144" spans="1:12" ht="13.9" hidden="1" customHeight="1" x14ac:dyDescent="0.2">
      <c r="A144" s="22">
        <v>5</v>
      </c>
      <c r="B144" s="13" t="s">
        <v>135</v>
      </c>
      <c r="C144" s="14">
        <f>SUM(C139:C143)</f>
        <v>4</v>
      </c>
      <c r="D144" s="14">
        <f t="shared" ref="D144:I144" si="7">SUM(D139:D143)</f>
        <v>78</v>
      </c>
      <c r="E144" s="14">
        <f t="shared" si="7"/>
        <v>4</v>
      </c>
      <c r="F144" s="14">
        <f t="shared" si="7"/>
        <v>36</v>
      </c>
      <c r="G144" s="14">
        <f t="shared" si="7"/>
        <v>115</v>
      </c>
      <c r="H144" s="14">
        <f t="shared" si="7"/>
        <v>0</v>
      </c>
      <c r="I144" s="14">
        <f t="shared" si="7"/>
        <v>115</v>
      </c>
      <c r="J144" s="19"/>
      <c r="K144" s="19"/>
      <c r="L144" s="9"/>
    </row>
    <row r="145" spans="1:14" ht="21.75" hidden="1" customHeight="1" x14ac:dyDescent="0.2">
      <c r="A145" s="23"/>
      <c r="B145" s="14">
        <v>2018</v>
      </c>
      <c r="C145" s="19"/>
      <c r="D145" s="19"/>
      <c r="E145" s="13">
        <f>COUNTIFS($E$8:$E$122,$B145,$K$8:$K$122,E$135)</f>
        <v>0</v>
      </c>
      <c r="F145" s="13">
        <f>COUNTIFS($E$8:$E$122,$B145,$K$8:$K$122,F$135)</f>
        <v>0</v>
      </c>
      <c r="G145" s="13">
        <f>COUNTIFS($E$8:$E$122,$B145,$K$8:$K$122,G$135)</f>
        <v>24</v>
      </c>
      <c r="H145" s="13">
        <f>COUNTIFS($E$8:$E$122,$B145,$K$8:$K$122,H$135)</f>
        <v>4</v>
      </c>
      <c r="I145" s="13">
        <f>COUNTIFS($E$8:$E$122,$B145,$K$8:$K$122,I$135)</f>
        <v>0</v>
      </c>
      <c r="J145" s="13">
        <f>COUNTIFS($E$8:$E$122,$B145,$K$8:$K$122,J$135)</f>
        <v>0</v>
      </c>
      <c r="K145" s="13">
        <f>COUNTIFS($E$8:$E$122,$B145,$K$8:$K$122,K$135)</f>
        <v>0</v>
      </c>
      <c r="L145" s="9"/>
    </row>
    <row r="146" spans="1:14" ht="21.75" hidden="1" customHeight="1" x14ac:dyDescent="0.2">
      <c r="A146" s="8"/>
      <c r="B146" s="14">
        <v>2021</v>
      </c>
      <c r="C146" s="21"/>
      <c r="D146" s="21"/>
      <c r="E146" s="13">
        <f>COUNTIFS($E$8:$E$122,$B146,$K$8:$K$122,E$135)</f>
        <v>28</v>
      </c>
      <c r="F146" s="13">
        <f>COUNTIFS($E$8:$E$122,$B146,$K$8:$K$122,F$135)</f>
        <v>0</v>
      </c>
      <c r="G146" s="13">
        <f>COUNTIFS($E$8:$E$122,$B146,$K$8:$K$122,G$135)</f>
        <v>9</v>
      </c>
      <c r="H146" s="13">
        <f>COUNTIFS($E$8:$E$122,$B146,$K$8:$K$122,H$135)</f>
        <v>7</v>
      </c>
      <c r="I146" s="13">
        <f>COUNTIFS($E$8:$E$122,$B146,$K$8:$K$122,I$135)</f>
        <v>4</v>
      </c>
      <c r="J146" s="13">
        <f>COUNTIFS($E$8:$E$122,$B146,$K$8:$K$122,J$135)</f>
        <v>0</v>
      </c>
      <c r="K146" s="13">
        <f>COUNTIFS($E$8:$E$122,$B146,$K$8:$K$122,K$135)</f>
        <v>0</v>
      </c>
    </row>
    <row r="147" spans="1:14" ht="21.75" hidden="1" customHeight="1" x14ac:dyDescent="0.2">
      <c r="A147" s="2"/>
      <c r="B147" s="12">
        <v>2022</v>
      </c>
      <c r="C147" s="21"/>
      <c r="D147" s="21"/>
      <c r="E147" s="13">
        <f>COUNTIFS($E$8:$E$122,$B147,$K$8:$K$122,E$135)</f>
        <v>8</v>
      </c>
      <c r="F147" s="13">
        <f>COUNTIFS($E$8:$E$122,$B147,$K$8:$K$122,F$135)</f>
        <v>0</v>
      </c>
      <c r="G147" s="13">
        <f>COUNTIFS($E$8:$E$122,$B147,$K$8:$K$122,G$135)</f>
        <v>0</v>
      </c>
      <c r="H147" s="13">
        <f>COUNTIFS($E$8:$E$122,$B147,$K$8:$K$122,H$135)</f>
        <v>0</v>
      </c>
      <c r="I147" s="13">
        <f>COUNTIFS($E$8:$E$122,$B147,$K$8:$K$122,I$135)</f>
        <v>0</v>
      </c>
      <c r="J147" s="13">
        <f>COUNTIFS($E$8:$E$122,$B147,$K$8:$K$122,J$135)</f>
        <v>0</v>
      </c>
      <c r="K147" s="13">
        <f>COUNTIFS($E$8:$E$122,$B147,$K$8:$K$122,K$135)</f>
        <v>0</v>
      </c>
    </row>
    <row r="148" spans="1:14" ht="21.75" hidden="1" customHeight="1" x14ac:dyDescent="0.2">
      <c r="A148" s="2"/>
      <c r="B148" s="12">
        <v>2023</v>
      </c>
      <c r="C148" s="21"/>
      <c r="D148" s="21"/>
      <c r="E148" s="13">
        <f>COUNTIFS($E$8:$E$122,$B148,$K$8:$K$122,E$135)</f>
        <v>26</v>
      </c>
      <c r="F148" s="13">
        <f>COUNTIFS($E$8:$E$122,$B148,$K$8:$K$122,F$135)</f>
        <v>0</v>
      </c>
      <c r="G148" s="13">
        <f>COUNTIFS($E$8:$E$122,$B148,$K$8:$K$122,G$135)</f>
        <v>2</v>
      </c>
      <c r="H148" s="13">
        <f>COUNTIFS($E$8:$E$122,$B148,$K$8:$K$122,H$135)</f>
        <v>3</v>
      </c>
      <c r="I148" s="13">
        <f>COUNTIFS($E$8:$E$122,$B148,$K$8:$K$122,I$135)</f>
        <v>0</v>
      </c>
      <c r="J148" s="13">
        <f>COUNTIFS($E$8:$E$122,$B148,$K$8:$K$122,J$135)</f>
        <v>0</v>
      </c>
      <c r="K148" s="13">
        <f>COUNTIFS($E$8:$E$122,$B148,$K$8:$K$122,K$135)</f>
        <v>0</v>
      </c>
    </row>
    <row r="149" spans="1:14" ht="21.75" hidden="1" customHeight="1" x14ac:dyDescent="0.2">
      <c r="A149" s="2"/>
      <c r="B149" s="25">
        <v>2024</v>
      </c>
      <c r="C149" s="21"/>
      <c r="D149" s="21"/>
      <c r="E149" s="13">
        <f>COUNTIFS($E$8:$E$122,$B149,$K$8:$K$122,E$135)</f>
        <v>0</v>
      </c>
      <c r="F149" s="13">
        <f>COUNTIFS($E$8:$E$122,$B149,$K$8:$K$122,F$135)</f>
        <v>0</v>
      </c>
      <c r="G149" s="13">
        <f>COUNTIFS($E$8:$E$122,$B149,$K$8:$K$122,G$135)</f>
        <v>0</v>
      </c>
      <c r="H149" s="13">
        <f>COUNTIFS($E$8:$E$122,$B149,$K$8:$K$122,H$135)</f>
        <v>0</v>
      </c>
      <c r="I149" s="13">
        <f>COUNTIFS($E$8:$E$122,$B149,$K$8:$K$122,I$135)</f>
        <v>0</v>
      </c>
      <c r="J149" s="13">
        <f>COUNTIFS($E$8:$E$122,$B149,$K$8:$K$122,J$135)</f>
        <v>0</v>
      </c>
      <c r="K149" s="13">
        <f>COUNTIFS($E$8:$E$122,$B149,$K$8:$K$122,K$135)</f>
        <v>0</v>
      </c>
    </row>
    <row r="150" spans="1:14" ht="21.75" hidden="1" customHeight="1" x14ac:dyDescent="0.2">
      <c r="B150" s="12" t="s">
        <v>15</v>
      </c>
      <c r="C150" s="21"/>
      <c r="D150" s="21"/>
      <c r="E150" s="12">
        <f>SUM(E145:E148)</f>
        <v>62</v>
      </c>
      <c r="F150" s="12">
        <f t="shared" ref="F150:N150" si="8">SUM(F145:F148)</f>
        <v>0</v>
      </c>
      <c r="G150" s="12">
        <f t="shared" si="8"/>
        <v>35</v>
      </c>
      <c r="H150" s="12">
        <f t="shared" si="8"/>
        <v>14</v>
      </c>
      <c r="I150" s="12">
        <f t="shared" si="8"/>
        <v>4</v>
      </c>
      <c r="J150" s="12">
        <f t="shared" si="8"/>
        <v>0</v>
      </c>
      <c r="K150" s="12">
        <f t="shared" si="8"/>
        <v>0</v>
      </c>
      <c r="L150" s="6">
        <f t="shared" si="8"/>
        <v>0</v>
      </c>
      <c r="M150" s="6">
        <f t="shared" si="8"/>
        <v>0</v>
      </c>
      <c r="N150" s="6">
        <f t="shared" si="8"/>
        <v>0</v>
      </c>
    </row>
    <row r="151" spans="1:14" hidden="1" x14ac:dyDescent="0.2">
      <c r="B151" s="28" t="s">
        <v>353</v>
      </c>
    </row>
    <row r="152" spans="1:14" hidden="1" x14ac:dyDescent="0.2">
      <c r="B152" s="28" t="s">
        <v>354</v>
      </c>
    </row>
  </sheetData>
  <mergeCells count="18">
    <mergeCell ref="I6:I7"/>
    <mergeCell ref="J6:J7"/>
    <mergeCell ref="C137:F137"/>
    <mergeCell ref="G137:H137"/>
    <mergeCell ref="B134:B135"/>
    <mergeCell ref="E134:K134"/>
    <mergeCell ref="I137:I138"/>
    <mergeCell ref="A1:L1"/>
    <mergeCell ref="A2:L2"/>
    <mergeCell ref="A3:L3"/>
    <mergeCell ref="A4:L4"/>
    <mergeCell ref="L6:L7"/>
    <mergeCell ref="H6:H7"/>
    <mergeCell ref="A6:A7"/>
    <mergeCell ref="B6:B7"/>
    <mergeCell ref="C6:F6"/>
    <mergeCell ref="G6:G7"/>
    <mergeCell ref="K6:K7"/>
  </mergeCells>
  <conditionalFormatting sqref="G8:G132">
    <cfRule type="duplicateValues" dxfId="2" priority="1"/>
  </conditionalFormatting>
  <conditionalFormatting sqref="G62">
    <cfRule type="duplicateValues" dxfId="1" priority="2"/>
  </conditionalFormatting>
  <conditionalFormatting sqref="G63:G117 G8:G61">
    <cfRule type="duplicateValues" dxfId="0" priority="3"/>
  </conditionalFormatting>
  <printOptions horizontalCentered="1"/>
  <pageMargins left="0.19685039370078741" right="0.19685039370078741" top="0.98425196850393704" bottom="0.98425196850393704" header="0.31496062992125984" footer="0.31496062992125984"/>
  <pageSetup paperSize="14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Data_Cagar_Budaya</vt:lpstr>
      <vt:lpstr>Data_Cagar_Budaya!Print_Area</vt:lpstr>
      <vt:lpstr>Data_Cagar_Budaya!Print_Titles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Perencanaan</cp:lastModifiedBy>
  <cp:lastPrinted>2024-07-25T01:44:36Z</cp:lastPrinted>
  <dcterms:created xsi:type="dcterms:W3CDTF">2020-01-21T06:58:13Z</dcterms:created>
  <dcterms:modified xsi:type="dcterms:W3CDTF">2026-01-26T08:54:39Z</dcterms:modified>
</cp:coreProperties>
</file>