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103DCCBB-19A5-491D-B496-908B494A57CD}" xr6:coauthVersionLast="47" xr6:coauthVersionMax="47" xr10:uidLastSave="{00000000-0000-0000-0000-000000000000}"/>
  <bookViews>
    <workbookView xWindow="-108" yWindow="-108" windowWidth="23256" windowHeight="12456" xr2:uid="{2F42A948-0ED4-4600-92ED-1734F039F848}"/>
  </bookViews>
  <sheets>
    <sheet name="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/>
  <c r="G3" i="1"/>
  <c r="H3" i="1"/>
  <c r="I3" i="1"/>
  <c r="A5" i="1"/>
  <c r="A6" i="1" s="1"/>
  <c r="A7" i="1" s="1"/>
  <c r="A8" i="1" s="1"/>
  <c r="A17" i="1" s="1"/>
  <c r="J5" i="1"/>
  <c r="J6" i="1"/>
  <c r="J7" i="1"/>
  <c r="J8" i="1"/>
  <c r="J9" i="1"/>
  <c r="E10" i="1"/>
  <c r="F10" i="1"/>
  <c r="G10" i="1"/>
  <c r="J10" i="1" s="1"/>
  <c r="H10" i="1"/>
  <c r="I10" i="1"/>
  <c r="E11" i="1"/>
  <c r="J11" i="1" s="1"/>
  <c r="F11" i="1"/>
  <c r="F13" i="1" s="1"/>
  <c r="G11" i="1"/>
  <c r="H11" i="1"/>
  <c r="H13" i="1" s="1"/>
  <c r="E12" i="1"/>
  <c r="J12" i="1" s="1"/>
  <c r="F12" i="1"/>
  <c r="G12" i="1"/>
  <c r="G13" i="1" s="1"/>
  <c r="H12" i="1"/>
  <c r="I13" i="1"/>
  <c r="E14" i="1"/>
  <c r="J14" i="1" s="1"/>
  <c r="F14" i="1"/>
  <c r="F16" i="1" s="1"/>
  <c r="G14" i="1"/>
  <c r="G16" i="1" s="1"/>
  <c r="H14" i="1"/>
  <c r="H16" i="1" s="1"/>
  <c r="E15" i="1"/>
  <c r="F15" i="1"/>
  <c r="G15" i="1"/>
  <c r="H15" i="1"/>
  <c r="J15" i="1" s="1"/>
  <c r="I16" i="1"/>
  <c r="E17" i="1"/>
  <c r="J17" i="1" s="1"/>
  <c r="F17" i="1"/>
  <c r="F19" i="1" s="1"/>
  <c r="J19" i="1" s="1"/>
  <c r="G17" i="1"/>
  <c r="G19" i="1" s="1"/>
  <c r="H17" i="1"/>
  <c r="H19" i="1" s="1"/>
  <c r="E18" i="1"/>
  <c r="F18" i="1"/>
  <c r="J18" i="1" s="1"/>
  <c r="G18" i="1"/>
  <c r="H18" i="1"/>
  <c r="E19" i="1"/>
  <c r="I19" i="1"/>
  <c r="E20" i="1"/>
  <c r="E22" i="1" s="1"/>
  <c r="F20" i="1"/>
  <c r="G20" i="1"/>
  <c r="J20" i="1" s="1"/>
  <c r="H20" i="1"/>
  <c r="H22" i="1" s="1"/>
  <c r="E21" i="1"/>
  <c r="J21" i="1" s="1"/>
  <c r="F21" i="1"/>
  <c r="G21" i="1"/>
  <c r="H21" i="1"/>
  <c r="F22" i="1"/>
  <c r="I22" i="1"/>
  <c r="E23" i="1"/>
  <c r="J23" i="1" s="1"/>
  <c r="F23" i="1"/>
  <c r="F25" i="1" s="1"/>
  <c r="G23" i="1"/>
  <c r="H23" i="1"/>
  <c r="E24" i="1"/>
  <c r="J24" i="1" s="1"/>
  <c r="F24" i="1"/>
  <c r="G24" i="1"/>
  <c r="H24" i="1"/>
  <c r="G25" i="1"/>
  <c r="H25" i="1"/>
  <c r="I25" i="1"/>
  <c r="E26" i="1"/>
  <c r="E28" i="1" s="1"/>
  <c r="F26" i="1"/>
  <c r="F28" i="1" s="1"/>
  <c r="G26" i="1"/>
  <c r="H26" i="1"/>
  <c r="H28" i="1" s="1"/>
  <c r="E27" i="1"/>
  <c r="F27" i="1"/>
  <c r="J27" i="1" s="1"/>
  <c r="G27" i="1"/>
  <c r="G28" i="1" s="1"/>
  <c r="H27" i="1"/>
  <c r="I28" i="1"/>
  <c r="J29" i="1"/>
  <c r="J30" i="1"/>
  <c r="E31" i="1"/>
  <c r="J31" i="1" s="1"/>
  <c r="F31" i="1"/>
  <c r="G31" i="1"/>
  <c r="H31" i="1"/>
  <c r="I31" i="1"/>
  <c r="J32" i="1"/>
  <c r="J33" i="1"/>
  <c r="E34" i="1"/>
  <c r="F34" i="1"/>
  <c r="J34" i="1" s="1"/>
  <c r="G34" i="1"/>
  <c r="H34" i="1"/>
  <c r="I34" i="1"/>
  <c r="J35" i="1"/>
  <c r="J36" i="1"/>
  <c r="E37" i="1"/>
  <c r="F37" i="1"/>
  <c r="G37" i="1"/>
  <c r="H37" i="1"/>
  <c r="I37" i="1"/>
  <c r="J37" i="1"/>
  <c r="E38" i="1"/>
  <c r="E40" i="1" s="1"/>
  <c r="F38" i="1"/>
  <c r="G38" i="1"/>
  <c r="J38" i="1" s="1"/>
  <c r="H38" i="1"/>
  <c r="H40" i="1" s="1"/>
  <c r="E39" i="1"/>
  <c r="J39" i="1" s="1"/>
  <c r="F39" i="1"/>
  <c r="F40" i="1" s="1"/>
  <c r="G39" i="1"/>
  <c r="H39" i="1"/>
  <c r="I40" i="1"/>
  <c r="J41" i="1"/>
  <c r="J42" i="1"/>
  <c r="J43" i="1"/>
  <c r="J44" i="1"/>
  <c r="J45" i="1"/>
  <c r="E46" i="1"/>
  <c r="F46" i="1"/>
  <c r="G46" i="1"/>
  <c r="H46" i="1"/>
  <c r="I46" i="1"/>
  <c r="J46" i="1"/>
  <c r="J47" i="1"/>
  <c r="J48" i="1"/>
  <c r="E49" i="1"/>
  <c r="J49" i="1" s="1"/>
  <c r="F49" i="1"/>
  <c r="G49" i="1"/>
  <c r="H49" i="1"/>
  <c r="I49" i="1"/>
  <c r="J50" i="1"/>
  <c r="J51" i="1"/>
  <c r="E52" i="1"/>
  <c r="F52" i="1"/>
  <c r="J52" i="1" s="1"/>
  <c r="G52" i="1"/>
  <c r="H52" i="1"/>
  <c r="I52" i="1"/>
  <c r="E53" i="1"/>
  <c r="E55" i="1" s="1"/>
  <c r="J55" i="1" s="1"/>
  <c r="F53" i="1"/>
  <c r="F55" i="1" s="1"/>
  <c r="G53" i="1"/>
  <c r="H53" i="1"/>
  <c r="E54" i="1"/>
  <c r="J54" i="1" s="1"/>
  <c r="F54" i="1"/>
  <c r="G54" i="1"/>
  <c r="G55" i="1" s="1"/>
  <c r="H54" i="1"/>
  <c r="H55" i="1" s="1"/>
  <c r="I55" i="1"/>
  <c r="E56" i="1"/>
  <c r="E58" i="1" s="1"/>
  <c r="F56" i="1"/>
  <c r="F58" i="1" s="1"/>
  <c r="G56" i="1"/>
  <c r="J56" i="1" s="1"/>
  <c r="H56" i="1"/>
  <c r="H58" i="1" s="1"/>
  <c r="E57" i="1"/>
  <c r="J57" i="1" s="1"/>
  <c r="F57" i="1"/>
  <c r="G57" i="1"/>
  <c r="H57" i="1"/>
  <c r="I58" i="1"/>
  <c r="E59" i="1"/>
  <c r="J59" i="1" s="1"/>
  <c r="F59" i="1"/>
  <c r="G59" i="1"/>
  <c r="G61" i="1" s="1"/>
  <c r="H59" i="1"/>
  <c r="H61" i="1" s="1"/>
  <c r="E60" i="1"/>
  <c r="J60" i="1" s="1"/>
  <c r="F60" i="1"/>
  <c r="G60" i="1"/>
  <c r="H60" i="1"/>
  <c r="E61" i="1"/>
  <c r="F61" i="1"/>
  <c r="I61" i="1"/>
  <c r="J62" i="1"/>
  <c r="J63" i="1"/>
  <c r="J64" i="1"/>
  <c r="J65" i="1"/>
  <c r="J66" i="1"/>
  <c r="J67" i="1"/>
  <c r="J68" i="1"/>
  <c r="J69" i="1"/>
  <c r="J70" i="1"/>
  <c r="J71" i="1"/>
  <c r="J72" i="1"/>
  <c r="E73" i="1"/>
  <c r="J73" i="1" s="1"/>
  <c r="F73" i="1"/>
  <c r="G73" i="1"/>
  <c r="H73" i="1"/>
  <c r="I73" i="1"/>
  <c r="E74" i="1"/>
  <c r="E76" i="1" s="1"/>
  <c r="F74" i="1"/>
  <c r="J74" i="1" s="1"/>
  <c r="G74" i="1"/>
  <c r="G76" i="1" s="1"/>
  <c r="H74" i="1"/>
  <c r="E75" i="1"/>
  <c r="J75" i="1" s="1"/>
  <c r="F75" i="1"/>
  <c r="G75" i="1"/>
  <c r="H75" i="1"/>
  <c r="H76" i="1" s="1"/>
  <c r="I76" i="1"/>
  <c r="J77" i="1"/>
  <c r="J78" i="1"/>
  <c r="J79" i="1"/>
  <c r="J80" i="1"/>
  <c r="J81" i="1"/>
  <c r="E82" i="1"/>
  <c r="F82" i="1"/>
  <c r="G82" i="1"/>
  <c r="H82" i="1"/>
  <c r="I82" i="1"/>
  <c r="J82" i="1"/>
  <c r="E83" i="1"/>
  <c r="J83" i="1" s="1"/>
  <c r="F83" i="1"/>
  <c r="F85" i="1" s="1"/>
  <c r="G83" i="1"/>
  <c r="G85" i="1" s="1"/>
  <c r="H83" i="1"/>
  <c r="H85" i="1" s="1"/>
  <c r="E84" i="1"/>
  <c r="J84" i="1" s="1"/>
  <c r="F84" i="1"/>
  <c r="G84" i="1"/>
  <c r="H84" i="1"/>
  <c r="I85" i="1"/>
  <c r="J86" i="1"/>
  <c r="J87" i="1"/>
  <c r="J88" i="1"/>
  <c r="J89" i="1"/>
  <c r="J90" i="1"/>
  <c r="E91" i="1"/>
  <c r="F91" i="1"/>
  <c r="G91" i="1"/>
  <c r="H91" i="1"/>
  <c r="I91" i="1"/>
  <c r="J91" i="1"/>
  <c r="E92" i="1"/>
  <c r="E94" i="1" s="1"/>
  <c r="J94" i="1" s="1"/>
  <c r="F92" i="1"/>
  <c r="G92" i="1"/>
  <c r="G94" i="1" s="1"/>
  <c r="H92" i="1"/>
  <c r="E93" i="1"/>
  <c r="J93" i="1" s="1"/>
  <c r="F93" i="1"/>
  <c r="G93" i="1"/>
  <c r="H93" i="1"/>
  <c r="H94" i="1" s="1"/>
  <c r="F94" i="1"/>
  <c r="I94" i="1"/>
  <c r="J95" i="1"/>
  <c r="J96" i="1"/>
  <c r="J97" i="1"/>
  <c r="J98" i="1"/>
  <c r="J99" i="1"/>
  <c r="E100" i="1"/>
  <c r="F100" i="1"/>
  <c r="G100" i="1"/>
  <c r="H100" i="1"/>
  <c r="I100" i="1"/>
  <c r="J100" i="1"/>
  <c r="E101" i="1"/>
  <c r="E103" i="1" s="1"/>
  <c r="F101" i="1"/>
  <c r="G101" i="1"/>
  <c r="G103" i="1" s="1"/>
  <c r="H101" i="1"/>
  <c r="H103" i="1" s="1"/>
  <c r="E102" i="1"/>
  <c r="F102" i="1"/>
  <c r="G102" i="1"/>
  <c r="H102" i="1"/>
  <c r="J102" i="1" s="1"/>
  <c r="F103" i="1"/>
  <c r="I103" i="1"/>
  <c r="J104" i="1"/>
  <c r="J105" i="1"/>
  <c r="J106" i="1"/>
  <c r="J107" i="1"/>
  <c r="J108" i="1"/>
  <c r="E109" i="1"/>
  <c r="J109" i="1" s="1"/>
  <c r="F109" i="1"/>
  <c r="G109" i="1"/>
  <c r="H109" i="1"/>
  <c r="I109" i="1"/>
  <c r="E110" i="1"/>
  <c r="J110" i="1" s="1"/>
  <c r="F110" i="1"/>
  <c r="F112" i="1" s="1"/>
  <c r="G110" i="1"/>
  <c r="G112" i="1" s="1"/>
  <c r="H110" i="1"/>
  <c r="H112" i="1" s="1"/>
  <c r="E111" i="1"/>
  <c r="J111" i="1" s="1"/>
  <c r="F111" i="1"/>
  <c r="G111" i="1"/>
  <c r="H111" i="1"/>
  <c r="I112" i="1"/>
  <c r="J113" i="1"/>
  <c r="J114" i="1"/>
  <c r="J115" i="1"/>
  <c r="J116" i="1"/>
  <c r="J117" i="1"/>
  <c r="E118" i="1"/>
  <c r="F118" i="1"/>
  <c r="G118" i="1"/>
  <c r="H118" i="1"/>
  <c r="I118" i="1"/>
  <c r="J118" i="1"/>
  <c r="J119" i="1"/>
  <c r="J120" i="1"/>
  <c r="E121" i="1"/>
  <c r="J121" i="1" s="1"/>
  <c r="F121" i="1"/>
  <c r="G121" i="1"/>
  <c r="H121" i="1"/>
  <c r="I121" i="1"/>
  <c r="J122" i="1"/>
  <c r="J123" i="1"/>
  <c r="J124" i="1"/>
  <c r="J125" i="1"/>
  <c r="J126" i="1"/>
  <c r="E127" i="1"/>
  <c r="F127" i="1"/>
  <c r="J127" i="1" s="1"/>
  <c r="G127" i="1"/>
  <c r="H127" i="1"/>
  <c r="I127" i="1"/>
  <c r="E128" i="1"/>
  <c r="F128" i="1"/>
  <c r="F130" i="1" s="1"/>
  <c r="G128" i="1"/>
  <c r="G130" i="1" s="1"/>
  <c r="H128" i="1"/>
  <c r="H130" i="1" s="1"/>
  <c r="E129" i="1"/>
  <c r="J129" i="1" s="1"/>
  <c r="F129" i="1"/>
  <c r="G129" i="1"/>
  <c r="H129" i="1"/>
  <c r="I130" i="1"/>
  <c r="J131" i="1"/>
  <c r="J132" i="1"/>
  <c r="J133" i="1"/>
  <c r="J134" i="1"/>
  <c r="J135" i="1"/>
  <c r="E136" i="1"/>
  <c r="F136" i="1"/>
  <c r="G136" i="1"/>
  <c r="H136" i="1"/>
  <c r="I136" i="1"/>
  <c r="J136" i="1"/>
  <c r="E137" i="1"/>
  <c r="E139" i="1" s="1"/>
  <c r="F137" i="1"/>
  <c r="J137" i="1" s="1"/>
  <c r="G137" i="1"/>
  <c r="G139" i="1" s="1"/>
  <c r="H137" i="1"/>
  <c r="E138" i="1"/>
  <c r="J138" i="1" s="1"/>
  <c r="F138" i="1"/>
  <c r="G138" i="1"/>
  <c r="H138" i="1"/>
  <c r="H139" i="1"/>
  <c r="I139" i="1"/>
  <c r="J140" i="1"/>
  <c r="J141" i="1"/>
  <c r="J142" i="1"/>
  <c r="J103" i="1" l="1"/>
  <c r="J28" i="1"/>
  <c r="J61" i="1"/>
  <c r="J40" i="1"/>
  <c r="J128" i="1"/>
  <c r="E25" i="1"/>
  <c r="J25" i="1" s="1"/>
  <c r="J101" i="1"/>
  <c r="E85" i="1"/>
  <c r="J85" i="1" s="1"/>
  <c r="E16" i="1"/>
  <c r="J16" i="1" s="1"/>
  <c r="F139" i="1"/>
  <c r="J139" i="1" s="1"/>
  <c r="G40" i="1"/>
  <c r="J26" i="1"/>
  <c r="G22" i="1"/>
  <c r="J22" i="1" s="1"/>
  <c r="F76" i="1"/>
  <c r="J76" i="1" s="1"/>
  <c r="G58" i="1"/>
  <c r="J58" i="1" s="1"/>
  <c r="J53" i="1"/>
  <c r="E112" i="1"/>
  <c r="J112" i="1" s="1"/>
  <c r="J92" i="1"/>
  <c r="E13" i="1"/>
  <c r="J13" i="1" s="1"/>
  <c r="E130" i="1"/>
  <c r="J130" i="1" s="1"/>
</calcChain>
</file>

<file path=xl/sharedStrings.xml><?xml version="1.0" encoding="utf-8"?>
<sst xmlns="http://schemas.openxmlformats.org/spreadsheetml/2006/main" count="287" uniqueCount="274">
  <si>
    <t>LP</t>
  </si>
  <si>
    <t>Lain-lain (P)</t>
  </si>
  <si>
    <t>LL</t>
  </si>
  <si>
    <t>Lain-lain (L)</t>
  </si>
  <si>
    <t>LAIN-LAIN</t>
  </si>
  <si>
    <t>Jumlah Lansia (≥ 60 tahun) dengan Gangguan Pendengaran (L)</t>
  </si>
  <si>
    <t>GPeL-LP</t>
  </si>
  <si>
    <t>Jumlah Lansia (≥ 60 tahun) dengan Gangguan Pendengaran (LP)</t>
  </si>
  <si>
    <t>GPeL-P</t>
  </si>
  <si>
    <t>Jumlah Lansia (≥ 60 tahun) dengan Gangguan Pendengaran (P)</t>
  </si>
  <si>
    <t>GPeL-L</t>
  </si>
  <si>
    <t>GPePL-LP</t>
  </si>
  <si>
    <t>Jumlah Pra Lansia (45 - 59 tahun) dengan Gangguan Pendengaran (LP)</t>
  </si>
  <si>
    <t>GPePL-P</t>
  </si>
  <si>
    <t>Jumlah Pra Lansia (45 - 59 tahun) dengan Gangguan Pendengaran (P)</t>
  </si>
  <si>
    <t>GPePL-L</t>
  </si>
  <si>
    <t>Jumlah Pra Lansia (45 - 59 tahun) dengan Gangguan Pendengaran (L)</t>
  </si>
  <si>
    <t>GANGGUAN PENDENGARAN</t>
  </si>
  <si>
    <t>Jumlah Lansia (≥ 70 tahun) dengan Asam Urat Tinggi (LP)</t>
  </si>
  <si>
    <t>Jumlah Lansia (≥ 70 tahun) dengan Asam Urat Tinggi (P)</t>
  </si>
  <si>
    <t>Jumlah Lansia (≥ 70 tahun) dengan Asam Urat Tinggi (L)</t>
  </si>
  <si>
    <t>GPL-LP</t>
  </si>
  <si>
    <t>Jumlah Lansia (≥ 60 tahun) dengan Gangguan Penglihatan (LP)</t>
  </si>
  <si>
    <t>GPL-P</t>
  </si>
  <si>
    <t>Jumlah Lansia (≥ 60 tahun) dengan Gangguan Penglihatan (P)</t>
  </si>
  <si>
    <t>GPL-L</t>
  </si>
  <si>
    <t>Jumlah Lansia (≥ 60 tahun) dengan Gangguan Penglihatan (L)</t>
  </si>
  <si>
    <t>GPPL-LP</t>
  </si>
  <si>
    <t>Jumlah Pra Lansia (45 - 59 tahun) dengan Gangguan Penglihatan (LP)</t>
  </si>
  <si>
    <t>GPPL-P</t>
  </si>
  <si>
    <t>Jumlah Pra Lansia (45 - 59 tahun) dengan Gangguan Penglihatan (P)</t>
  </si>
  <si>
    <t>GPPL-L</t>
  </si>
  <si>
    <t>Jumlah Pra Lansia (45 - 59 tahun) dengan Gangguan Penglihatan (L)</t>
  </si>
  <si>
    <t>GANGGUAN PENGLIHATAN</t>
  </si>
  <si>
    <t>GKL-LP</t>
  </si>
  <si>
    <t>Jumlah Lansia (≥ 60 tahun) dengan Gangguan Kognitif (LP)</t>
  </si>
  <si>
    <t>GKL-P</t>
  </si>
  <si>
    <t>Jumlah Lansia (≥ 60 tahun) dengan Gangguan Kognitif (P)</t>
  </si>
  <si>
    <t>GKL-L</t>
  </si>
  <si>
    <t>Jumlah Lansia (≥ 60 tahun) dengan Gangguan Kognitif (L)</t>
  </si>
  <si>
    <t>GKPL-LP</t>
  </si>
  <si>
    <t>Jumlah Pra Lansia (45 - 59 tahun) dengan Gangguan Kognitif (LP)</t>
  </si>
  <si>
    <t>GKPL-P</t>
  </si>
  <si>
    <t>Jumlah Pra Lansia (45 - 59 tahun) dengan Gangguan Kognitif (P)</t>
  </si>
  <si>
    <t>GKPL-L</t>
  </si>
  <si>
    <t>Jumlah Pra Lansia (45 - 59 tahun) dengan Gangguan Kognitif (L)</t>
  </si>
  <si>
    <t>GANGGUAN KOGNITIF</t>
  </si>
  <si>
    <t>Jumlah Lansia (≥ 70 tahun) dengan Gangguan Ginjal (LP)</t>
  </si>
  <si>
    <t>Jumlah Lansia (≥ 70 tahun) dengan Gangguan Ginjal (P)</t>
  </si>
  <si>
    <t>Jumlah Lansia (≥ 70 tahun) dengan Gangguan Ginjal (L)</t>
  </si>
  <si>
    <t>GGL-LP</t>
  </si>
  <si>
    <t>Jumlah Lansia (≥ 60 tahun) dengan Gangguan Ginjal (LP)</t>
  </si>
  <si>
    <t>GGL-P</t>
  </si>
  <si>
    <t>Jumlah Lansia (≥ 60 tahun) dengan Gangguan Ginjal (P)</t>
  </si>
  <si>
    <t>GGL-L</t>
  </si>
  <si>
    <t>Jumlah Lansia (≥ 60 tahun) dengan Gangguan Ginjal (L)</t>
  </si>
  <si>
    <t>GGPL-LP</t>
  </si>
  <si>
    <t>Jumlah Pra Lansia (45 - 59 tahun) dengan Gangguan Ginjal (LP)</t>
  </si>
  <si>
    <t>GGPL-P</t>
  </si>
  <si>
    <t>Jumlah Pra Lansia (45 - 59 tahun) dengan Gangguan Ginjal (P)</t>
  </si>
  <si>
    <t>GGPL-L</t>
  </si>
  <si>
    <t>Jumlah Pra Lansia (45 - 59 tahun) dengan Gangguan Ginjal (L)</t>
  </si>
  <si>
    <t>GANGGUAN GINJAL</t>
  </si>
  <si>
    <t>AUL-LP</t>
  </si>
  <si>
    <t>Jumlah Lansia (≥ 60 tahun) dengan Asam Urat Tinggi (LP)</t>
  </si>
  <si>
    <t>AUL-P</t>
  </si>
  <si>
    <t>Jumlah Lansia (≥ 60 tahun) dengan Asam Urat Tinggi (P)</t>
  </si>
  <si>
    <t>AUL-L</t>
  </si>
  <si>
    <t>Jumlah Lansia (≥ 60 tahun) dengan Asam Urat Tinggi (L)</t>
  </si>
  <si>
    <t>AUPL-LP</t>
  </si>
  <si>
    <t>Jumlah Pra Lansia (45 - 59 tahun) dengan Asam Urat Tinggi (LP)</t>
  </si>
  <si>
    <t>AUPL-P</t>
  </si>
  <si>
    <t>Jumlah Pra Lansia (45 - 59 tahun) dengan Asam Urat Tinggi (P)</t>
  </si>
  <si>
    <t>AUPL-L</t>
  </si>
  <si>
    <t>Jumlah Pra Lansia (45 - 59 tahun) dengan Asam Urat Tinggi (L)</t>
  </si>
  <si>
    <t>ASAM URAT TINGGI</t>
  </si>
  <si>
    <t>Jumlah Lansia (≥ 70 tahun) dengan Diabetes Melitus (LP)</t>
  </si>
  <si>
    <t>Jumlah Lansia (≥ 70 tahun) dengan Diabetes Melitus (P)</t>
  </si>
  <si>
    <t>Jumlah Lansia (≥ 70 tahun) dengan Diabetes Melitus (L)</t>
  </si>
  <si>
    <t>DML-LP</t>
  </si>
  <si>
    <t>Jumlah Lansia (≥ 60 tahun) dengan Diabetes Melitus (LP)</t>
  </si>
  <si>
    <t>DML-P</t>
  </si>
  <si>
    <t>Jumlah Lansia (≥ 60 tahun) dengan Diabetes Melitus (P)</t>
  </si>
  <si>
    <t>DML-L</t>
  </si>
  <si>
    <t>Jumlah Lansia (≥ 60 tahun) dengan Diabetes Melitus (L)</t>
  </si>
  <si>
    <t>DMPL-LP</t>
  </si>
  <si>
    <t>Jumlah Pra Lansia (45 - 59 tahun) dengan Diabetes Melitus (LP)</t>
  </si>
  <si>
    <t>DMPL-P</t>
  </si>
  <si>
    <t>Jumlah Pra Lansia (45 - 59 tahun) dengan Diabetes Melitus (P)</t>
  </si>
  <si>
    <t>DMPL-L</t>
  </si>
  <si>
    <t>Jumlah Pra Lansia (45 - 59 tahun) dengan Diabetes Melitus (L)</t>
  </si>
  <si>
    <t>DIABETES MELITUS</t>
  </si>
  <si>
    <t>Jumlah Lansia (≥ 70 tahun) dengan Kolesterol Tinggi (LP)</t>
  </si>
  <si>
    <t>Jumlah Lansia (≥ 70 tahun) dengan Kolesterol Tinggi (P)</t>
  </si>
  <si>
    <t>Jumlah Lansia (≥ 70 tahun) dengan Kolesterol Tinggi (L)</t>
  </si>
  <si>
    <t>KOLL-LP</t>
  </si>
  <si>
    <t>Jumlah Lansia (≥ 60 tahun) dengan Kolesterol Tinggi (LP)</t>
  </si>
  <si>
    <t>KOLL-P</t>
  </si>
  <si>
    <t>Jumlah Lansia (≥ 60 tahun) dengan Kolesterol Tinggi (P)</t>
  </si>
  <si>
    <t>KOLL-L</t>
  </si>
  <si>
    <t>Jumlah Lansia (≥ 60 tahun) dengan Kolesterol Tinggi (L)</t>
  </si>
  <si>
    <t>KOLPL-LP</t>
  </si>
  <si>
    <t>Jumlah Pra Lansia (45 - 59 tahun) dengan Kolesterol Tinggi (LP)</t>
  </si>
  <si>
    <t>KOLPL-P</t>
  </si>
  <si>
    <t>Jumlah Pra Lansia (45 - 59 tahun) dengan Kolesterol Tinggi (P)</t>
  </si>
  <si>
    <t>KOLPL-L</t>
  </si>
  <si>
    <t>Jumlah Pra Lansia (45 - 59 tahun) dengan Kolesterol Tinggi (L)</t>
  </si>
  <si>
    <t>KOLESTEROL TINGGI</t>
  </si>
  <si>
    <t>H70-LP</t>
  </si>
  <si>
    <t>Jumlah Lansia (≥ 70 tahun) dengan Hipertensi (LP)</t>
  </si>
  <si>
    <t>H70-P</t>
  </si>
  <si>
    <t>Jumlah Lansia (≥ 70 tahun) dengan Hipertensi (P)</t>
  </si>
  <si>
    <t>H70-L</t>
  </si>
  <si>
    <t>Jumlah Lansia (≥ 70 tahun) dengan Hipertensi (L)</t>
  </si>
  <si>
    <t>HL-LP</t>
  </si>
  <si>
    <t>Jumlah Lansia (≥ 60 tahun) dengan Hipertensi (LP)</t>
  </si>
  <si>
    <t>HL-P</t>
  </si>
  <si>
    <t>Jumlah Lansia (≥ 60 tahun) dengan Hipertensi (P)</t>
  </si>
  <si>
    <t>HL-L</t>
  </si>
  <si>
    <t>Jumlah Lansia (≥ 60 tahun) dengan Hipertensi (L)</t>
  </si>
  <si>
    <t>HPL-LP</t>
  </si>
  <si>
    <t>Jumlah Pra Lansia (45 - 59 tahun) dengan Hipertensi (LP)</t>
  </si>
  <si>
    <t>HPL-P</t>
  </si>
  <si>
    <t>Jumlah Pra Lansia (45 - 59 tahun) dengan Hipertensi (P)</t>
  </si>
  <si>
    <t>HPL-L</t>
  </si>
  <si>
    <t>Jumlah Pra Lansia (45 - 59 tahun) dengan Hipertensi (L)</t>
  </si>
  <si>
    <t>HIPERTENSI</t>
  </si>
  <si>
    <t>IL70L-LP</t>
  </si>
  <si>
    <t>Jumlah Lansia (≥ 70 tahun) dengan IMT lebih (LP)</t>
  </si>
  <si>
    <t>IL70L-P</t>
  </si>
  <si>
    <t>Jumlah Lansia (≥ 70 tahun) dengan IMT lebih (P)</t>
  </si>
  <si>
    <t>IL70L-L</t>
  </si>
  <si>
    <t>Jumlah Lansia (≥ 70 tahun) dengan IMT lebih (L)</t>
  </si>
  <si>
    <t>IL70N-LP</t>
  </si>
  <si>
    <t>Jumlah Lansia (≥ 70 tahun) dengan IMT normal (LP)</t>
  </si>
  <si>
    <t>IL70N-P</t>
  </si>
  <si>
    <t>Jumlah Lansia (≥ 70 tahun) dengan IMT normal (P)</t>
  </si>
  <si>
    <t>IL70N-L</t>
  </si>
  <si>
    <t>Jumlah Lansia (≥ 70 tahun) dengan IMT normal (L)</t>
  </si>
  <si>
    <t>IL70K-LP</t>
  </si>
  <si>
    <t>Jumlah Lansia (≥ 70 tahun) dengan IMT kurang (LP)</t>
  </si>
  <si>
    <t>IL70K-P</t>
  </si>
  <si>
    <t>Jumlah Lansia (≥ 70 tahun) dengan IMT kurang (P)</t>
  </si>
  <si>
    <t>IL70K-L</t>
  </si>
  <si>
    <t>Jumlah Lansia (≥ 70 tahun) dengan IMT kurang (L)</t>
  </si>
  <si>
    <t>ILL-LP</t>
  </si>
  <si>
    <t>Jumlah Lansia (≥ 60 tahun) dengan IMT lebih (LP)</t>
  </si>
  <si>
    <t>ILL-P</t>
  </si>
  <si>
    <t>Jumlah Lansia (≥ 60 tahun) dengan IMT lebih (P)</t>
  </si>
  <si>
    <t>ILL-L</t>
  </si>
  <si>
    <t>Jumlah Lansia (≥ 60 tahun) dengan IMT lebih (L)</t>
  </si>
  <si>
    <t>ILN-LP</t>
  </si>
  <si>
    <t>Jumlah Lansia (≥ 60 tahun) dengan IMT normal (LP)</t>
  </si>
  <si>
    <t>ILN-P</t>
  </si>
  <si>
    <t>Jumlah Lansia (≥ 60 tahun) dengan IMT normal (P)</t>
  </si>
  <si>
    <t>ILN-L</t>
  </si>
  <si>
    <t>Jumlah Lansia (≥ 60 tahun) dengan IMT normal (L)</t>
  </si>
  <si>
    <t>ILK-LP</t>
  </si>
  <si>
    <t>Jumlah Lansia (≥ 60 tahun) dengan IMT kurang (LP)</t>
  </si>
  <si>
    <t>ILK-P</t>
  </si>
  <si>
    <t>Jumlah Lansia (≥ 60 tahun) dengan IMT kurang (P)</t>
  </si>
  <si>
    <t>ILK-L</t>
  </si>
  <si>
    <t>Jumlah Lansia (≥ 60 tahun) dengan IMT kurang (L)</t>
  </si>
  <si>
    <t>IPLL-LP</t>
  </si>
  <si>
    <t>Jumlah Pra Lansia (45 - 59 tahun) dengan IMT lebih (LP)</t>
  </si>
  <si>
    <t>IPLL-P</t>
  </si>
  <si>
    <t>Jumlah Pra Lansia (45 - 59 tahun) dengan IMT lebih (P)</t>
  </si>
  <si>
    <t>IPLL-L</t>
  </si>
  <si>
    <t>Jumlah Pra Lansia (45 - 59 tahun) dengan IMT lebih (L)</t>
  </si>
  <si>
    <t>IPLN-LP</t>
  </si>
  <si>
    <t>Jumlah Pra Lansia (45 - 59 tahun) dengan IMT normal (LP)</t>
  </si>
  <si>
    <t>IPLN-P</t>
  </si>
  <si>
    <t>Jumlah Pra Lansia (45 - 59 tahun) dengan IMT normal (P)</t>
  </si>
  <si>
    <t>IPLN-L</t>
  </si>
  <si>
    <t>Jumlah Pra Lansia (45 - 59 tahun) dengan IMT normal (L)</t>
  </si>
  <si>
    <t>IPLK-LP</t>
  </si>
  <si>
    <t>Jumlah Pra Lansia (45 - 59 tahun) dengan IMT kurang (LP)</t>
  </si>
  <si>
    <t>IPLK-P</t>
  </si>
  <si>
    <t>Jumlah Pra Lansia (45 - 59 tahun) dengan IMT kurang (P)</t>
  </si>
  <si>
    <t>IPLK-L</t>
  </si>
  <si>
    <t>Jumlah Pra Lansia (45 - 59 tahun) dengan IMT kurang (L)</t>
  </si>
  <si>
    <t>IMT</t>
  </si>
  <si>
    <t>ME70-LP</t>
  </si>
  <si>
    <t>Jumlah Lansia (≥ 70 tahun) yang mengalami gangguan mental emosional (LP)</t>
  </si>
  <si>
    <t>ME70-P</t>
  </si>
  <si>
    <t>Jumlah Lansia (≥ 70 tahun) yang mengalami gangguan mental emosional (P)</t>
  </si>
  <si>
    <t>ME70-L</t>
  </si>
  <si>
    <t>Jumlah Lansia (≥ 70 tahun) yang mengalami gangguan mental emosional (L)</t>
  </si>
  <si>
    <t>MEL1-LP</t>
  </si>
  <si>
    <t>Jumlah Lansia (≥ 60 tahun) yang mengalami gangguan mental emosional (LP)</t>
  </si>
  <si>
    <t>MEL1-P</t>
  </si>
  <si>
    <t>Jumlah Lansia (≥ 60 tahun) yang mengalami gangguan mental emosional (P)</t>
  </si>
  <si>
    <t>MEL1-L</t>
  </si>
  <si>
    <t>Jumlah Lansia (≥ 60 tahun) yang mengalami gangguan mental emosional (L)</t>
  </si>
  <si>
    <t>MEPL1-LP</t>
  </si>
  <si>
    <t>Jumlah Pra Lansia (45 - 59 tahun) yang mengalami gangguan mental emosional (LP)</t>
  </si>
  <si>
    <t>MEPL1-P</t>
  </si>
  <si>
    <t>Jumlah Pra Lansia (45 - 59 tahun) yang mengalami gangguan mental emosional (P)</t>
  </si>
  <si>
    <t>MEPL1-L</t>
  </si>
  <si>
    <t>Jumlah Pra Lansia (45 - 59 tahun) yang mengalami gangguan mental emosional (L)</t>
  </si>
  <si>
    <t>GGN ME</t>
  </si>
  <si>
    <t>HC-LP</t>
  </si>
  <si>
    <t>Jumlah Lansia yang di Kunjungi / Home Care (L+P)</t>
  </si>
  <si>
    <t>HC-P</t>
  </si>
  <si>
    <t>Jumlah Lansia yang di Kunjungi / Home Care (P)</t>
  </si>
  <si>
    <t>HC-L</t>
  </si>
  <si>
    <t>Jumlah Lansia yang di Kunjungi / Home Care (L)</t>
  </si>
  <si>
    <t>HOME CARE</t>
  </si>
  <si>
    <t>DY-LP</t>
  </si>
  <si>
    <t>Jumlah Lansia yang di Berdayakan (L+P)</t>
  </si>
  <si>
    <t>DY-P</t>
  </si>
  <si>
    <t>Jumlah Lansia yang di Berdayakan (P)</t>
  </si>
  <si>
    <t>DY-L</t>
  </si>
  <si>
    <t>Jumlah Lansia yang di Berdayakan (L)</t>
  </si>
  <si>
    <t>BERDAYA</t>
  </si>
  <si>
    <t>SC-LP</t>
  </si>
  <si>
    <t>Jumlah Lansia yang di Screening (L+P)</t>
  </si>
  <si>
    <t>SC-P</t>
  </si>
  <si>
    <t>Jumlah Lansia yang di Screening (P)</t>
  </si>
  <si>
    <t>SC-L</t>
  </si>
  <si>
    <t>Jumlah Lansia yang di Screening (L)</t>
  </si>
  <si>
    <t>SCREENING</t>
  </si>
  <si>
    <t>MDRC-LP</t>
  </si>
  <si>
    <t>Jumlah Lansia dengan tingkat kemandirian C (L+P)</t>
  </si>
  <si>
    <t>MDRC-P</t>
  </si>
  <si>
    <t>Jumlah Lansia dengan tingkat kemandirian C (P)</t>
  </si>
  <si>
    <t>MDRC-L</t>
  </si>
  <si>
    <t>Jumlah Lansia dengan tingkat kemandirian C (L)</t>
  </si>
  <si>
    <t>MDRB-LP</t>
  </si>
  <si>
    <t>Jumlah Lansia dengan tingkat kemandirian B (L+P)</t>
  </si>
  <si>
    <t>MDRB-P</t>
  </si>
  <si>
    <t>Jumlah Lansia dengan tingkat kemandirian B (P)</t>
  </si>
  <si>
    <t>MDRB-L</t>
  </si>
  <si>
    <t>Jumlah Lansia dengan tingkat kemandirian B (L)</t>
  </si>
  <si>
    <t>MDRA-LP</t>
  </si>
  <si>
    <t>Jumlah Lansia dengan tingkat kemandirian A (L+P)</t>
  </si>
  <si>
    <t>MDRA-P</t>
  </si>
  <si>
    <t>Jumlah Lansia dengan tingkat kemandirian A (P)</t>
  </si>
  <si>
    <t>MDRA-L</t>
  </si>
  <si>
    <t>Jumlah Lansia dengan tingkat kemandirian A (L)</t>
  </si>
  <si>
    <t>MANDIRI</t>
  </si>
  <si>
    <t>LR-LP</t>
  </si>
  <si>
    <t>Jumlah Lansia (≥ 70 tahun) yang Mendapat Pelayanan (L+P)</t>
  </si>
  <si>
    <t>LR-P</t>
  </si>
  <si>
    <t>Jumlah Lansia (≥ 70 tahun) yang Mendapat Pelayanan (P)</t>
  </si>
  <si>
    <t>LR-L</t>
  </si>
  <si>
    <t>Jumlah Lansia (≥ 70 tahun) yang Mendapat Pelayanan (L)</t>
  </si>
  <si>
    <t>L-LP</t>
  </si>
  <si>
    <t>Jumlah Lansia (≥ 60 tahun) yang Mendapat Pelayanan (L+P)</t>
  </si>
  <si>
    <t>L-P</t>
  </si>
  <si>
    <t>Jumlah Lansia (≥ 60 tahun) yang Mendapat Pelayanan (P)</t>
  </si>
  <si>
    <t>L-L</t>
  </si>
  <si>
    <t>Jumlah Lansia (≥ 60 tahun) yang Mendapat Pelayanan (L)</t>
  </si>
  <si>
    <t>PL-LP</t>
  </si>
  <si>
    <t>Jumlah Pra Lansia (45 - 59 tahun) yang Mendapat Pelayanan (L+P)</t>
  </si>
  <si>
    <t>PL-P</t>
  </si>
  <si>
    <t>Jumlah Pra Lansia (45 - 59 tahun) yang Mendapat Pelayanan (P)</t>
  </si>
  <si>
    <t>PL-L</t>
  </si>
  <si>
    <t>Jumlah Pra Lansia (45 - 59 tahun) yang Mendapat Pelayanan (L)</t>
  </si>
  <si>
    <t>D</t>
  </si>
  <si>
    <t>PWB</t>
  </si>
  <si>
    <t>Panti Werdha yang Dibina</t>
  </si>
  <si>
    <t>KDRA</t>
  </si>
  <si>
    <t>Jumlah Kader yang aktif</t>
  </si>
  <si>
    <t>POSA</t>
  </si>
  <si>
    <t>Posbindu / Posyandu yang Aktif</t>
  </si>
  <si>
    <t>BLN</t>
  </si>
  <si>
    <t>Bulan</t>
  </si>
  <si>
    <t>JUMLAH</t>
  </si>
  <si>
    <t>KODE - VARIABEL</t>
  </si>
  <si>
    <t>NAMA VARIABEL</t>
  </si>
  <si>
    <t>KODE VAR</t>
  </si>
  <si>
    <t>NO</t>
  </si>
  <si>
    <t>LAPORAN BULANAN PELAYANAN KESEHATAN LANJUT USIA DI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</si>
</sst>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textRotation="90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P\4.%20MASTER%20E-LAP%20FORLAN%202024%20Janti%20DESEMBER.xlsx" TargetMode="External"/><Relationship Id="rId1" Type="http://schemas.openxmlformats.org/officeDocument/2006/relationships/externalLinkPath" Target="BP/4.%20MASTER%20E-LAP%20FORLAN%202024%20Janti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Tanjungrejo</v>
          </cell>
        </row>
        <row r="11">
          <cell r="C11" t="str">
            <v>Bandungrejosari</v>
          </cell>
        </row>
        <row r="12">
          <cell r="C12" t="str">
            <v>Sukun</v>
          </cell>
        </row>
        <row r="14">
          <cell r="C14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H1" t="str">
            <v>Kategori Indeks Massa Tubuh (IMT)</v>
          </cell>
          <cell r="BI1" t="str">
            <v>Interpretasi Gula Darah</v>
          </cell>
          <cell r="BJ1" t="str">
            <v>Interpretasi Kolesterol</v>
          </cell>
          <cell r="BL1" t="str">
            <v>Kategori Tekanan Darah</v>
          </cell>
          <cell r="BN1" t="str">
            <v>Kategori Asam Urat</v>
          </cell>
          <cell r="BO1" t="str">
            <v>Interpretasi Gangguan Ginjal</v>
          </cell>
          <cell r="BT1" t="str">
            <v>Interpretasi Gangguan Penglihatan</v>
          </cell>
          <cell r="BW1" t="str">
            <v>Interpretasi Gangguan Pendengaran</v>
          </cell>
          <cell r="CI1" t="str">
            <v>Interpretasi ADL      (Kemandirian)</v>
          </cell>
          <cell r="CZ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H2" t="str">
            <v>IMT_Kat</v>
          </cell>
          <cell r="BI2" t="str">
            <v>IT_GD</v>
          </cell>
          <cell r="BJ2" t="str">
            <v>IT_Chol</v>
          </cell>
          <cell r="BL2" t="str">
            <v>Kat_Tensi</v>
          </cell>
          <cell r="BN2" t="str">
            <v>Kat_AU</v>
          </cell>
          <cell r="BO2" t="str">
            <v>IT_Gg Ginjal</v>
          </cell>
          <cell r="BT2" t="str">
            <v>IT_Gg Penglihatan</v>
          </cell>
          <cell r="BW2" t="str">
            <v>IT_Gg Pendengaran</v>
          </cell>
          <cell r="CI2" t="str">
            <v>IT_ADL</v>
          </cell>
          <cell r="CZ2" t="str">
            <v>IT_GDS</v>
          </cell>
        </row>
        <row r="3">
          <cell r="C3">
            <v>3</v>
          </cell>
          <cell r="M3">
            <v>6</v>
          </cell>
          <cell r="O3">
            <v>8</v>
          </cell>
          <cell r="P3">
            <v>9</v>
          </cell>
          <cell r="Q3">
            <v>10</v>
          </cell>
          <cell r="U3">
            <v>14</v>
          </cell>
          <cell r="V3">
            <v>15</v>
          </cell>
          <cell r="BH3">
            <v>2</v>
          </cell>
          <cell r="BI3">
            <v>3</v>
          </cell>
          <cell r="BJ3">
            <v>4</v>
          </cell>
          <cell r="BL3">
            <v>6</v>
          </cell>
          <cell r="BN3">
            <v>8</v>
          </cell>
          <cell r="BO3">
            <v>9</v>
          </cell>
          <cell r="BT3">
            <v>14</v>
          </cell>
          <cell r="BW3">
            <v>17</v>
          </cell>
          <cell r="CI3">
            <v>29</v>
          </cell>
          <cell r="CZ3">
            <v>46</v>
          </cell>
        </row>
        <row r="4">
          <cell r="C4" t="str">
            <v>Bandungrejosari</v>
          </cell>
          <cell r="M4" t="str">
            <v>Laki-laki</v>
          </cell>
          <cell r="O4">
            <v>70</v>
          </cell>
          <cell r="P4">
            <v>56</v>
          </cell>
          <cell r="Q4">
            <v>168</v>
          </cell>
          <cell r="U4">
            <v>161</v>
          </cell>
          <cell r="V4">
            <v>90</v>
          </cell>
          <cell r="BH4" t="str">
            <v>Normal</v>
          </cell>
          <cell r="BI4" t="str">
            <v>Normal</v>
          </cell>
          <cell r="BJ4" t="str">
            <v>Normal</v>
          </cell>
          <cell r="BL4" t="str">
            <v>Tinggi</v>
          </cell>
          <cell r="BN4" t="str">
            <v>Normal</v>
          </cell>
          <cell r="BO4" t="str">
            <v>Tidak</v>
          </cell>
          <cell r="BT4" t="str">
            <v>Gg Penglihatan</v>
          </cell>
          <cell r="BW4" t="str">
            <v>Normal</v>
          </cell>
          <cell r="CI4" t="str">
            <v>Mandiri (A)</v>
          </cell>
          <cell r="CZ4" t="str">
            <v>Normal</v>
          </cell>
        </row>
        <row r="5">
          <cell r="C5" t="str">
            <v>Sukun</v>
          </cell>
          <cell r="M5" t="str">
            <v>Perempuan</v>
          </cell>
          <cell r="O5">
            <v>63</v>
          </cell>
          <cell r="P5">
            <v>87</v>
          </cell>
          <cell r="Q5">
            <v>155</v>
          </cell>
          <cell r="U5">
            <v>117</v>
          </cell>
          <cell r="V5">
            <v>1</v>
          </cell>
          <cell r="BH5" t="str">
            <v>Lebih</v>
          </cell>
          <cell r="BI5" t="str">
            <v>Normal</v>
          </cell>
          <cell r="BJ5" t="str">
            <v>Normal</v>
          </cell>
          <cell r="BL5" t="str">
            <v>Tinggi</v>
          </cell>
          <cell r="BN5" t="str">
            <v>-</v>
          </cell>
          <cell r="BO5" t="str">
            <v>Tidak</v>
          </cell>
          <cell r="BT5" t="str">
            <v>Normal</v>
          </cell>
          <cell r="BW5" t="str">
            <v>Normal</v>
          </cell>
          <cell r="CI5" t="str">
            <v>Mandiri (A)</v>
          </cell>
          <cell r="CZ5" t="str">
            <v>Normal</v>
          </cell>
        </row>
        <row r="6">
          <cell r="C6" t="str">
            <v>Bandungrejosari</v>
          </cell>
          <cell r="M6" t="str">
            <v>Perempuan</v>
          </cell>
          <cell r="O6">
            <v>97</v>
          </cell>
          <cell r="P6">
            <v>64</v>
          </cell>
          <cell r="Q6">
            <v>153</v>
          </cell>
          <cell r="U6">
            <v>90</v>
          </cell>
          <cell r="V6">
            <v>188</v>
          </cell>
          <cell r="BH6" t="str">
            <v>Lebih</v>
          </cell>
          <cell r="BI6" t="str">
            <v>Normal</v>
          </cell>
          <cell r="BJ6" t="str">
            <v>Normal</v>
          </cell>
          <cell r="BL6" t="str">
            <v>Tinggi</v>
          </cell>
          <cell r="BN6" t="str">
            <v>-</v>
          </cell>
          <cell r="BO6" t="str">
            <v>Tidak</v>
          </cell>
          <cell r="BT6" t="str">
            <v>Normal</v>
          </cell>
          <cell r="BW6" t="str">
            <v>Normal</v>
          </cell>
          <cell r="CI6" t="str">
            <v>Mandiri (A)</v>
          </cell>
          <cell r="CZ6" t="str">
            <v>Normal</v>
          </cell>
        </row>
        <row r="7">
          <cell r="C7" t="str">
            <v>Bandungrejosari</v>
          </cell>
          <cell r="M7" t="str">
            <v>Laki-laki</v>
          </cell>
          <cell r="O7">
            <v>91</v>
          </cell>
          <cell r="P7">
            <v>66</v>
          </cell>
          <cell r="Q7">
            <v>160</v>
          </cell>
          <cell r="U7">
            <v>120</v>
          </cell>
          <cell r="V7">
            <v>1</v>
          </cell>
          <cell r="BH7" t="str">
            <v>Lebih</v>
          </cell>
          <cell r="BI7" t="str">
            <v>Normal</v>
          </cell>
          <cell r="BJ7" t="str">
            <v>Normal</v>
          </cell>
          <cell r="BL7" t="str">
            <v>Normal</v>
          </cell>
          <cell r="BN7" t="str">
            <v>-</v>
          </cell>
          <cell r="BO7" t="str">
            <v>Tidak</v>
          </cell>
          <cell r="BT7" t="str">
            <v>Gg Penglihatan</v>
          </cell>
          <cell r="BW7" t="str">
            <v>Gg Pendengaran</v>
          </cell>
          <cell r="CI7" t="str">
            <v>Mandiri (A)</v>
          </cell>
          <cell r="CZ7" t="str">
            <v>Normal</v>
          </cell>
        </row>
        <row r="8">
          <cell r="C8" t="str">
            <v>Bandungrejosari</v>
          </cell>
          <cell r="M8" t="str">
            <v>Laki-laki</v>
          </cell>
          <cell r="O8">
            <v>69</v>
          </cell>
          <cell r="P8">
            <v>69</v>
          </cell>
          <cell r="Q8">
            <v>161</v>
          </cell>
          <cell r="U8">
            <v>120</v>
          </cell>
          <cell r="V8">
            <v>156</v>
          </cell>
          <cell r="BH8" t="str">
            <v>Lebih</v>
          </cell>
          <cell r="BI8" t="str">
            <v>Normal</v>
          </cell>
          <cell r="BJ8" t="str">
            <v>Normal</v>
          </cell>
          <cell r="BL8" t="str">
            <v>Tinggi</v>
          </cell>
          <cell r="BN8" t="str">
            <v>Normal</v>
          </cell>
          <cell r="BO8" t="str">
            <v>Tidak</v>
          </cell>
          <cell r="BT8" t="str">
            <v>Normal</v>
          </cell>
          <cell r="BW8" t="str">
            <v>Normal</v>
          </cell>
          <cell r="CI8" t="str">
            <v>Mandiri (A)</v>
          </cell>
          <cell r="CZ8" t="str">
            <v>Normal</v>
          </cell>
        </row>
        <row r="9">
          <cell r="C9" t="str">
            <v>Bandungrejosari</v>
          </cell>
          <cell r="M9" t="str">
            <v>Laki-laki</v>
          </cell>
          <cell r="O9">
            <v>67</v>
          </cell>
          <cell r="P9">
            <v>75</v>
          </cell>
          <cell r="Q9">
            <v>175</v>
          </cell>
          <cell r="U9">
            <v>128</v>
          </cell>
          <cell r="V9">
            <v>155</v>
          </cell>
          <cell r="BH9" t="str">
            <v>Normal</v>
          </cell>
          <cell r="BI9" t="str">
            <v>Normal</v>
          </cell>
          <cell r="BJ9" t="str">
            <v>Normal</v>
          </cell>
          <cell r="BL9" t="str">
            <v>Tinggi</v>
          </cell>
          <cell r="BN9" t="str">
            <v>Normal</v>
          </cell>
          <cell r="BO9" t="str">
            <v>Tidak</v>
          </cell>
          <cell r="BT9" t="str">
            <v>Normal</v>
          </cell>
          <cell r="BW9" t="str">
            <v>Normal</v>
          </cell>
          <cell r="CI9" t="str">
            <v>Mandiri (A)</v>
          </cell>
          <cell r="CZ9" t="str">
            <v>Normal</v>
          </cell>
        </row>
        <row r="10">
          <cell r="C10" t="str">
            <v>Bandungrejosari</v>
          </cell>
          <cell r="M10" t="str">
            <v>Laki-laki</v>
          </cell>
          <cell r="O10">
            <v>64</v>
          </cell>
          <cell r="P10">
            <v>47</v>
          </cell>
          <cell r="Q10">
            <v>158</v>
          </cell>
          <cell r="U10">
            <v>119</v>
          </cell>
          <cell r="V10">
            <v>178</v>
          </cell>
          <cell r="BH10" t="str">
            <v>Normal</v>
          </cell>
          <cell r="BI10" t="str">
            <v>Normal</v>
          </cell>
          <cell r="BJ10" t="str">
            <v>Normal</v>
          </cell>
          <cell r="BL10" t="str">
            <v>Normal</v>
          </cell>
          <cell r="BN10" t="str">
            <v>Normal</v>
          </cell>
          <cell r="BO10" t="str">
            <v>Tidak</v>
          </cell>
          <cell r="BT10" t="str">
            <v>Normal</v>
          </cell>
          <cell r="BW10" t="str">
            <v>Normal</v>
          </cell>
          <cell r="CI10" t="str">
            <v>Mandiri (A)</v>
          </cell>
          <cell r="CZ10" t="str">
            <v>Normal</v>
          </cell>
        </row>
        <row r="11">
          <cell r="C11" t="str">
            <v>Bandungrejosari</v>
          </cell>
          <cell r="M11" t="str">
            <v>Perempuan</v>
          </cell>
          <cell r="O11">
            <v>86</v>
          </cell>
          <cell r="P11">
            <v>50</v>
          </cell>
          <cell r="Q11">
            <v>150</v>
          </cell>
          <cell r="U11">
            <v>125</v>
          </cell>
          <cell r="V11">
            <v>120</v>
          </cell>
          <cell r="BH11" t="str">
            <v>Normal</v>
          </cell>
          <cell r="BI11" t="str">
            <v>Normal</v>
          </cell>
          <cell r="BJ11" t="str">
            <v>Normal</v>
          </cell>
          <cell r="BL11" t="str">
            <v>Tinggi</v>
          </cell>
          <cell r="BN11" t="str">
            <v>Normal</v>
          </cell>
          <cell r="BO11" t="str">
            <v>Tidak</v>
          </cell>
          <cell r="BT11" t="str">
            <v>Normal</v>
          </cell>
          <cell r="BW11" t="str">
            <v>Normal</v>
          </cell>
          <cell r="CI11" t="str">
            <v>Mandiri (A)</v>
          </cell>
          <cell r="CZ11" t="str">
            <v>Normal</v>
          </cell>
        </row>
        <row r="12">
          <cell r="C12" t="str">
            <v>Bandungrejosari</v>
          </cell>
          <cell r="M12" t="str">
            <v>Perempuan</v>
          </cell>
          <cell r="O12">
            <v>82</v>
          </cell>
          <cell r="P12">
            <v>60</v>
          </cell>
          <cell r="Q12">
            <v>160</v>
          </cell>
          <cell r="U12">
            <v>99</v>
          </cell>
          <cell r="V12">
            <v>165</v>
          </cell>
          <cell r="BH12" t="str">
            <v>Normal</v>
          </cell>
          <cell r="BI12" t="str">
            <v>Normal</v>
          </cell>
          <cell r="BJ12" t="str">
            <v>Normal</v>
          </cell>
          <cell r="BL12" t="str">
            <v>Tinggi</v>
          </cell>
          <cell r="BN12" t="str">
            <v>Normal</v>
          </cell>
          <cell r="BO12" t="str">
            <v>Tidak</v>
          </cell>
          <cell r="BT12" t="str">
            <v>Normal</v>
          </cell>
          <cell r="BW12" t="str">
            <v>Normal</v>
          </cell>
          <cell r="CI12" t="str">
            <v>Mandiri (A)</v>
          </cell>
          <cell r="CZ12" t="str">
            <v>Normal</v>
          </cell>
        </row>
        <row r="13">
          <cell r="C13" t="str">
            <v>Bandungrejosari</v>
          </cell>
          <cell r="M13" t="str">
            <v>Perempuan</v>
          </cell>
          <cell r="O13">
            <v>69</v>
          </cell>
          <cell r="P13">
            <v>60</v>
          </cell>
          <cell r="Q13">
            <v>148</v>
          </cell>
          <cell r="U13">
            <v>100</v>
          </cell>
          <cell r="V13">
            <v>170</v>
          </cell>
          <cell r="BH13" t="str">
            <v>Lebih</v>
          </cell>
          <cell r="BI13" t="str">
            <v>Normal</v>
          </cell>
          <cell r="BJ13" t="str">
            <v>Normal</v>
          </cell>
          <cell r="BL13" t="str">
            <v>Normal</v>
          </cell>
          <cell r="BN13" t="str">
            <v>Normal</v>
          </cell>
          <cell r="BO13" t="str">
            <v>Tidak</v>
          </cell>
          <cell r="BT13" t="str">
            <v>Gg Penglihatan</v>
          </cell>
          <cell r="BW13" t="str">
            <v>Normal</v>
          </cell>
          <cell r="CI13" t="str">
            <v>Mandiri (A)</v>
          </cell>
          <cell r="CZ13" t="str">
            <v>Normal</v>
          </cell>
        </row>
        <row r="14">
          <cell r="C14" t="str">
            <v>Tanjungrejo</v>
          </cell>
          <cell r="M14" t="str">
            <v>Perempuan</v>
          </cell>
          <cell r="O14">
            <v>73</v>
          </cell>
          <cell r="P14">
            <v>65</v>
          </cell>
          <cell r="Q14">
            <v>155</v>
          </cell>
          <cell r="U14">
            <v>143</v>
          </cell>
          <cell r="V14">
            <v>166</v>
          </cell>
          <cell r="BH14" t="str">
            <v>Lebih</v>
          </cell>
          <cell r="BI14" t="str">
            <v>Normal</v>
          </cell>
          <cell r="BJ14" t="str">
            <v>Normal</v>
          </cell>
          <cell r="BL14" t="str">
            <v>Normal</v>
          </cell>
          <cell r="BN14" t="str">
            <v>-</v>
          </cell>
          <cell r="BO14" t="str">
            <v>Tidak</v>
          </cell>
          <cell r="BT14" t="str">
            <v>Normal</v>
          </cell>
          <cell r="BW14" t="str">
            <v>Normal</v>
          </cell>
          <cell r="CI14" t="str">
            <v>Mandiri (A)</v>
          </cell>
          <cell r="CZ14" t="str">
            <v>Normal</v>
          </cell>
        </row>
        <row r="15">
          <cell r="C15" t="str">
            <v>Tanjungrejo</v>
          </cell>
          <cell r="M15" t="str">
            <v>Laki-laki</v>
          </cell>
          <cell r="O15">
            <v>79</v>
          </cell>
          <cell r="P15">
            <v>70</v>
          </cell>
          <cell r="Q15">
            <v>158</v>
          </cell>
          <cell r="U15">
            <v>140</v>
          </cell>
          <cell r="V15">
            <v>1</v>
          </cell>
          <cell r="BH15" t="str">
            <v>Lebih</v>
          </cell>
          <cell r="BI15" t="str">
            <v>Normal</v>
          </cell>
          <cell r="BJ15" t="str">
            <v>Normal</v>
          </cell>
          <cell r="BL15" t="str">
            <v>Normal</v>
          </cell>
          <cell r="BN15" t="str">
            <v>-</v>
          </cell>
          <cell r="BO15" t="str">
            <v>Tidak</v>
          </cell>
          <cell r="BT15" t="str">
            <v>Normal</v>
          </cell>
          <cell r="BW15" t="str">
            <v>Normal</v>
          </cell>
          <cell r="CI15" t="str">
            <v>Mandiri (A)</v>
          </cell>
          <cell r="CZ15" t="str">
            <v>Normal</v>
          </cell>
        </row>
        <row r="16">
          <cell r="C16" t="str">
            <v>Tanjungrejo</v>
          </cell>
          <cell r="M16" t="str">
            <v>Perempuan</v>
          </cell>
          <cell r="O16">
            <v>66</v>
          </cell>
          <cell r="P16">
            <v>54</v>
          </cell>
          <cell r="Q16">
            <v>154</v>
          </cell>
          <cell r="U16">
            <v>104</v>
          </cell>
          <cell r="V16">
            <v>144</v>
          </cell>
          <cell r="BH16" t="str">
            <v>Normal</v>
          </cell>
          <cell r="BI16" t="str">
            <v>Normal</v>
          </cell>
          <cell r="BJ16" t="str">
            <v>Normal</v>
          </cell>
          <cell r="BL16" t="str">
            <v>Tinggi</v>
          </cell>
          <cell r="BN16" t="str">
            <v>-</v>
          </cell>
          <cell r="BO16" t="str">
            <v>Tidak</v>
          </cell>
          <cell r="BT16" t="str">
            <v>Normal</v>
          </cell>
          <cell r="BW16" t="str">
            <v>Normal</v>
          </cell>
          <cell r="CI16" t="str">
            <v>Mandiri (A)</v>
          </cell>
          <cell r="CZ16" t="str">
            <v>Normal</v>
          </cell>
        </row>
        <row r="17">
          <cell r="C17" t="str">
            <v>Tanjungrejo</v>
          </cell>
          <cell r="M17" t="str">
            <v>Perempuan</v>
          </cell>
          <cell r="O17">
            <v>72</v>
          </cell>
          <cell r="P17">
            <v>80</v>
          </cell>
          <cell r="Q17">
            <v>140</v>
          </cell>
          <cell r="U17">
            <v>123</v>
          </cell>
          <cell r="V17">
            <v>120</v>
          </cell>
          <cell r="BH17" t="str">
            <v>Lebih</v>
          </cell>
          <cell r="BI17" t="str">
            <v>Normal</v>
          </cell>
          <cell r="BJ17" t="str">
            <v>Normal</v>
          </cell>
          <cell r="BL17" t="str">
            <v>Tinggi</v>
          </cell>
          <cell r="BN17" t="str">
            <v>-</v>
          </cell>
          <cell r="BO17" t="str">
            <v>Tidak</v>
          </cell>
          <cell r="BT17" t="str">
            <v>Normal</v>
          </cell>
          <cell r="BW17" t="str">
            <v>Normal</v>
          </cell>
          <cell r="CI17" t="str">
            <v>Mandiri (A)</v>
          </cell>
          <cell r="CZ17" t="str">
            <v>Normal</v>
          </cell>
        </row>
        <row r="18">
          <cell r="C18" t="str">
            <v>Tanjungrejo</v>
          </cell>
          <cell r="M18" t="str">
            <v>Laki-laki</v>
          </cell>
          <cell r="O18">
            <v>69</v>
          </cell>
          <cell r="P18">
            <v>50</v>
          </cell>
          <cell r="Q18">
            <v>160</v>
          </cell>
          <cell r="U18">
            <v>145</v>
          </cell>
          <cell r="V18">
            <v>134</v>
          </cell>
          <cell r="BH18" t="str">
            <v>Normal</v>
          </cell>
          <cell r="BI18" t="str">
            <v>Normal</v>
          </cell>
          <cell r="BJ18" t="str">
            <v>Normal</v>
          </cell>
          <cell r="BL18" t="str">
            <v>Normal</v>
          </cell>
          <cell r="BN18" t="str">
            <v>-</v>
          </cell>
          <cell r="BO18" t="str">
            <v>Tidak</v>
          </cell>
          <cell r="BT18" t="str">
            <v>Normal</v>
          </cell>
          <cell r="BW18" t="str">
            <v>Normal</v>
          </cell>
          <cell r="CI18" t="str">
            <v>Mandiri (A)</v>
          </cell>
          <cell r="CZ18" t="str">
            <v>Normal</v>
          </cell>
        </row>
        <row r="19">
          <cell r="C19" t="str">
            <v>Tanjungrejo</v>
          </cell>
          <cell r="M19" t="str">
            <v>Perempuan</v>
          </cell>
          <cell r="O19">
            <v>63</v>
          </cell>
          <cell r="P19">
            <v>50</v>
          </cell>
          <cell r="Q19">
            <v>150</v>
          </cell>
          <cell r="U19">
            <v>225</v>
          </cell>
          <cell r="V19">
            <v>123</v>
          </cell>
          <cell r="BH19" t="str">
            <v>Normal</v>
          </cell>
          <cell r="BI19" t="str">
            <v>DM</v>
          </cell>
          <cell r="BJ19" t="str">
            <v>Normal</v>
          </cell>
          <cell r="BL19" t="str">
            <v>Tinggi</v>
          </cell>
          <cell r="BN19" t="str">
            <v>-</v>
          </cell>
          <cell r="BO19" t="str">
            <v>Tidak</v>
          </cell>
          <cell r="BT19" t="str">
            <v>Normal</v>
          </cell>
          <cell r="BW19" t="str">
            <v>Normal</v>
          </cell>
          <cell r="CI19" t="str">
            <v>Mandiri (A)</v>
          </cell>
          <cell r="CZ19" t="str">
            <v>Normal</v>
          </cell>
        </row>
        <row r="20">
          <cell r="C20" t="str">
            <v>Tanjungrejo</v>
          </cell>
          <cell r="M20" t="str">
            <v>Perempuan</v>
          </cell>
          <cell r="O20">
            <v>64</v>
          </cell>
          <cell r="P20">
            <v>150</v>
          </cell>
          <cell r="Q20">
            <v>150</v>
          </cell>
          <cell r="U20">
            <v>104</v>
          </cell>
          <cell r="V20">
            <v>111</v>
          </cell>
          <cell r="BH20" t="str">
            <v>Lebih</v>
          </cell>
          <cell r="BI20" t="str">
            <v>Normal</v>
          </cell>
          <cell r="BJ20" t="str">
            <v>Normal</v>
          </cell>
          <cell r="BL20" t="str">
            <v>Normal</v>
          </cell>
          <cell r="BN20" t="str">
            <v>-</v>
          </cell>
          <cell r="BO20" t="str">
            <v>Tidak</v>
          </cell>
          <cell r="BT20" t="str">
            <v>Normal</v>
          </cell>
          <cell r="BW20" t="str">
            <v>Normal</v>
          </cell>
          <cell r="CI20" t="str">
            <v>Mandiri (A)</v>
          </cell>
          <cell r="CZ20" t="str">
            <v>Normal</v>
          </cell>
        </row>
        <row r="21">
          <cell r="C21" t="str">
            <v>Tanjungrejo</v>
          </cell>
          <cell r="M21" t="str">
            <v>Laki-laki</v>
          </cell>
          <cell r="O21">
            <v>67</v>
          </cell>
          <cell r="P21">
            <v>60</v>
          </cell>
          <cell r="Q21">
            <v>160</v>
          </cell>
          <cell r="U21">
            <v>121</v>
          </cell>
          <cell r="V21">
            <v>155</v>
          </cell>
          <cell r="BH21" t="str">
            <v>Normal</v>
          </cell>
          <cell r="BI21" t="str">
            <v>Normal</v>
          </cell>
          <cell r="BJ21" t="str">
            <v>Normal</v>
          </cell>
          <cell r="BL21" t="str">
            <v>Normal</v>
          </cell>
          <cell r="BN21" t="str">
            <v>-</v>
          </cell>
          <cell r="BO21" t="str">
            <v>Tidak</v>
          </cell>
          <cell r="BT21" t="str">
            <v>Normal</v>
          </cell>
          <cell r="BW21" t="str">
            <v>Normal</v>
          </cell>
          <cell r="CI21" t="str">
            <v>Mandiri (A)</v>
          </cell>
          <cell r="CZ21" t="str">
            <v>Normal</v>
          </cell>
        </row>
        <row r="22">
          <cell r="C22" t="str">
            <v>Tanjungrejo</v>
          </cell>
          <cell r="M22" t="str">
            <v>Perempuan</v>
          </cell>
          <cell r="O22">
            <v>62</v>
          </cell>
          <cell r="P22">
            <v>59</v>
          </cell>
          <cell r="Q22">
            <v>160</v>
          </cell>
          <cell r="U22">
            <v>111</v>
          </cell>
          <cell r="V22">
            <v>123</v>
          </cell>
          <cell r="BH22" t="str">
            <v>Normal</v>
          </cell>
          <cell r="BI22" t="str">
            <v>Normal</v>
          </cell>
          <cell r="BJ22" t="str">
            <v>Normal</v>
          </cell>
          <cell r="BL22" t="str">
            <v>Normal</v>
          </cell>
          <cell r="BN22" t="str">
            <v>-</v>
          </cell>
          <cell r="BO22" t="str">
            <v>Tidak</v>
          </cell>
          <cell r="BT22" t="str">
            <v>Normal</v>
          </cell>
          <cell r="BW22" t="str">
            <v>Normal</v>
          </cell>
          <cell r="CI22" t="str">
            <v>Mandiri (A)</v>
          </cell>
          <cell r="CZ22" t="str">
            <v>Normal</v>
          </cell>
        </row>
        <row r="23">
          <cell r="C23" t="str">
            <v>Tanjungrejo</v>
          </cell>
          <cell r="M23" t="str">
            <v>Perempuan</v>
          </cell>
          <cell r="O23">
            <v>72</v>
          </cell>
          <cell r="P23">
            <v>37</v>
          </cell>
          <cell r="Q23">
            <v>141</v>
          </cell>
          <cell r="U23">
            <v>123</v>
          </cell>
          <cell r="V23">
            <v>123</v>
          </cell>
          <cell r="BH23" t="str">
            <v>Normal</v>
          </cell>
          <cell r="BI23" t="str">
            <v>Normal</v>
          </cell>
          <cell r="BJ23" t="str">
            <v>Normal</v>
          </cell>
          <cell r="BL23" t="str">
            <v>Tinggi</v>
          </cell>
          <cell r="BN23" t="str">
            <v>-</v>
          </cell>
          <cell r="BO23" t="str">
            <v>Tidak</v>
          </cell>
          <cell r="BT23" t="str">
            <v>Normal</v>
          </cell>
          <cell r="BW23" t="str">
            <v>Normal</v>
          </cell>
          <cell r="CI23" t="str">
            <v>Mandiri (A)</v>
          </cell>
          <cell r="CZ23" t="str">
            <v>Normal</v>
          </cell>
        </row>
        <row r="24">
          <cell r="C24" t="str">
            <v>Tanjungrejo</v>
          </cell>
          <cell r="M24" t="str">
            <v>Laki-laki</v>
          </cell>
          <cell r="O24">
            <v>64</v>
          </cell>
          <cell r="P24">
            <v>60</v>
          </cell>
          <cell r="Q24">
            <v>160</v>
          </cell>
          <cell r="U24">
            <v>121</v>
          </cell>
          <cell r="V24">
            <v>111</v>
          </cell>
          <cell r="BH24" t="str">
            <v>Normal</v>
          </cell>
          <cell r="BI24" t="str">
            <v>Normal</v>
          </cell>
          <cell r="BJ24" t="str">
            <v>Normal</v>
          </cell>
          <cell r="BL24" t="str">
            <v>Normal</v>
          </cell>
          <cell r="BN24" t="str">
            <v>-</v>
          </cell>
          <cell r="BO24" t="str">
            <v>Tidak</v>
          </cell>
          <cell r="BT24" t="str">
            <v>Normal</v>
          </cell>
          <cell r="BW24" t="str">
            <v>Normal</v>
          </cell>
          <cell r="CI24" t="str">
            <v>Mandiri (A)</v>
          </cell>
          <cell r="CZ24" t="str">
            <v>Normal</v>
          </cell>
        </row>
        <row r="25">
          <cell r="C25" t="str">
            <v>Tanjungrejo</v>
          </cell>
          <cell r="M25" t="str">
            <v>Laki-laki</v>
          </cell>
          <cell r="O25">
            <v>86</v>
          </cell>
          <cell r="P25">
            <v>65</v>
          </cell>
          <cell r="Q25">
            <v>155</v>
          </cell>
          <cell r="U25">
            <v>115</v>
          </cell>
          <cell r="V25">
            <v>112</v>
          </cell>
          <cell r="BH25" t="str">
            <v>Lebih</v>
          </cell>
          <cell r="BI25" t="str">
            <v>Normal</v>
          </cell>
          <cell r="BJ25" t="str">
            <v>Normal</v>
          </cell>
          <cell r="BL25" t="str">
            <v>Normal</v>
          </cell>
          <cell r="BN25" t="str">
            <v>-</v>
          </cell>
          <cell r="BO25" t="str">
            <v>Tidak</v>
          </cell>
          <cell r="BT25" t="str">
            <v>Normal</v>
          </cell>
          <cell r="BW25" t="str">
            <v>Normal</v>
          </cell>
          <cell r="CI25" t="str">
            <v>Mandiri (A)</v>
          </cell>
          <cell r="CZ25" t="str">
            <v>Normal</v>
          </cell>
        </row>
        <row r="26">
          <cell r="C26" t="str">
            <v>Tanjungrejo</v>
          </cell>
          <cell r="M26" t="str">
            <v>Laki-laki</v>
          </cell>
          <cell r="O26">
            <v>66</v>
          </cell>
          <cell r="P26">
            <v>60</v>
          </cell>
          <cell r="Q26">
            <v>160</v>
          </cell>
          <cell r="U26">
            <v>111</v>
          </cell>
          <cell r="V26">
            <v>134</v>
          </cell>
          <cell r="BH26" t="str">
            <v>Normal</v>
          </cell>
          <cell r="BI26" t="str">
            <v>Normal</v>
          </cell>
          <cell r="BJ26" t="str">
            <v>Normal</v>
          </cell>
          <cell r="BL26" t="str">
            <v>Normal</v>
          </cell>
          <cell r="BN26" t="str">
            <v>-</v>
          </cell>
          <cell r="BO26" t="str">
            <v>Tidak</v>
          </cell>
          <cell r="BT26" t="str">
            <v>Normal</v>
          </cell>
          <cell r="BW26" t="str">
            <v>Normal</v>
          </cell>
          <cell r="CI26" t="str">
            <v>Mandiri (A)</v>
          </cell>
          <cell r="CZ26" t="str">
            <v>Normal</v>
          </cell>
        </row>
        <row r="27">
          <cell r="C27" t="str">
            <v>Tanjungrejo</v>
          </cell>
          <cell r="M27" t="str">
            <v>Perempuan</v>
          </cell>
          <cell r="O27">
            <v>64</v>
          </cell>
          <cell r="P27">
            <v>66</v>
          </cell>
          <cell r="Q27">
            <v>150</v>
          </cell>
          <cell r="U27">
            <v>117</v>
          </cell>
          <cell r="V27">
            <v>1</v>
          </cell>
          <cell r="BH27" t="str">
            <v>Lebih</v>
          </cell>
          <cell r="BI27" t="str">
            <v>Normal</v>
          </cell>
          <cell r="BJ27" t="str">
            <v>Normal</v>
          </cell>
          <cell r="BL27" t="str">
            <v>Tinggi</v>
          </cell>
          <cell r="BN27" t="str">
            <v>-</v>
          </cell>
          <cell r="BO27" t="str">
            <v>Tidak</v>
          </cell>
          <cell r="BT27" t="str">
            <v>Normal</v>
          </cell>
          <cell r="BW27" t="str">
            <v>Normal</v>
          </cell>
          <cell r="CI27" t="str">
            <v>Mandiri (A)</v>
          </cell>
          <cell r="CZ27" t="str">
            <v>Normal</v>
          </cell>
        </row>
        <row r="28">
          <cell r="C28" t="str">
            <v>Tanjungrejo</v>
          </cell>
          <cell r="M28" t="str">
            <v>Perempuan</v>
          </cell>
          <cell r="O28">
            <v>75</v>
          </cell>
          <cell r="P28">
            <v>60</v>
          </cell>
          <cell r="Q28">
            <v>160</v>
          </cell>
          <cell r="U28">
            <v>111</v>
          </cell>
          <cell r="V28">
            <v>123</v>
          </cell>
          <cell r="BH28" t="str">
            <v>Normal</v>
          </cell>
          <cell r="BI28" t="str">
            <v>Normal</v>
          </cell>
          <cell r="BJ28" t="str">
            <v>Normal</v>
          </cell>
          <cell r="BL28" t="str">
            <v>Normal</v>
          </cell>
          <cell r="BN28" t="str">
            <v>-</v>
          </cell>
          <cell r="BO28" t="str">
            <v>Tidak</v>
          </cell>
          <cell r="BT28" t="str">
            <v>Normal</v>
          </cell>
          <cell r="BW28" t="str">
            <v>Normal</v>
          </cell>
          <cell r="CI28" t="str">
            <v>Mandiri (A)</v>
          </cell>
          <cell r="CZ28" t="str">
            <v>Normal</v>
          </cell>
        </row>
        <row r="29">
          <cell r="C29" t="str">
            <v>Tanjungrejo</v>
          </cell>
          <cell r="M29" t="str">
            <v>Laki-laki</v>
          </cell>
          <cell r="O29">
            <v>67</v>
          </cell>
          <cell r="P29">
            <v>80</v>
          </cell>
          <cell r="Q29">
            <v>165</v>
          </cell>
          <cell r="U29">
            <v>110</v>
          </cell>
          <cell r="V29">
            <v>111</v>
          </cell>
          <cell r="BH29" t="str">
            <v>Lebih</v>
          </cell>
          <cell r="BI29" t="str">
            <v>Normal</v>
          </cell>
          <cell r="BJ29" t="str">
            <v>Normal</v>
          </cell>
          <cell r="BL29" t="str">
            <v>Tinggi</v>
          </cell>
          <cell r="BN29" t="str">
            <v>-</v>
          </cell>
          <cell r="BO29" t="str">
            <v>Tidak</v>
          </cell>
          <cell r="BT29" t="str">
            <v>Normal</v>
          </cell>
          <cell r="BW29" t="str">
            <v>Normal</v>
          </cell>
          <cell r="CI29" t="str">
            <v>Ketergantungan Ringan (B)</v>
          </cell>
          <cell r="CZ29" t="str">
            <v>Normal</v>
          </cell>
        </row>
        <row r="30">
          <cell r="C30" t="str">
            <v>Tanjungrejo</v>
          </cell>
          <cell r="M30" t="str">
            <v>Perempuan</v>
          </cell>
          <cell r="O30">
            <v>63</v>
          </cell>
          <cell r="P30">
            <v>60</v>
          </cell>
          <cell r="Q30">
            <v>155</v>
          </cell>
          <cell r="U30">
            <v>111</v>
          </cell>
          <cell r="V30">
            <v>123</v>
          </cell>
          <cell r="BH30" t="str">
            <v>Normal</v>
          </cell>
          <cell r="BI30" t="str">
            <v>Normal</v>
          </cell>
          <cell r="BJ30" t="str">
            <v>Normal</v>
          </cell>
          <cell r="BL30" t="str">
            <v>Normal</v>
          </cell>
          <cell r="BN30" t="str">
            <v>-</v>
          </cell>
          <cell r="BO30" t="str">
            <v>Tidak</v>
          </cell>
          <cell r="BT30" t="str">
            <v>Gg Penglihatan</v>
          </cell>
          <cell r="BW30" t="str">
            <v>Normal</v>
          </cell>
          <cell r="CI30" t="str">
            <v>Mandiri (A)</v>
          </cell>
          <cell r="CZ30" t="str">
            <v>Normal</v>
          </cell>
        </row>
        <row r="31">
          <cell r="C31" t="str">
            <v>Tanjungrejo</v>
          </cell>
          <cell r="M31" t="str">
            <v>Laki-laki</v>
          </cell>
          <cell r="O31">
            <v>69</v>
          </cell>
          <cell r="P31">
            <v>63</v>
          </cell>
          <cell r="Q31">
            <v>160</v>
          </cell>
          <cell r="U31">
            <v>118</v>
          </cell>
          <cell r="V31">
            <v>121</v>
          </cell>
          <cell r="BH31" t="str">
            <v>Normal</v>
          </cell>
          <cell r="BI31" t="str">
            <v>Normal</v>
          </cell>
          <cell r="BJ31" t="str">
            <v>Normal</v>
          </cell>
          <cell r="BL31" t="str">
            <v>Normal</v>
          </cell>
          <cell r="BN31" t="str">
            <v>-</v>
          </cell>
          <cell r="BO31" t="str">
            <v>Tidak</v>
          </cell>
          <cell r="BT31" t="str">
            <v>Normal</v>
          </cell>
          <cell r="BW31" t="str">
            <v>Normal</v>
          </cell>
          <cell r="CI31" t="str">
            <v>Mandiri (A)</v>
          </cell>
          <cell r="CZ31" t="str">
            <v>Normal</v>
          </cell>
        </row>
        <row r="32">
          <cell r="C32" t="str">
            <v>Bandungrejosari</v>
          </cell>
          <cell r="M32" t="str">
            <v>Perempuan</v>
          </cell>
          <cell r="O32">
            <v>65</v>
          </cell>
          <cell r="P32">
            <v>40</v>
          </cell>
          <cell r="Q32">
            <v>140</v>
          </cell>
          <cell r="U32">
            <v>100</v>
          </cell>
          <cell r="V32">
            <v>89</v>
          </cell>
          <cell r="BH32" t="str">
            <v>Normal</v>
          </cell>
          <cell r="BI32" t="str">
            <v>Normal</v>
          </cell>
          <cell r="BJ32" t="str">
            <v>Normal</v>
          </cell>
          <cell r="BL32" t="str">
            <v>Tinggi</v>
          </cell>
          <cell r="BN32" t="str">
            <v>Tinggi</v>
          </cell>
          <cell r="BO32" t="str">
            <v>Tidak</v>
          </cell>
          <cell r="BT32" t="str">
            <v>Normal</v>
          </cell>
          <cell r="BW32" t="str">
            <v>Normal</v>
          </cell>
          <cell r="CI32" t="str">
            <v>Mandiri (A)</v>
          </cell>
          <cell r="CZ32" t="str">
            <v>Normal</v>
          </cell>
        </row>
        <row r="33">
          <cell r="C33" t="str">
            <v>Bandungrejosari</v>
          </cell>
          <cell r="M33" t="str">
            <v>Laki-laki</v>
          </cell>
          <cell r="O33">
            <v>67</v>
          </cell>
          <cell r="P33">
            <v>50</v>
          </cell>
          <cell r="Q33">
            <v>165</v>
          </cell>
          <cell r="U33">
            <v>100</v>
          </cell>
          <cell r="V33">
            <v>79</v>
          </cell>
          <cell r="BH33" t="str">
            <v>IMT Kurang</v>
          </cell>
          <cell r="BI33" t="str">
            <v>Normal</v>
          </cell>
          <cell r="BJ33" t="str">
            <v>Normal</v>
          </cell>
          <cell r="BL33" t="str">
            <v>Normal</v>
          </cell>
          <cell r="BN33" t="str">
            <v>Tinggi</v>
          </cell>
          <cell r="BO33" t="str">
            <v>Tidak</v>
          </cell>
          <cell r="BT33" t="str">
            <v>Gg Penglihatan</v>
          </cell>
          <cell r="BW33" t="str">
            <v>Normal</v>
          </cell>
          <cell r="CI33" t="str">
            <v>Mandiri (A)</v>
          </cell>
          <cell r="CZ33" t="str">
            <v>Normal</v>
          </cell>
        </row>
        <row r="34">
          <cell r="C34" t="str">
            <v>Bandungrejosari</v>
          </cell>
          <cell r="M34" t="str">
            <v>Laki-laki</v>
          </cell>
          <cell r="O34">
            <v>64</v>
          </cell>
          <cell r="P34">
            <v>50</v>
          </cell>
          <cell r="Q34">
            <v>155</v>
          </cell>
          <cell r="U34">
            <v>126</v>
          </cell>
          <cell r="V34">
            <v>123</v>
          </cell>
          <cell r="BH34" t="str">
            <v>Normal</v>
          </cell>
          <cell r="BI34" t="str">
            <v>Normal</v>
          </cell>
          <cell r="BJ34" t="str">
            <v>Normal</v>
          </cell>
          <cell r="BL34" t="str">
            <v>Tinggi</v>
          </cell>
          <cell r="BN34" t="str">
            <v>Normal</v>
          </cell>
          <cell r="BO34" t="str">
            <v>Tidak</v>
          </cell>
          <cell r="BT34" t="str">
            <v>Normal</v>
          </cell>
          <cell r="BW34" t="str">
            <v>Normal</v>
          </cell>
          <cell r="CI34" t="str">
            <v>Mandiri (A)</v>
          </cell>
          <cell r="CZ34" t="str">
            <v>Normal</v>
          </cell>
        </row>
        <row r="35">
          <cell r="C35" t="str">
            <v>Bandungrejosari</v>
          </cell>
          <cell r="M35" t="str">
            <v>Laki-laki</v>
          </cell>
          <cell r="O35">
            <v>63</v>
          </cell>
          <cell r="P35">
            <v>58</v>
          </cell>
          <cell r="Q35">
            <v>160</v>
          </cell>
          <cell r="U35">
            <v>123</v>
          </cell>
          <cell r="V35">
            <v>105</v>
          </cell>
          <cell r="BH35" t="str">
            <v>Normal</v>
          </cell>
          <cell r="BI35" t="str">
            <v>Normal</v>
          </cell>
          <cell r="BJ35" t="str">
            <v>Normal</v>
          </cell>
          <cell r="BL35" t="str">
            <v>Tinggi</v>
          </cell>
          <cell r="BN35" t="str">
            <v>Normal</v>
          </cell>
          <cell r="BO35" t="str">
            <v>Ya</v>
          </cell>
          <cell r="BT35" t="str">
            <v>Normal</v>
          </cell>
          <cell r="BW35" t="str">
            <v>Gg Pendengaran</v>
          </cell>
          <cell r="CI35" t="str">
            <v>Mandiri (A)</v>
          </cell>
          <cell r="CZ35" t="str">
            <v>Normal</v>
          </cell>
        </row>
        <row r="36">
          <cell r="C36" t="str">
            <v>Bandungrejosari</v>
          </cell>
          <cell r="M36" t="str">
            <v>Laki-laki</v>
          </cell>
          <cell r="O36">
            <v>62</v>
          </cell>
          <cell r="P36">
            <v>55</v>
          </cell>
          <cell r="Q36">
            <v>160</v>
          </cell>
          <cell r="U36">
            <v>120</v>
          </cell>
          <cell r="V36">
            <v>100</v>
          </cell>
          <cell r="BH36" t="str">
            <v>Normal</v>
          </cell>
          <cell r="BI36" t="str">
            <v>Normal</v>
          </cell>
          <cell r="BJ36" t="str">
            <v>Normal</v>
          </cell>
          <cell r="BL36" t="str">
            <v>Tinggi</v>
          </cell>
          <cell r="BN36" t="str">
            <v>Tinggi</v>
          </cell>
          <cell r="BO36" t="str">
            <v>Tidak</v>
          </cell>
          <cell r="BT36" t="str">
            <v>Gg Penglihatan</v>
          </cell>
          <cell r="BW36" t="str">
            <v>Normal</v>
          </cell>
          <cell r="CI36" t="str">
            <v>Mandiri (A)</v>
          </cell>
          <cell r="CZ36" t="str">
            <v>Normal</v>
          </cell>
        </row>
        <row r="37">
          <cell r="C37" t="str">
            <v>Tanjungrejo</v>
          </cell>
          <cell r="M37" t="str">
            <v>Laki-laki</v>
          </cell>
          <cell r="O37">
            <v>69</v>
          </cell>
          <cell r="P37">
            <v>45</v>
          </cell>
          <cell r="Q37">
            <v>155</v>
          </cell>
          <cell r="U37">
            <v>50</v>
          </cell>
          <cell r="V37">
            <v>1</v>
          </cell>
          <cell r="BH37" t="str">
            <v>Normal</v>
          </cell>
          <cell r="BI37" t="str">
            <v>Normal</v>
          </cell>
          <cell r="BJ37" t="str">
            <v>Normal</v>
          </cell>
          <cell r="BL37" t="str">
            <v>Normal</v>
          </cell>
          <cell r="BN37" t="str">
            <v>-</v>
          </cell>
          <cell r="BO37" t="str">
            <v>Tidak</v>
          </cell>
          <cell r="BT37" t="str">
            <v>Gg Penglihatan</v>
          </cell>
          <cell r="BW37" t="str">
            <v>Normal</v>
          </cell>
          <cell r="CI37" t="str">
            <v>Mandiri (A)</v>
          </cell>
          <cell r="CZ37" t="str">
            <v>Normal</v>
          </cell>
        </row>
        <row r="38">
          <cell r="C38" t="str">
            <v>Tanjungrejo</v>
          </cell>
          <cell r="M38" t="str">
            <v>Laki-laki</v>
          </cell>
          <cell r="O38">
            <v>69</v>
          </cell>
          <cell r="P38">
            <v>60</v>
          </cell>
          <cell r="Q38">
            <v>155</v>
          </cell>
          <cell r="U38">
            <v>121</v>
          </cell>
          <cell r="V38">
            <v>121</v>
          </cell>
          <cell r="BH38" t="str">
            <v>Normal</v>
          </cell>
          <cell r="BI38" t="str">
            <v>Normal</v>
          </cell>
          <cell r="BJ38" t="str">
            <v>Normal</v>
          </cell>
          <cell r="BL38" t="str">
            <v>Normal</v>
          </cell>
          <cell r="BN38" t="str">
            <v>-</v>
          </cell>
          <cell r="BO38" t="str">
            <v>Tidak</v>
          </cell>
          <cell r="BT38" t="str">
            <v>Normal</v>
          </cell>
          <cell r="BW38" t="str">
            <v>Normal</v>
          </cell>
          <cell r="CI38" t="str">
            <v>Mandiri (A)</v>
          </cell>
          <cell r="CZ38" t="str">
            <v>Normal</v>
          </cell>
        </row>
        <row r="39">
          <cell r="C39" t="str">
            <v>Tanjungrejo</v>
          </cell>
          <cell r="M39" t="str">
            <v>Perempuan</v>
          </cell>
          <cell r="O39">
            <v>67</v>
          </cell>
          <cell r="P39">
            <v>58</v>
          </cell>
          <cell r="Q39">
            <v>150</v>
          </cell>
          <cell r="U39">
            <v>50</v>
          </cell>
          <cell r="V39">
            <v>147</v>
          </cell>
          <cell r="BH39" t="str">
            <v>Lebih</v>
          </cell>
          <cell r="BI39" t="str">
            <v>Normal</v>
          </cell>
          <cell r="BJ39" t="str">
            <v>Normal</v>
          </cell>
          <cell r="BL39" t="str">
            <v>Tinggi</v>
          </cell>
          <cell r="BN39" t="str">
            <v>Tinggi</v>
          </cell>
          <cell r="BO39" t="str">
            <v>Tidak</v>
          </cell>
          <cell r="BT39" t="str">
            <v>Gg Penglihatan</v>
          </cell>
          <cell r="BW39" t="str">
            <v>Gg Pendengaran</v>
          </cell>
          <cell r="CI39" t="str">
            <v>Mandiri (A)</v>
          </cell>
          <cell r="CZ39" t="str">
            <v>Normal</v>
          </cell>
        </row>
        <row r="40">
          <cell r="C40" t="str">
            <v>Tanjungrejo</v>
          </cell>
          <cell r="M40" t="str">
            <v>Perempuan</v>
          </cell>
          <cell r="O40">
            <v>80</v>
          </cell>
          <cell r="P40">
            <v>44</v>
          </cell>
          <cell r="Q40">
            <v>142</v>
          </cell>
          <cell r="U40">
            <v>104</v>
          </cell>
          <cell r="V40">
            <v>123</v>
          </cell>
          <cell r="BH40" t="str">
            <v>Normal</v>
          </cell>
          <cell r="BI40" t="str">
            <v>Normal</v>
          </cell>
          <cell r="BJ40" t="str">
            <v>Normal</v>
          </cell>
          <cell r="BL40" t="str">
            <v>Tinggi</v>
          </cell>
          <cell r="BN40" t="str">
            <v>-</v>
          </cell>
          <cell r="BO40" t="str">
            <v>Tidak</v>
          </cell>
          <cell r="BT40" t="str">
            <v>Normal</v>
          </cell>
          <cell r="BW40" t="str">
            <v>Normal</v>
          </cell>
          <cell r="CI40" t="str">
            <v>Mandiri (A)</v>
          </cell>
          <cell r="CZ40" t="str">
            <v>Normal</v>
          </cell>
        </row>
        <row r="41">
          <cell r="C41" t="str">
            <v>Tanjungrejo</v>
          </cell>
          <cell r="M41" t="str">
            <v>Perempuan</v>
          </cell>
          <cell r="O41">
            <v>67</v>
          </cell>
          <cell r="P41">
            <v>55</v>
          </cell>
          <cell r="Q41">
            <v>160</v>
          </cell>
          <cell r="U41">
            <v>105</v>
          </cell>
          <cell r="V41">
            <v>121</v>
          </cell>
          <cell r="BH41" t="str">
            <v>Normal</v>
          </cell>
          <cell r="BI41" t="str">
            <v>Normal</v>
          </cell>
          <cell r="BJ41" t="str">
            <v>Normal</v>
          </cell>
          <cell r="BL41" t="str">
            <v>Normal</v>
          </cell>
          <cell r="BN41" t="str">
            <v>-</v>
          </cell>
          <cell r="BO41" t="str">
            <v>Tidak</v>
          </cell>
          <cell r="BT41" t="str">
            <v>Normal</v>
          </cell>
          <cell r="BW41" t="str">
            <v>Normal</v>
          </cell>
          <cell r="CI41" t="str">
            <v>Mandiri (A)</v>
          </cell>
          <cell r="CZ41" t="str">
            <v>Normal</v>
          </cell>
        </row>
        <row r="42">
          <cell r="C42" t="str">
            <v>Tanjungrejo</v>
          </cell>
          <cell r="M42" t="str">
            <v>Perempuan</v>
          </cell>
          <cell r="O42">
            <v>73</v>
          </cell>
          <cell r="P42">
            <v>50</v>
          </cell>
          <cell r="Q42">
            <v>165</v>
          </cell>
          <cell r="U42">
            <v>90</v>
          </cell>
          <cell r="V42">
            <v>180</v>
          </cell>
          <cell r="BH42" t="str">
            <v>IMT Kurang</v>
          </cell>
          <cell r="BI42" t="str">
            <v>Normal</v>
          </cell>
          <cell r="BJ42" t="str">
            <v>Normal</v>
          </cell>
          <cell r="BL42" t="str">
            <v>Normal</v>
          </cell>
          <cell r="BN42" t="str">
            <v>Normal</v>
          </cell>
          <cell r="BO42" t="str">
            <v>Tidak</v>
          </cell>
          <cell r="BT42" t="str">
            <v>Gg Penglihatan</v>
          </cell>
          <cell r="BW42" t="str">
            <v>Normal</v>
          </cell>
          <cell r="CI42" t="str">
            <v>Mandiri (A)</v>
          </cell>
          <cell r="CZ42" t="str">
            <v>Normal</v>
          </cell>
        </row>
        <row r="43">
          <cell r="C43" t="str">
            <v>Bandungrejosari</v>
          </cell>
          <cell r="M43" t="str">
            <v>Perempuan</v>
          </cell>
          <cell r="O43">
            <v>60</v>
          </cell>
          <cell r="P43">
            <v>64</v>
          </cell>
          <cell r="Q43">
            <v>153</v>
          </cell>
          <cell r="U43">
            <v>116</v>
          </cell>
          <cell r="V43">
            <v>1</v>
          </cell>
          <cell r="BH43" t="str">
            <v>Lebih</v>
          </cell>
          <cell r="BI43" t="str">
            <v>Normal</v>
          </cell>
          <cell r="BJ43" t="str">
            <v>Normal</v>
          </cell>
          <cell r="BL43" t="str">
            <v>Normal</v>
          </cell>
          <cell r="BN43" t="str">
            <v>-</v>
          </cell>
          <cell r="BO43" t="str">
            <v>Tidak</v>
          </cell>
          <cell r="BT43" t="str">
            <v>Normal</v>
          </cell>
          <cell r="BW43" t="str">
            <v>Normal</v>
          </cell>
          <cell r="CI43" t="str">
            <v>Mandiri (A)</v>
          </cell>
          <cell r="CZ43" t="str">
            <v>Normal</v>
          </cell>
        </row>
        <row r="44">
          <cell r="C44" t="str">
            <v>Bandungrejosari</v>
          </cell>
          <cell r="M44" t="str">
            <v>Laki-laki</v>
          </cell>
          <cell r="O44">
            <v>62</v>
          </cell>
          <cell r="P44">
            <v>75</v>
          </cell>
          <cell r="Q44">
            <v>167</v>
          </cell>
          <cell r="U44">
            <v>110</v>
          </cell>
          <cell r="V44">
            <v>1</v>
          </cell>
          <cell r="BH44" t="str">
            <v>Lebih</v>
          </cell>
          <cell r="BI44" t="str">
            <v>Normal</v>
          </cell>
          <cell r="BJ44" t="str">
            <v>Normal</v>
          </cell>
          <cell r="BL44" t="str">
            <v>Normal</v>
          </cell>
          <cell r="BN44" t="str">
            <v>-</v>
          </cell>
          <cell r="BO44" t="str">
            <v>Tidak</v>
          </cell>
          <cell r="BT44" t="str">
            <v>Normal</v>
          </cell>
          <cell r="BW44" t="str">
            <v>Normal</v>
          </cell>
          <cell r="CI44" t="str">
            <v>Mandiri (A)</v>
          </cell>
          <cell r="CZ44" t="str">
            <v>Normal</v>
          </cell>
        </row>
        <row r="45">
          <cell r="C45" t="str">
            <v>Bandungrejosari</v>
          </cell>
          <cell r="M45" t="str">
            <v>Laki-laki</v>
          </cell>
          <cell r="O45">
            <v>63</v>
          </cell>
          <cell r="P45">
            <v>42</v>
          </cell>
          <cell r="Q45">
            <v>155</v>
          </cell>
          <cell r="U45">
            <v>130</v>
          </cell>
          <cell r="V45">
            <v>1</v>
          </cell>
          <cell r="BH45" t="str">
            <v>IMT Kurang</v>
          </cell>
          <cell r="BI45" t="str">
            <v>Normal</v>
          </cell>
          <cell r="BJ45" t="str">
            <v>Normal</v>
          </cell>
          <cell r="BL45" t="str">
            <v>Tinggi</v>
          </cell>
          <cell r="BN45" t="str">
            <v>-</v>
          </cell>
          <cell r="BO45" t="str">
            <v>Tidak</v>
          </cell>
          <cell r="BT45" t="str">
            <v>Gg Penglihatan</v>
          </cell>
          <cell r="BW45" t="str">
            <v>Gg Pendengaran</v>
          </cell>
          <cell r="CI45" t="str">
            <v>Ketergantungan Ringan (B)</v>
          </cell>
          <cell r="CZ45" t="str">
            <v>Normal</v>
          </cell>
        </row>
        <row r="46">
          <cell r="C46" t="str">
            <v>Bandungrejosari</v>
          </cell>
          <cell r="M46" t="str">
            <v>Laki-laki</v>
          </cell>
          <cell r="O46">
            <v>63</v>
          </cell>
          <cell r="P46">
            <v>70</v>
          </cell>
          <cell r="Q46">
            <v>165</v>
          </cell>
          <cell r="U46">
            <v>110</v>
          </cell>
          <cell r="V46">
            <v>170</v>
          </cell>
          <cell r="BH46" t="str">
            <v>Lebih</v>
          </cell>
          <cell r="BI46" t="str">
            <v>Normal</v>
          </cell>
          <cell r="BJ46" t="str">
            <v>Normal</v>
          </cell>
          <cell r="BL46" t="str">
            <v>Tinggi</v>
          </cell>
          <cell r="BN46" t="str">
            <v>Normal</v>
          </cell>
          <cell r="BO46" t="str">
            <v>Tidak</v>
          </cell>
          <cell r="BT46" t="str">
            <v>Normal</v>
          </cell>
          <cell r="BW46" t="str">
            <v>Normal</v>
          </cell>
          <cell r="CI46" t="str">
            <v>Mandiri (A)</v>
          </cell>
          <cell r="CZ46" t="str">
            <v>Normal</v>
          </cell>
        </row>
        <row r="47">
          <cell r="C47" t="str">
            <v>Bandungrejosari</v>
          </cell>
          <cell r="M47" t="str">
            <v>Laki-laki</v>
          </cell>
          <cell r="O47">
            <v>63</v>
          </cell>
          <cell r="P47">
            <v>79</v>
          </cell>
          <cell r="Q47">
            <v>170</v>
          </cell>
          <cell r="U47">
            <v>118</v>
          </cell>
          <cell r="V47">
            <v>86</v>
          </cell>
          <cell r="BH47" t="str">
            <v>Lebih</v>
          </cell>
          <cell r="BI47" t="str">
            <v>Normal</v>
          </cell>
          <cell r="BJ47" t="str">
            <v>Normal</v>
          </cell>
          <cell r="BL47" t="str">
            <v>Normal</v>
          </cell>
          <cell r="BN47" t="str">
            <v>Normal</v>
          </cell>
          <cell r="BO47" t="str">
            <v>Tidak</v>
          </cell>
          <cell r="BT47" t="str">
            <v>Gg Penglihatan</v>
          </cell>
          <cell r="BW47" t="str">
            <v>Normal</v>
          </cell>
          <cell r="CI47" t="str">
            <v>Mandiri (A)</v>
          </cell>
          <cell r="CZ47" t="str">
            <v>Normal</v>
          </cell>
        </row>
        <row r="48">
          <cell r="C48" t="str">
            <v>Bandungrejosari</v>
          </cell>
          <cell r="M48" t="str">
            <v>Perempuan</v>
          </cell>
          <cell r="O48">
            <v>64</v>
          </cell>
          <cell r="P48">
            <v>54</v>
          </cell>
          <cell r="Q48">
            <v>144</v>
          </cell>
          <cell r="U48">
            <v>130</v>
          </cell>
          <cell r="V48">
            <v>1</v>
          </cell>
          <cell r="BH48" t="str">
            <v>Lebih</v>
          </cell>
          <cell r="BI48" t="str">
            <v>Normal</v>
          </cell>
          <cell r="BJ48" t="str">
            <v>Normal</v>
          </cell>
          <cell r="BL48" t="str">
            <v>Tinggi</v>
          </cell>
          <cell r="BN48" t="str">
            <v>-</v>
          </cell>
          <cell r="BO48" t="str">
            <v>Tidak</v>
          </cell>
          <cell r="BT48" t="str">
            <v>Normal</v>
          </cell>
          <cell r="BW48" t="str">
            <v>Normal</v>
          </cell>
          <cell r="CI48" t="str">
            <v>Mandiri (A)</v>
          </cell>
          <cell r="CZ48" t="str">
            <v>Normal</v>
          </cell>
        </row>
        <row r="49">
          <cell r="C49" t="str">
            <v>Bandungrejosari</v>
          </cell>
          <cell r="M49" t="str">
            <v>Perempuan</v>
          </cell>
          <cell r="O49">
            <v>64</v>
          </cell>
          <cell r="P49">
            <v>55</v>
          </cell>
          <cell r="Q49">
            <v>155</v>
          </cell>
          <cell r="U49">
            <v>90</v>
          </cell>
          <cell r="V49">
            <v>1</v>
          </cell>
          <cell r="BH49" t="str">
            <v>Normal</v>
          </cell>
          <cell r="BI49" t="str">
            <v>Normal</v>
          </cell>
          <cell r="BJ49" t="str">
            <v>Normal</v>
          </cell>
          <cell r="BL49" t="str">
            <v>Normal</v>
          </cell>
          <cell r="BN49" t="str">
            <v>-</v>
          </cell>
          <cell r="BO49" t="str">
            <v>Tidak</v>
          </cell>
          <cell r="BT49" t="str">
            <v>Normal</v>
          </cell>
          <cell r="BW49" t="str">
            <v>Normal</v>
          </cell>
          <cell r="CI49" t="str">
            <v>Mandiri (A)</v>
          </cell>
          <cell r="CZ49" t="str">
            <v>Normal</v>
          </cell>
        </row>
        <row r="50">
          <cell r="C50" t="str">
            <v>Bandungrejosari</v>
          </cell>
          <cell r="M50" t="str">
            <v>Laki-laki</v>
          </cell>
          <cell r="O50">
            <v>64</v>
          </cell>
          <cell r="P50">
            <v>58</v>
          </cell>
          <cell r="Q50">
            <v>158</v>
          </cell>
          <cell r="U50">
            <v>129</v>
          </cell>
          <cell r="V50">
            <v>1</v>
          </cell>
          <cell r="BH50" t="str">
            <v>Normal</v>
          </cell>
          <cell r="BI50" t="str">
            <v>Normal</v>
          </cell>
          <cell r="BJ50" t="str">
            <v>Normal</v>
          </cell>
          <cell r="BL50" t="str">
            <v>Normal</v>
          </cell>
          <cell r="BN50" t="str">
            <v>-</v>
          </cell>
          <cell r="BO50" t="str">
            <v>Tidak</v>
          </cell>
          <cell r="BT50" t="str">
            <v>Gg Penglihatan</v>
          </cell>
          <cell r="BW50" t="str">
            <v>Normal</v>
          </cell>
          <cell r="CI50" t="str">
            <v>Mandiri (A)</v>
          </cell>
          <cell r="CZ50" t="str">
            <v>Normal</v>
          </cell>
        </row>
        <row r="51">
          <cell r="C51" t="str">
            <v>Bandungrejosari</v>
          </cell>
          <cell r="M51" t="str">
            <v>Perempuan</v>
          </cell>
          <cell r="O51">
            <v>62</v>
          </cell>
          <cell r="P51">
            <v>60</v>
          </cell>
          <cell r="Q51">
            <v>157</v>
          </cell>
          <cell r="U51">
            <v>167</v>
          </cell>
          <cell r="V51">
            <v>155</v>
          </cell>
          <cell r="BH51" t="str">
            <v>Normal</v>
          </cell>
          <cell r="BI51" t="str">
            <v>Normal</v>
          </cell>
          <cell r="BJ51" t="str">
            <v>Normal</v>
          </cell>
          <cell r="BL51" t="str">
            <v>Tinggi</v>
          </cell>
          <cell r="BN51" t="str">
            <v>-</v>
          </cell>
          <cell r="BO51" t="str">
            <v>Tidak</v>
          </cell>
          <cell r="BT51" t="str">
            <v>Normal</v>
          </cell>
          <cell r="BW51" t="str">
            <v>Normal</v>
          </cell>
          <cell r="CI51" t="str">
            <v>Mandiri (A)</v>
          </cell>
          <cell r="CZ51" t="str">
            <v>Normal</v>
          </cell>
        </row>
        <row r="52">
          <cell r="C52" t="str">
            <v>Bandungrejosari</v>
          </cell>
          <cell r="M52" t="str">
            <v>Laki-laki</v>
          </cell>
          <cell r="O52">
            <v>92</v>
          </cell>
          <cell r="P52">
            <v>63</v>
          </cell>
          <cell r="Q52">
            <v>168</v>
          </cell>
          <cell r="U52">
            <v>156</v>
          </cell>
          <cell r="V52">
            <v>166</v>
          </cell>
          <cell r="BH52" t="str">
            <v>Normal</v>
          </cell>
          <cell r="BI52" t="str">
            <v>Normal</v>
          </cell>
          <cell r="BJ52" t="str">
            <v>Normal</v>
          </cell>
          <cell r="BL52" t="str">
            <v>Tinggi</v>
          </cell>
          <cell r="BN52" t="str">
            <v>-</v>
          </cell>
          <cell r="BO52" t="str">
            <v>Tidak</v>
          </cell>
          <cell r="BT52" t="str">
            <v>Normal</v>
          </cell>
          <cell r="BW52" t="str">
            <v>Normal</v>
          </cell>
          <cell r="CI52" t="str">
            <v>Mandiri (A)</v>
          </cell>
          <cell r="CZ52" t="str">
            <v>Normal</v>
          </cell>
        </row>
        <row r="53">
          <cell r="C53" t="str">
            <v>Bandungrejosari</v>
          </cell>
          <cell r="M53" t="str">
            <v>Perempuan</v>
          </cell>
          <cell r="O53">
            <v>92</v>
          </cell>
          <cell r="P53">
            <v>66</v>
          </cell>
          <cell r="Q53">
            <v>164</v>
          </cell>
          <cell r="U53">
            <v>115</v>
          </cell>
          <cell r="V53">
            <v>167</v>
          </cell>
          <cell r="BH53" t="str">
            <v>Normal</v>
          </cell>
          <cell r="BI53" t="str">
            <v>Normal</v>
          </cell>
          <cell r="BJ53" t="str">
            <v>Normal</v>
          </cell>
          <cell r="BL53" t="str">
            <v>Tinggi</v>
          </cell>
          <cell r="BN53" t="str">
            <v>-</v>
          </cell>
          <cell r="BO53" t="str">
            <v>Tidak</v>
          </cell>
          <cell r="BT53" t="str">
            <v>Normal</v>
          </cell>
          <cell r="BW53" t="str">
            <v>Normal</v>
          </cell>
          <cell r="CI53" t="str">
            <v>Mandiri (A)</v>
          </cell>
          <cell r="CZ53" t="str">
            <v>Normal</v>
          </cell>
        </row>
        <row r="54">
          <cell r="C54" t="str">
            <v>Bandungrejosari</v>
          </cell>
          <cell r="M54" t="str">
            <v>Perempuan</v>
          </cell>
          <cell r="O54">
            <v>91</v>
          </cell>
          <cell r="P54">
            <v>60</v>
          </cell>
          <cell r="Q54">
            <v>160</v>
          </cell>
          <cell r="U54">
            <v>99</v>
          </cell>
          <cell r="V54">
            <v>178</v>
          </cell>
          <cell r="BH54" t="str">
            <v>Normal</v>
          </cell>
          <cell r="BI54" t="str">
            <v>Normal</v>
          </cell>
          <cell r="BJ54" t="str">
            <v>Normal</v>
          </cell>
          <cell r="BL54" t="str">
            <v>Normal</v>
          </cell>
          <cell r="BN54" t="str">
            <v>-</v>
          </cell>
          <cell r="BO54" t="str">
            <v>Tidak</v>
          </cell>
          <cell r="BT54" t="str">
            <v>Normal</v>
          </cell>
          <cell r="BW54" t="str">
            <v>Normal</v>
          </cell>
          <cell r="CI54" t="str">
            <v>Mandiri (A)</v>
          </cell>
          <cell r="CZ54" t="str">
            <v>Normal</v>
          </cell>
        </row>
        <row r="55">
          <cell r="C55" t="str">
            <v>Bandungrejosari</v>
          </cell>
          <cell r="M55" t="str">
            <v>Perempuan</v>
          </cell>
          <cell r="O55">
            <v>90</v>
          </cell>
          <cell r="P55">
            <v>60</v>
          </cell>
          <cell r="Q55">
            <v>162</v>
          </cell>
          <cell r="U55">
            <v>178</v>
          </cell>
          <cell r="V55">
            <v>178</v>
          </cell>
          <cell r="BH55" t="str">
            <v>Normal</v>
          </cell>
          <cell r="BI55" t="str">
            <v>Normal</v>
          </cell>
          <cell r="BJ55" t="str">
            <v>Normal</v>
          </cell>
          <cell r="BL55" t="str">
            <v>Tinggi</v>
          </cell>
          <cell r="BN55" t="str">
            <v>-</v>
          </cell>
          <cell r="BO55" t="str">
            <v>Tidak</v>
          </cell>
          <cell r="BT55" t="str">
            <v>Normal</v>
          </cell>
          <cell r="BW55" t="str">
            <v>Normal</v>
          </cell>
          <cell r="CI55" t="str">
            <v>Mandiri (A)</v>
          </cell>
          <cell r="CZ55" t="str">
            <v>Normal</v>
          </cell>
        </row>
        <row r="56">
          <cell r="C56" t="str">
            <v>Bandungrejosari</v>
          </cell>
          <cell r="M56" t="str">
            <v>Perempuan</v>
          </cell>
          <cell r="O56">
            <v>86</v>
          </cell>
          <cell r="P56">
            <v>60</v>
          </cell>
          <cell r="Q56">
            <v>160</v>
          </cell>
          <cell r="U56">
            <v>115</v>
          </cell>
          <cell r="V56">
            <v>178</v>
          </cell>
          <cell r="BH56" t="str">
            <v>Normal</v>
          </cell>
          <cell r="BI56" t="str">
            <v>Normal</v>
          </cell>
          <cell r="BJ56" t="str">
            <v>Normal</v>
          </cell>
          <cell r="BL56" t="str">
            <v>Normal</v>
          </cell>
          <cell r="BN56" t="str">
            <v>-</v>
          </cell>
          <cell r="BO56" t="str">
            <v>Tidak</v>
          </cell>
          <cell r="BT56" t="str">
            <v>Normal</v>
          </cell>
          <cell r="BW56" t="str">
            <v>Normal</v>
          </cell>
          <cell r="CI56" t="str">
            <v>Mandiri (A)</v>
          </cell>
          <cell r="CZ56" t="str">
            <v>Normal</v>
          </cell>
        </row>
        <row r="57">
          <cell r="C57" t="str">
            <v>Bandungrejosari</v>
          </cell>
          <cell r="M57" t="str">
            <v>Perempuan</v>
          </cell>
          <cell r="O57">
            <v>85</v>
          </cell>
          <cell r="P57">
            <v>60</v>
          </cell>
          <cell r="Q57">
            <v>160</v>
          </cell>
          <cell r="U57">
            <v>116</v>
          </cell>
          <cell r="V57">
            <v>88</v>
          </cell>
          <cell r="BH57" t="str">
            <v>Normal</v>
          </cell>
          <cell r="BI57" t="str">
            <v>Normal</v>
          </cell>
          <cell r="BJ57" t="str">
            <v>Normal</v>
          </cell>
          <cell r="BL57" t="str">
            <v>Tinggi</v>
          </cell>
          <cell r="BN57" t="str">
            <v>-</v>
          </cell>
          <cell r="BO57" t="str">
            <v>Tidak</v>
          </cell>
          <cell r="BT57" t="str">
            <v>Normal</v>
          </cell>
          <cell r="BW57" t="str">
            <v>Normal</v>
          </cell>
          <cell r="CI57" t="str">
            <v>Mandiri (A)</v>
          </cell>
          <cell r="CZ57" t="str">
            <v>Normal</v>
          </cell>
        </row>
        <row r="58">
          <cell r="C58" t="str">
            <v>Bandungrejosari</v>
          </cell>
          <cell r="M58" t="str">
            <v>Laki-laki</v>
          </cell>
          <cell r="O58">
            <v>80</v>
          </cell>
          <cell r="P58">
            <v>60</v>
          </cell>
          <cell r="Q58">
            <v>160</v>
          </cell>
          <cell r="U58">
            <v>90</v>
          </cell>
          <cell r="V58">
            <v>167</v>
          </cell>
          <cell r="BH58" t="str">
            <v>Normal</v>
          </cell>
          <cell r="BI58" t="str">
            <v>Normal</v>
          </cell>
          <cell r="BJ58" t="str">
            <v>Normal</v>
          </cell>
          <cell r="BL58" t="str">
            <v>Tinggi</v>
          </cell>
          <cell r="BN58" t="str">
            <v>-</v>
          </cell>
          <cell r="BO58" t="str">
            <v>Tidak</v>
          </cell>
          <cell r="BT58" t="str">
            <v>Normal</v>
          </cell>
          <cell r="BW58" t="str">
            <v>Normal</v>
          </cell>
          <cell r="CI58" t="str">
            <v>Mandiri (A)</v>
          </cell>
          <cell r="CZ58" t="str">
            <v>Normal</v>
          </cell>
        </row>
        <row r="59">
          <cell r="C59" t="str">
            <v>Bandungrejosari</v>
          </cell>
          <cell r="M59" t="str">
            <v>Perempuan</v>
          </cell>
          <cell r="O59">
            <v>79</v>
          </cell>
          <cell r="P59">
            <v>60</v>
          </cell>
          <cell r="Q59">
            <v>156</v>
          </cell>
          <cell r="U59">
            <v>117</v>
          </cell>
          <cell r="V59">
            <v>90</v>
          </cell>
          <cell r="BH59" t="str">
            <v>Normal</v>
          </cell>
          <cell r="BI59" t="str">
            <v>Normal</v>
          </cell>
          <cell r="BJ59" t="str">
            <v>Normal</v>
          </cell>
          <cell r="BL59" t="str">
            <v>Normal</v>
          </cell>
          <cell r="BN59" t="str">
            <v>-</v>
          </cell>
          <cell r="BO59" t="str">
            <v>Tidak</v>
          </cell>
          <cell r="BT59" t="str">
            <v>Normal</v>
          </cell>
          <cell r="BW59" t="str">
            <v>Normal</v>
          </cell>
          <cell r="CI59" t="str">
            <v>Mandiri (A)</v>
          </cell>
          <cell r="CZ59" t="str">
            <v>Normal</v>
          </cell>
        </row>
        <row r="60">
          <cell r="C60" t="str">
            <v>Bandungrejosari</v>
          </cell>
          <cell r="M60" t="str">
            <v>Perempuan</v>
          </cell>
          <cell r="O60">
            <v>78</v>
          </cell>
          <cell r="P60">
            <v>60</v>
          </cell>
          <cell r="Q60">
            <v>160</v>
          </cell>
          <cell r="U60">
            <v>120</v>
          </cell>
          <cell r="V60">
            <v>1</v>
          </cell>
          <cell r="BH60" t="str">
            <v>Normal</v>
          </cell>
          <cell r="BI60" t="str">
            <v>Normal</v>
          </cell>
          <cell r="BJ60" t="str">
            <v>Normal</v>
          </cell>
          <cell r="BL60" t="str">
            <v>Normal</v>
          </cell>
          <cell r="BN60" t="str">
            <v>-</v>
          </cell>
          <cell r="BO60" t="str">
            <v>Tidak</v>
          </cell>
          <cell r="BT60" t="str">
            <v>Normal</v>
          </cell>
          <cell r="BW60" t="str">
            <v>Normal</v>
          </cell>
          <cell r="CI60" t="str">
            <v>Mandiri (A)</v>
          </cell>
          <cell r="CZ60" t="str">
            <v>Normal</v>
          </cell>
        </row>
        <row r="61">
          <cell r="C61" t="str">
            <v>Bandungrejosari</v>
          </cell>
          <cell r="M61" t="str">
            <v>Laki-laki</v>
          </cell>
          <cell r="O61">
            <v>77</v>
          </cell>
          <cell r="P61">
            <v>62</v>
          </cell>
          <cell r="Q61">
            <v>168</v>
          </cell>
          <cell r="U61">
            <v>167</v>
          </cell>
          <cell r="V61">
            <v>115</v>
          </cell>
          <cell r="BH61" t="str">
            <v>Normal</v>
          </cell>
          <cell r="BI61" t="str">
            <v>Normal</v>
          </cell>
          <cell r="BJ61" t="str">
            <v>Normal</v>
          </cell>
          <cell r="BL61" t="str">
            <v>Tinggi</v>
          </cell>
          <cell r="BN61" t="str">
            <v>-</v>
          </cell>
          <cell r="BO61" t="str">
            <v>Tidak</v>
          </cell>
          <cell r="BT61" t="str">
            <v>Normal</v>
          </cell>
          <cell r="BW61" t="str">
            <v>Normal</v>
          </cell>
          <cell r="CI61" t="str">
            <v>Mandiri (A)</v>
          </cell>
          <cell r="CZ61" t="str">
            <v>Normal</v>
          </cell>
        </row>
        <row r="62">
          <cell r="C62" t="str">
            <v>Bandungrejosari</v>
          </cell>
          <cell r="M62" t="str">
            <v>Laki-laki</v>
          </cell>
          <cell r="O62">
            <v>78</v>
          </cell>
          <cell r="P62">
            <v>60</v>
          </cell>
          <cell r="Q62">
            <v>160</v>
          </cell>
          <cell r="U62">
            <v>116</v>
          </cell>
          <cell r="V62">
            <v>178</v>
          </cell>
          <cell r="BH62" t="str">
            <v>Normal</v>
          </cell>
          <cell r="BI62" t="str">
            <v>Normal</v>
          </cell>
          <cell r="BJ62" t="str">
            <v>Normal</v>
          </cell>
          <cell r="BL62" t="str">
            <v>Normal</v>
          </cell>
          <cell r="BN62" t="str">
            <v>-</v>
          </cell>
          <cell r="BO62" t="str">
            <v>Tidak</v>
          </cell>
          <cell r="BT62" t="str">
            <v>Normal</v>
          </cell>
          <cell r="BW62" t="str">
            <v>Normal</v>
          </cell>
          <cell r="CI62" t="str">
            <v>Mandiri (A)</v>
          </cell>
          <cell r="CZ62" t="str">
            <v>Normal</v>
          </cell>
        </row>
        <row r="63">
          <cell r="C63" t="str">
            <v>Bandungrejosari</v>
          </cell>
          <cell r="M63" t="str">
            <v>Laki-laki</v>
          </cell>
          <cell r="O63">
            <v>76</v>
          </cell>
          <cell r="P63">
            <v>63</v>
          </cell>
          <cell r="Q63">
            <v>160</v>
          </cell>
          <cell r="U63">
            <v>167</v>
          </cell>
          <cell r="V63">
            <v>155</v>
          </cell>
          <cell r="BH63" t="str">
            <v>Normal</v>
          </cell>
          <cell r="BI63" t="str">
            <v>Normal</v>
          </cell>
          <cell r="BJ63" t="str">
            <v>Normal</v>
          </cell>
          <cell r="BL63" t="str">
            <v>Tinggi</v>
          </cell>
          <cell r="BN63" t="str">
            <v>-</v>
          </cell>
          <cell r="BO63" t="str">
            <v>Tidak</v>
          </cell>
          <cell r="BT63" t="str">
            <v>Normal</v>
          </cell>
          <cell r="BW63" t="str">
            <v>Normal</v>
          </cell>
          <cell r="CI63" t="str">
            <v>Mandiri (A)</v>
          </cell>
          <cell r="CZ63" t="str">
            <v>Normal</v>
          </cell>
        </row>
        <row r="64">
          <cell r="C64" t="str">
            <v>Bandungrejosari</v>
          </cell>
          <cell r="M64" t="str">
            <v>Laki-laki</v>
          </cell>
          <cell r="O64">
            <v>75</v>
          </cell>
          <cell r="P64">
            <v>61</v>
          </cell>
          <cell r="Q64">
            <v>168</v>
          </cell>
          <cell r="U64">
            <v>166</v>
          </cell>
          <cell r="V64">
            <v>144</v>
          </cell>
          <cell r="BH64" t="str">
            <v>Normal</v>
          </cell>
          <cell r="BI64" t="str">
            <v>Normal</v>
          </cell>
          <cell r="BJ64" t="str">
            <v>Normal</v>
          </cell>
          <cell r="BL64" t="str">
            <v>Tinggi</v>
          </cell>
          <cell r="BN64" t="str">
            <v>-</v>
          </cell>
          <cell r="BO64" t="str">
            <v>Tidak</v>
          </cell>
          <cell r="BT64" t="str">
            <v>Normal</v>
          </cell>
          <cell r="BW64" t="str">
            <v>Normal</v>
          </cell>
          <cell r="CI64" t="str">
            <v>Mandiri (A)</v>
          </cell>
          <cell r="CZ64" t="str">
            <v>Normal</v>
          </cell>
        </row>
        <row r="65">
          <cell r="C65" t="str">
            <v>Bandungrejosari</v>
          </cell>
          <cell r="M65" t="str">
            <v>Laki-laki</v>
          </cell>
          <cell r="O65">
            <v>75</v>
          </cell>
          <cell r="P65">
            <v>63</v>
          </cell>
          <cell r="Q65">
            <v>169</v>
          </cell>
          <cell r="U65">
            <v>117</v>
          </cell>
          <cell r="V65">
            <v>220</v>
          </cell>
          <cell r="BH65" t="str">
            <v>Normal</v>
          </cell>
          <cell r="BI65" t="str">
            <v>Normal</v>
          </cell>
          <cell r="BJ65" t="str">
            <v>Kolesterol Tinggi</v>
          </cell>
          <cell r="BL65" t="str">
            <v>Tinggi</v>
          </cell>
          <cell r="BN65" t="str">
            <v>-</v>
          </cell>
          <cell r="BO65" t="str">
            <v>Tidak</v>
          </cell>
          <cell r="BT65" t="str">
            <v>Normal</v>
          </cell>
          <cell r="BW65" t="str">
            <v>Normal</v>
          </cell>
          <cell r="CI65" t="str">
            <v>Ketergantungan Berat (C)</v>
          </cell>
          <cell r="CZ65" t="str">
            <v>Ada gangguan depresi</v>
          </cell>
        </row>
        <row r="66">
          <cell r="C66" t="str">
            <v>Bandungrejosari</v>
          </cell>
          <cell r="M66" t="str">
            <v>Perempuan</v>
          </cell>
          <cell r="O66">
            <v>74</v>
          </cell>
          <cell r="P66">
            <v>61</v>
          </cell>
          <cell r="Q66">
            <v>159</v>
          </cell>
          <cell r="U66">
            <v>156</v>
          </cell>
          <cell r="V66">
            <v>187</v>
          </cell>
          <cell r="BH66" t="str">
            <v>Normal</v>
          </cell>
          <cell r="BI66" t="str">
            <v>Normal</v>
          </cell>
          <cell r="BJ66" t="str">
            <v>Normal</v>
          </cell>
          <cell r="BL66" t="str">
            <v>Tinggi</v>
          </cell>
          <cell r="BN66" t="str">
            <v>-</v>
          </cell>
          <cell r="BO66" t="str">
            <v>Tidak</v>
          </cell>
          <cell r="BT66" t="str">
            <v>Normal</v>
          </cell>
          <cell r="BW66" t="str">
            <v>Normal</v>
          </cell>
          <cell r="CI66" t="str">
            <v>Mandiri (A)</v>
          </cell>
          <cell r="CZ66" t="str">
            <v>Normal</v>
          </cell>
        </row>
        <row r="67">
          <cell r="C67" t="str">
            <v>Bandungrejosari</v>
          </cell>
          <cell r="M67" t="str">
            <v>Perempuan</v>
          </cell>
          <cell r="O67">
            <v>74</v>
          </cell>
          <cell r="P67">
            <v>64</v>
          </cell>
          <cell r="Q67">
            <v>160</v>
          </cell>
          <cell r="U67">
            <v>166</v>
          </cell>
          <cell r="V67">
            <v>189</v>
          </cell>
          <cell r="BH67" t="str">
            <v>Normal</v>
          </cell>
          <cell r="BI67" t="str">
            <v>Normal</v>
          </cell>
          <cell r="BJ67" t="str">
            <v>Normal</v>
          </cell>
          <cell r="BL67" t="str">
            <v>Tinggi</v>
          </cell>
          <cell r="BN67" t="str">
            <v>-</v>
          </cell>
          <cell r="BO67" t="str">
            <v>Tidak</v>
          </cell>
          <cell r="BT67" t="str">
            <v>Normal</v>
          </cell>
          <cell r="BW67" t="str">
            <v>Normal</v>
          </cell>
          <cell r="CI67" t="str">
            <v>Mandiri (A)</v>
          </cell>
          <cell r="CZ67" t="str">
            <v>Normal</v>
          </cell>
        </row>
        <row r="68">
          <cell r="C68" t="str">
            <v>Bandungrejosari</v>
          </cell>
          <cell r="M68" t="str">
            <v>Perempuan</v>
          </cell>
          <cell r="O68">
            <v>74</v>
          </cell>
          <cell r="P68">
            <v>63</v>
          </cell>
          <cell r="Q68">
            <v>157</v>
          </cell>
          <cell r="U68">
            <v>78</v>
          </cell>
          <cell r="V68">
            <v>189</v>
          </cell>
          <cell r="BH68" t="str">
            <v>Lebih</v>
          </cell>
          <cell r="BI68" t="str">
            <v>Normal</v>
          </cell>
          <cell r="BJ68" t="str">
            <v>Normal</v>
          </cell>
          <cell r="BL68" t="str">
            <v>Normal</v>
          </cell>
          <cell r="BN68" t="str">
            <v>-</v>
          </cell>
          <cell r="BO68" t="str">
            <v>Tidak</v>
          </cell>
          <cell r="BT68" t="str">
            <v>Normal</v>
          </cell>
          <cell r="BW68" t="str">
            <v>Normal</v>
          </cell>
          <cell r="CI68" t="str">
            <v>Mandiri (A)</v>
          </cell>
          <cell r="CZ68" t="str">
            <v>Normal</v>
          </cell>
        </row>
        <row r="69">
          <cell r="C69" t="str">
            <v>Bandungrejosari</v>
          </cell>
          <cell r="M69" t="str">
            <v>Perempuan</v>
          </cell>
          <cell r="O69">
            <v>72</v>
          </cell>
          <cell r="P69">
            <v>66</v>
          </cell>
          <cell r="Q69">
            <v>165</v>
          </cell>
          <cell r="U69">
            <v>156</v>
          </cell>
          <cell r="V69">
            <v>155</v>
          </cell>
          <cell r="BH69" t="str">
            <v>Normal</v>
          </cell>
          <cell r="BI69" t="str">
            <v>Normal</v>
          </cell>
          <cell r="BJ69" t="str">
            <v>Normal</v>
          </cell>
          <cell r="BL69" t="str">
            <v>Normal</v>
          </cell>
          <cell r="BN69" t="str">
            <v>-</v>
          </cell>
          <cell r="BO69" t="str">
            <v>Tidak</v>
          </cell>
          <cell r="BT69" t="str">
            <v>Normal</v>
          </cell>
          <cell r="BW69" t="str">
            <v>Normal</v>
          </cell>
          <cell r="CI69" t="str">
            <v>Mandiri (A)</v>
          </cell>
          <cell r="CZ69" t="str">
            <v>Normal</v>
          </cell>
        </row>
        <row r="70">
          <cell r="C70" t="str">
            <v>Bandungrejosari</v>
          </cell>
          <cell r="M70" t="str">
            <v>Laki-laki</v>
          </cell>
          <cell r="O70">
            <v>72</v>
          </cell>
          <cell r="P70">
            <v>60</v>
          </cell>
          <cell r="Q70">
            <v>170</v>
          </cell>
          <cell r="U70">
            <v>156</v>
          </cell>
          <cell r="V70">
            <v>177</v>
          </cell>
          <cell r="BH70" t="str">
            <v>Normal</v>
          </cell>
          <cell r="BI70" t="str">
            <v>Normal</v>
          </cell>
          <cell r="BJ70" t="str">
            <v>Normal</v>
          </cell>
          <cell r="BL70" t="str">
            <v>Normal</v>
          </cell>
          <cell r="BN70" t="str">
            <v>-</v>
          </cell>
          <cell r="BO70" t="str">
            <v>Tidak</v>
          </cell>
          <cell r="BT70" t="str">
            <v>Normal</v>
          </cell>
          <cell r="BW70" t="str">
            <v>Normal</v>
          </cell>
          <cell r="CI70" t="str">
            <v>Mandiri (A)</v>
          </cell>
          <cell r="CZ70" t="str">
            <v>Normal</v>
          </cell>
        </row>
        <row r="71">
          <cell r="C71" t="str">
            <v>Bandungrejosari</v>
          </cell>
          <cell r="M71" t="str">
            <v>Laki-laki</v>
          </cell>
          <cell r="O71">
            <v>72</v>
          </cell>
          <cell r="P71">
            <v>61</v>
          </cell>
          <cell r="Q71">
            <v>167</v>
          </cell>
          <cell r="U71">
            <v>115</v>
          </cell>
          <cell r="V71">
            <v>117</v>
          </cell>
          <cell r="BH71" t="str">
            <v>Normal</v>
          </cell>
          <cell r="BI71" t="str">
            <v>Normal</v>
          </cell>
          <cell r="BJ71" t="str">
            <v>Normal</v>
          </cell>
          <cell r="BL71" t="str">
            <v>Normal</v>
          </cell>
          <cell r="BN71" t="str">
            <v>-</v>
          </cell>
          <cell r="BO71" t="str">
            <v>Tidak</v>
          </cell>
          <cell r="BT71" t="str">
            <v>Normal</v>
          </cell>
          <cell r="BW71" t="str">
            <v>Normal</v>
          </cell>
          <cell r="CI71" t="str">
            <v>Mandiri (A)</v>
          </cell>
          <cell r="CZ71" t="str">
            <v>Normal</v>
          </cell>
        </row>
        <row r="72">
          <cell r="C72" t="str">
            <v>Bandungrejosari</v>
          </cell>
          <cell r="M72" t="str">
            <v>Laki-laki</v>
          </cell>
          <cell r="O72">
            <v>71</v>
          </cell>
          <cell r="P72">
            <v>65</v>
          </cell>
          <cell r="Q72">
            <v>170</v>
          </cell>
          <cell r="U72">
            <v>123</v>
          </cell>
          <cell r="V72">
            <v>122</v>
          </cell>
          <cell r="BH72" t="str">
            <v>Normal</v>
          </cell>
          <cell r="BI72" t="str">
            <v>Normal</v>
          </cell>
          <cell r="BJ72" t="str">
            <v>Normal</v>
          </cell>
          <cell r="BL72" t="str">
            <v>Normal</v>
          </cell>
          <cell r="BN72" t="str">
            <v>-</v>
          </cell>
          <cell r="BO72" t="str">
            <v>Tidak</v>
          </cell>
          <cell r="BT72" t="str">
            <v>Normal</v>
          </cell>
          <cell r="BW72" t="str">
            <v>Normal</v>
          </cell>
          <cell r="CI72" t="str">
            <v>Mandiri (A)</v>
          </cell>
          <cell r="CZ72" t="str">
            <v>Normal</v>
          </cell>
        </row>
        <row r="73">
          <cell r="C73" t="str">
            <v>Bandungrejosari</v>
          </cell>
          <cell r="M73" t="str">
            <v>Perempuan</v>
          </cell>
          <cell r="O73">
            <v>71</v>
          </cell>
          <cell r="P73">
            <v>60</v>
          </cell>
          <cell r="Q73">
            <v>169</v>
          </cell>
          <cell r="U73">
            <v>166</v>
          </cell>
          <cell r="V73">
            <v>145</v>
          </cell>
          <cell r="BH73" t="str">
            <v>Normal</v>
          </cell>
          <cell r="BI73" t="str">
            <v>Normal</v>
          </cell>
          <cell r="BJ73" t="str">
            <v>Normal</v>
          </cell>
          <cell r="BL73" t="str">
            <v>Tinggi</v>
          </cell>
          <cell r="BN73" t="str">
            <v>-</v>
          </cell>
          <cell r="BO73" t="str">
            <v>Tidak</v>
          </cell>
          <cell r="BT73" t="str">
            <v>Normal</v>
          </cell>
          <cell r="BW73" t="str">
            <v>Normal</v>
          </cell>
          <cell r="CI73" t="str">
            <v>Mandiri (A)</v>
          </cell>
          <cell r="CZ73" t="str">
            <v>Normal</v>
          </cell>
        </row>
        <row r="74">
          <cell r="C74" t="str">
            <v>Bandungrejosari</v>
          </cell>
          <cell r="M74" t="str">
            <v>Perempuan</v>
          </cell>
          <cell r="O74">
            <v>70</v>
          </cell>
          <cell r="P74">
            <v>65</v>
          </cell>
          <cell r="Q74">
            <v>164</v>
          </cell>
          <cell r="U74">
            <v>116</v>
          </cell>
          <cell r="V74">
            <v>87</v>
          </cell>
          <cell r="BH74" t="str">
            <v>Normal</v>
          </cell>
          <cell r="BI74" t="str">
            <v>Normal</v>
          </cell>
          <cell r="BJ74" t="str">
            <v>Normal</v>
          </cell>
          <cell r="BL74" t="str">
            <v>Normal</v>
          </cell>
          <cell r="BN74" t="str">
            <v>-</v>
          </cell>
          <cell r="BO74" t="str">
            <v>Tidak</v>
          </cell>
          <cell r="BT74" t="str">
            <v>Normal</v>
          </cell>
          <cell r="BW74" t="str">
            <v>Normal</v>
          </cell>
          <cell r="CI74" t="str">
            <v>Mandiri (A)</v>
          </cell>
          <cell r="CZ74" t="str">
            <v>Normal</v>
          </cell>
        </row>
        <row r="75">
          <cell r="C75" t="str">
            <v>Bandungrejosari</v>
          </cell>
          <cell r="M75" t="str">
            <v>Perempuan</v>
          </cell>
          <cell r="O75">
            <v>64</v>
          </cell>
          <cell r="P75">
            <v>56</v>
          </cell>
          <cell r="Q75">
            <v>158</v>
          </cell>
          <cell r="U75">
            <v>118</v>
          </cell>
          <cell r="V75">
            <v>118</v>
          </cell>
          <cell r="BH75" t="str">
            <v>Normal</v>
          </cell>
          <cell r="BI75" t="str">
            <v>Normal</v>
          </cell>
          <cell r="BJ75" t="str">
            <v>Normal</v>
          </cell>
          <cell r="BL75" t="str">
            <v>Normal</v>
          </cell>
          <cell r="BN75" t="str">
            <v>-</v>
          </cell>
          <cell r="BO75" t="str">
            <v>Tidak</v>
          </cell>
          <cell r="BT75" t="str">
            <v>Gg Penglihatan</v>
          </cell>
          <cell r="BW75" t="str">
            <v>Normal</v>
          </cell>
          <cell r="CI75" t="str">
            <v>Mandiri (A)</v>
          </cell>
          <cell r="CZ75" t="str">
            <v>Normal</v>
          </cell>
        </row>
        <row r="76">
          <cell r="C76" t="str">
            <v>Bandungrejosari</v>
          </cell>
          <cell r="M76" t="str">
            <v>Laki-laki</v>
          </cell>
          <cell r="O76">
            <v>62</v>
          </cell>
          <cell r="P76">
            <v>62</v>
          </cell>
          <cell r="Q76">
            <v>169</v>
          </cell>
          <cell r="U76">
            <v>167</v>
          </cell>
          <cell r="V76">
            <v>144</v>
          </cell>
          <cell r="BH76" t="str">
            <v>Normal</v>
          </cell>
          <cell r="BI76" t="str">
            <v>Normal</v>
          </cell>
          <cell r="BJ76" t="str">
            <v>Normal</v>
          </cell>
          <cell r="BL76" t="str">
            <v>Normal</v>
          </cell>
          <cell r="BN76" t="str">
            <v>-</v>
          </cell>
          <cell r="BO76" t="str">
            <v>Tidak</v>
          </cell>
          <cell r="BT76" t="str">
            <v>Normal</v>
          </cell>
          <cell r="BW76" t="str">
            <v>Normal</v>
          </cell>
          <cell r="CI76" t="str">
            <v>Mandiri (A)</v>
          </cell>
          <cell r="CZ76" t="str">
            <v>Normal</v>
          </cell>
        </row>
        <row r="77">
          <cell r="C77" t="str">
            <v>Bandungrejosari</v>
          </cell>
          <cell r="M77" t="str">
            <v>Perempuan</v>
          </cell>
          <cell r="O77">
            <v>61</v>
          </cell>
          <cell r="P77">
            <v>62</v>
          </cell>
          <cell r="Q77">
            <v>158</v>
          </cell>
          <cell r="U77">
            <v>100</v>
          </cell>
          <cell r="V77">
            <v>210</v>
          </cell>
          <cell r="BH77" t="str">
            <v>Normal</v>
          </cell>
          <cell r="BI77" t="str">
            <v>Normal</v>
          </cell>
          <cell r="BJ77" t="str">
            <v>Kolesterol Tinggi</v>
          </cell>
          <cell r="BL77" t="str">
            <v>Normal</v>
          </cell>
          <cell r="BN77" t="str">
            <v>-</v>
          </cell>
          <cell r="BO77" t="str">
            <v>Tidak</v>
          </cell>
          <cell r="BT77" t="str">
            <v>Normal</v>
          </cell>
          <cell r="BW77" t="str">
            <v>Normal</v>
          </cell>
          <cell r="CI77" t="str">
            <v>Mandiri (A)</v>
          </cell>
          <cell r="CZ77" t="str">
            <v>Normal</v>
          </cell>
        </row>
        <row r="78">
          <cell r="C78" t="str">
            <v>Bandungrejosari</v>
          </cell>
          <cell r="M78" t="str">
            <v>Perempuan</v>
          </cell>
          <cell r="O78">
            <v>61</v>
          </cell>
          <cell r="P78">
            <v>60</v>
          </cell>
          <cell r="Q78">
            <v>150</v>
          </cell>
          <cell r="U78">
            <v>116</v>
          </cell>
          <cell r="V78">
            <v>167</v>
          </cell>
          <cell r="BH78" t="str">
            <v>Lebih</v>
          </cell>
          <cell r="BI78" t="str">
            <v>Normal</v>
          </cell>
          <cell r="BJ78" t="str">
            <v>Normal</v>
          </cell>
          <cell r="BL78" t="str">
            <v>Normal</v>
          </cell>
          <cell r="BN78" t="str">
            <v>-</v>
          </cell>
          <cell r="BO78" t="str">
            <v>Tidak</v>
          </cell>
          <cell r="BT78" t="str">
            <v>Normal</v>
          </cell>
          <cell r="BW78" t="str">
            <v>Normal</v>
          </cell>
          <cell r="CI78" t="str">
            <v>Mandiri (A)</v>
          </cell>
          <cell r="CZ78" t="str">
            <v>Normal</v>
          </cell>
        </row>
        <row r="79">
          <cell r="C79" t="str">
            <v>Bandungrejosari</v>
          </cell>
          <cell r="M79" t="str">
            <v>Laki-laki</v>
          </cell>
          <cell r="O79">
            <v>61</v>
          </cell>
          <cell r="P79">
            <v>66</v>
          </cell>
          <cell r="Q79">
            <v>170</v>
          </cell>
          <cell r="U79">
            <v>167</v>
          </cell>
          <cell r="V79">
            <v>56</v>
          </cell>
          <cell r="BH79" t="str">
            <v>Normal</v>
          </cell>
          <cell r="BI79" t="str">
            <v>Normal</v>
          </cell>
          <cell r="BJ79" t="str">
            <v>Normal</v>
          </cell>
          <cell r="BL79" t="str">
            <v>Normal</v>
          </cell>
          <cell r="BN79" t="str">
            <v>-</v>
          </cell>
          <cell r="BO79" t="str">
            <v>Tidak</v>
          </cell>
          <cell r="BT79" t="str">
            <v>Normal</v>
          </cell>
          <cell r="BW79" t="str">
            <v>Normal</v>
          </cell>
          <cell r="CI79" t="str">
            <v>Mandiri (A)</v>
          </cell>
          <cell r="CZ79" t="str">
            <v>Normal</v>
          </cell>
        </row>
        <row r="80">
          <cell r="C80" t="str">
            <v>Bandungrejosari</v>
          </cell>
          <cell r="M80" t="str">
            <v>Laki-laki</v>
          </cell>
          <cell r="O80">
            <v>92</v>
          </cell>
          <cell r="P80">
            <v>63</v>
          </cell>
          <cell r="Q80">
            <v>169</v>
          </cell>
          <cell r="U80">
            <v>115</v>
          </cell>
          <cell r="V80">
            <v>189</v>
          </cell>
          <cell r="BH80" t="str">
            <v>Normal</v>
          </cell>
          <cell r="BI80" t="str">
            <v>Normal</v>
          </cell>
          <cell r="BJ80" t="str">
            <v>Normal</v>
          </cell>
          <cell r="BL80" t="str">
            <v>Normal</v>
          </cell>
          <cell r="BN80" t="str">
            <v>-</v>
          </cell>
          <cell r="BO80" t="str">
            <v>Tidak</v>
          </cell>
          <cell r="BT80" t="str">
            <v>Normal</v>
          </cell>
          <cell r="BW80" t="str">
            <v>Normal</v>
          </cell>
          <cell r="CI80" t="str">
            <v>Mandiri (A)</v>
          </cell>
          <cell r="CZ80" t="str">
            <v>Normal</v>
          </cell>
        </row>
        <row r="81">
          <cell r="C81" t="str">
            <v>Bandungrejosari</v>
          </cell>
          <cell r="M81" t="str">
            <v>Perempuan</v>
          </cell>
          <cell r="O81">
            <v>87</v>
          </cell>
          <cell r="P81">
            <v>60</v>
          </cell>
          <cell r="Q81">
            <v>154</v>
          </cell>
          <cell r="U81">
            <v>116</v>
          </cell>
          <cell r="V81">
            <v>78</v>
          </cell>
          <cell r="BH81" t="str">
            <v>Lebih</v>
          </cell>
          <cell r="BI81" t="str">
            <v>Normal</v>
          </cell>
          <cell r="BJ81" t="str">
            <v>Normal</v>
          </cell>
          <cell r="BL81" t="str">
            <v>Tinggi</v>
          </cell>
          <cell r="BN81" t="str">
            <v>-</v>
          </cell>
          <cell r="BO81" t="str">
            <v>Tidak</v>
          </cell>
          <cell r="BT81" t="str">
            <v>Normal</v>
          </cell>
          <cell r="BW81" t="str">
            <v>Normal</v>
          </cell>
          <cell r="CI81" t="str">
            <v>Mandiri (A)</v>
          </cell>
          <cell r="CZ81" t="str">
            <v>Normal</v>
          </cell>
        </row>
        <row r="82">
          <cell r="C82" t="str">
            <v>Bandungrejosari</v>
          </cell>
          <cell r="M82" t="str">
            <v>Perempuan</v>
          </cell>
          <cell r="O82">
            <v>86</v>
          </cell>
          <cell r="P82">
            <v>62</v>
          </cell>
          <cell r="Q82">
            <v>167</v>
          </cell>
          <cell r="U82">
            <v>116</v>
          </cell>
          <cell r="V82">
            <v>178</v>
          </cell>
          <cell r="BH82" t="str">
            <v>Normal</v>
          </cell>
          <cell r="BI82" t="str">
            <v>Normal</v>
          </cell>
          <cell r="BJ82" t="str">
            <v>Normal</v>
          </cell>
          <cell r="BL82" t="str">
            <v>Tinggi</v>
          </cell>
          <cell r="BN82" t="str">
            <v>-</v>
          </cell>
          <cell r="BO82" t="str">
            <v>Tidak</v>
          </cell>
          <cell r="BT82" t="str">
            <v>Normal</v>
          </cell>
          <cell r="BW82" t="str">
            <v>Normal</v>
          </cell>
          <cell r="CI82" t="str">
            <v>Mandiri (A)</v>
          </cell>
          <cell r="CZ82" t="str">
            <v>Normal</v>
          </cell>
        </row>
        <row r="83">
          <cell r="C83" t="str">
            <v>Bandungrejosari</v>
          </cell>
          <cell r="M83" t="str">
            <v>Laki-laki</v>
          </cell>
          <cell r="O83">
            <v>80</v>
          </cell>
          <cell r="P83">
            <v>65</v>
          </cell>
          <cell r="Q83">
            <v>169</v>
          </cell>
          <cell r="U83">
            <v>116</v>
          </cell>
          <cell r="V83">
            <v>178</v>
          </cell>
          <cell r="BH83" t="str">
            <v>Normal</v>
          </cell>
          <cell r="BI83" t="str">
            <v>Normal</v>
          </cell>
          <cell r="BJ83" t="str">
            <v>Normal</v>
          </cell>
          <cell r="BL83" t="str">
            <v>Tinggi</v>
          </cell>
          <cell r="BN83" t="str">
            <v>-</v>
          </cell>
          <cell r="BO83" t="str">
            <v>Tidak</v>
          </cell>
          <cell r="BT83" t="str">
            <v>Normal</v>
          </cell>
          <cell r="BW83" t="str">
            <v>Normal</v>
          </cell>
          <cell r="CI83" t="str">
            <v>Mandiri (A)</v>
          </cell>
          <cell r="CZ83" t="str">
            <v>Normal</v>
          </cell>
        </row>
        <row r="84">
          <cell r="C84" t="str">
            <v>Bandungrejosari</v>
          </cell>
          <cell r="M84" t="str">
            <v>Laki-laki</v>
          </cell>
          <cell r="O84">
            <v>76</v>
          </cell>
          <cell r="P84">
            <v>68</v>
          </cell>
          <cell r="Q84">
            <v>171</v>
          </cell>
          <cell r="U84">
            <v>67</v>
          </cell>
          <cell r="V84">
            <v>155</v>
          </cell>
          <cell r="BH84" t="str">
            <v>Normal</v>
          </cell>
          <cell r="BI84" t="str">
            <v>Normal</v>
          </cell>
          <cell r="BJ84" t="str">
            <v>Normal</v>
          </cell>
          <cell r="BL84" t="str">
            <v>Tinggi</v>
          </cell>
          <cell r="BN84" t="str">
            <v>-</v>
          </cell>
          <cell r="BO84" t="str">
            <v>Tidak</v>
          </cell>
          <cell r="BT84" t="str">
            <v>Normal</v>
          </cell>
          <cell r="BW84" t="str">
            <v>Normal</v>
          </cell>
          <cell r="CI84" t="str">
            <v>Mandiri (A)</v>
          </cell>
          <cell r="CZ84" t="str">
            <v>Normal</v>
          </cell>
        </row>
        <row r="85">
          <cell r="C85" t="str">
            <v>Bandungrejosari</v>
          </cell>
          <cell r="M85" t="str">
            <v>Laki-laki</v>
          </cell>
          <cell r="O85">
            <v>85</v>
          </cell>
          <cell r="P85">
            <v>65</v>
          </cell>
          <cell r="Q85">
            <v>155</v>
          </cell>
          <cell r="U85">
            <v>120</v>
          </cell>
          <cell r="V85">
            <v>225</v>
          </cell>
          <cell r="BH85" t="str">
            <v>Lebih</v>
          </cell>
          <cell r="BI85" t="str">
            <v>Normal</v>
          </cell>
          <cell r="BJ85" t="str">
            <v>Kolesterol Tinggi</v>
          </cell>
          <cell r="BL85" t="str">
            <v>Tinggi</v>
          </cell>
          <cell r="BN85" t="str">
            <v>-</v>
          </cell>
          <cell r="BO85" t="str">
            <v>Tidak</v>
          </cell>
          <cell r="BT85" t="str">
            <v>Normal</v>
          </cell>
          <cell r="BW85" t="str">
            <v>Normal</v>
          </cell>
          <cell r="CI85" t="str">
            <v>Mandiri (A)</v>
          </cell>
          <cell r="CZ85" t="str">
            <v>Normal</v>
          </cell>
        </row>
        <row r="86">
          <cell r="C86" t="str">
            <v>Bandungrejosari</v>
          </cell>
          <cell r="M86" t="str">
            <v>Laki-laki</v>
          </cell>
          <cell r="O86">
            <v>82</v>
          </cell>
          <cell r="P86">
            <v>65</v>
          </cell>
          <cell r="Q86">
            <v>160</v>
          </cell>
          <cell r="U86">
            <v>140</v>
          </cell>
          <cell r="V86">
            <v>209</v>
          </cell>
          <cell r="BH86" t="str">
            <v>Lebih</v>
          </cell>
          <cell r="BI86" t="str">
            <v>Normal</v>
          </cell>
          <cell r="BJ86" t="str">
            <v>Kolesterol Tinggi</v>
          </cell>
          <cell r="BL86" t="str">
            <v>Tinggi</v>
          </cell>
          <cell r="BN86" t="str">
            <v>-</v>
          </cell>
          <cell r="BO86" t="str">
            <v>Tidak</v>
          </cell>
          <cell r="BT86" t="str">
            <v>Gg Penglihatan</v>
          </cell>
          <cell r="BW86" t="str">
            <v>Normal</v>
          </cell>
          <cell r="CI86" t="str">
            <v>Mandiri (A)</v>
          </cell>
          <cell r="CZ86" t="str">
            <v>Normal</v>
          </cell>
        </row>
        <row r="87">
          <cell r="C87" t="str">
            <v>Bandungrejosari</v>
          </cell>
          <cell r="M87" t="str">
            <v>Laki-laki</v>
          </cell>
          <cell r="O87">
            <v>79</v>
          </cell>
          <cell r="P87">
            <v>52</v>
          </cell>
          <cell r="Q87">
            <v>160</v>
          </cell>
          <cell r="U87">
            <v>116</v>
          </cell>
          <cell r="V87">
            <v>211</v>
          </cell>
          <cell r="BH87" t="str">
            <v>Normal</v>
          </cell>
          <cell r="BI87" t="str">
            <v>Normal</v>
          </cell>
          <cell r="BJ87" t="str">
            <v>Kolesterol Tinggi</v>
          </cell>
          <cell r="BL87" t="str">
            <v>Tinggi</v>
          </cell>
          <cell r="BN87" t="str">
            <v>-</v>
          </cell>
          <cell r="BO87" t="str">
            <v>Tidak</v>
          </cell>
          <cell r="BT87" t="str">
            <v>Gg Penglihatan</v>
          </cell>
          <cell r="BW87" t="str">
            <v>Normal</v>
          </cell>
          <cell r="CI87" t="str">
            <v>Mandiri (A)</v>
          </cell>
          <cell r="CZ87" t="str">
            <v>Normal</v>
          </cell>
        </row>
        <row r="88">
          <cell r="C88" t="str">
            <v>Bandungrejosari</v>
          </cell>
          <cell r="M88" t="str">
            <v>Laki-laki</v>
          </cell>
          <cell r="O88">
            <v>77</v>
          </cell>
          <cell r="P88">
            <v>70</v>
          </cell>
          <cell r="Q88">
            <v>160</v>
          </cell>
          <cell r="U88">
            <v>130</v>
          </cell>
          <cell r="V88">
            <v>200</v>
          </cell>
          <cell r="BH88" t="str">
            <v>Lebih</v>
          </cell>
          <cell r="BI88" t="str">
            <v>Normal</v>
          </cell>
          <cell r="BJ88" t="str">
            <v>Normal</v>
          </cell>
          <cell r="BL88" t="str">
            <v>Normal</v>
          </cell>
          <cell r="BN88" t="str">
            <v>-</v>
          </cell>
          <cell r="BO88" t="str">
            <v>Tidak</v>
          </cell>
          <cell r="BT88" t="str">
            <v>Normal</v>
          </cell>
          <cell r="BW88" t="str">
            <v>Normal</v>
          </cell>
          <cell r="CI88" t="str">
            <v>Mandiri (A)</v>
          </cell>
          <cell r="CZ88" t="str">
            <v>Normal</v>
          </cell>
        </row>
        <row r="89">
          <cell r="C89" t="str">
            <v>Bandungrejosari</v>
          </cell>
          <cell r="M89" t="str">
            <v>Perempuan</v>
          </cell>
          <cell r="O89">
            <v>76</v>
          </cell>
          <cell r="P89">
            <v>60</v>
          </cell>
          <cell r="Q89">
            <v>155</v>
          </cell>
          <cell r="U89">
            <v>114</v>
          </cell>
          <cell r="V89">
            <v>219</v>
          </cell>
          <cell r="BH89" t="str">
            <v>Normal</v>
          </cell>
          <cell r="BI89" t="str">
            <v>Normal</v>
          </cell>
          <cell r="BJ89" t="str">
            <v>Kolesterol Tinggi</v>
          </cell>
          <cell r="BL89" t="str">
            <v>Tinggi</v>
          </cell>
          <cell r="BN89" t="str">
            <v>-</v>
          </cell>
          <cell r="BO89" t="str">
            <v>Tidak</v>
          </cell>
          <cell r="BT89" t="str">
            <v>Normal</v>
          </cell>
          <cell r="BW89" t="str">
            <v>Normal</v>
          </cell>
          <cell r="CI89" t="str">
            <v>Mandiri (A)</v>
          </cell>
          <cell r="CZ89" t="str">
            <v>Normal</v>
          </cell>
        </row>
        <row r="90">
          <cell r="C90" t="str">
            <v>Bandungrejosari</v>
          </cell>
          <cell r="M90" t="str">
            <v>Laki-laki</v>
          </cell>
          <cell r="O90">
            <v>74</v>
          </cell>
          <cell r="P90">
            <v>65</v>
          </cell>
          <cell r="Q90">
            <v>160</v>
          </cell>
          <cell r="U90">
            <v>120</v>
          </cell>
          <cell r="V90">
            <v>1</v>
          </cell>
          <cell r="BH90" t="str">
            <v>Lebih</v>
          </cell>
          <cell r="BI90" t="str">
            <v>Normal</v>
          </cell>
          <cell r="BJ90" t="str">
            <v>Normal</v>
          </cell>
          <cell r="BL90" t="str">
            <v>Normal</v>
          </cell>
          <cell r="BN90" t="str">
            <v>-</v>
          </cell>
          <cell r="BO90" t="str">
            <v>Tidak</v>
          </cell>
          <cell r="BT90" t="str">
            <v>Gg Penglihatan</v>
          </cell>
          <cell r="BW90" t="str">
            <v>Normal</v>
          </cell>
          <cell r="CI90" t="str">
            <v>Mandiri (A)</v>
          </cell>
          <cell r="CZ90" t="str">
            <v>Normal</v>
          </cell>
        </row>
        <row r="91">
          <cell r="C91" t="str">
            <v>Bandungrejosari</v>
          </cell>
          <cell r="M91" t="str">
            <v>Perempuan</v>
          </cell>
          <cell r="O91">
            <v>74</v>
          </cell>
          <cell r="P91">
            <v>65</v>
          </cell>
          <cell r="Q91">
            <v>155</v>
          </cell>
          <cell r="U91">
            <v>120</v>
          </cell>
          <cell r="V91">
            <v>1</v>
          </cell>
          <cell r="BH91" t="str">
            <v>Lebih</v>
          </cell>
          <cell r="BI91" t="str">
            <v>Normal</v>
          </cell>
          <cell r="BJ91" t="str">
            <v>Normal</v>
          </cell>
          <cell r="BL91" t="str">
            <v>Tinggi</v>
          </cell>
          <cell r="BN91" t="str">
            <v>-</v>
          </cell>
          <cell r="BO91" t="str">
            <v>Tidak</v>
          </cell>
          <cell r="BT91" t="str">
            <v>Gg Penglihatan</v>
          </cell>
          <cell r="BW91" t="str">
            <v>Normal</v>
          </cell>
          <cell r="CI91" t="str">
            <v>Mandiri (A)</v>
          </cell>
          <cell r="CZ91" t="str">
            <v>Normal</v>
          </cell>
        </row>
        <row r="92">
          <cell r="C92" t="str">
            <v>Bandungrejosari</v>
          </cell>
          <cell r="M92" t="str">
            <v>Perempuan</v>
          </cell>
          <cell r="O92">
            <v>73</v>
          </cell>
          <cell r="P92">
            <v>64</v>
          </cell>
          <cell r="Q92">
            <v>157</v>
          </cell>
          <cell r="U92">
            <v>112</v>
          </cell>
          <cell r="V92">
            <v>1</v>
          </cell>
          <cell r="BH92" t="str">
            <v>Lebih</v>
          </cell>
          <cell r="BI92" t="str">
            <v>Normal</v>
          </cell>
          <cell r="BJ92" t="str">
            <v>Normal</v>
          </cell>
          <cell r="BL92" t="str">
            <v>Normal</v>
          </cell>
          <cell r="BN92" t="str">
            <v>Normal</v>
          </cell>
          <cell r="BO92" t="str">
            <v>Tidak</v>
          </cell>
          <cell r="BT92" t="str">
            <v>Normal</v>
          </cell>
          <cell r="BW92" t="str">
            <v>Normal</v>
          </cell>
          <cell r="CI92" t="str">
            <v>Mandiri (A)</v>
          </cell>
          <cell r="CZ92" t="str">
            <v>Normal</v>
          </cell>
        </row>
        <row r="93">
          <cell r="C93" t="str">
            <v>Bandungrejosari</v>
          </cell>
          <cell r="M93" t="str">
            <v>Perempuan</v>
          </cell>
          <cell r="O93">
            <v>73</v>
          </cell>
          <cell r="P93">
            <v>66</v>
          </cell>
          <cell r="Q93">
            <v>161</v>
          </cell>
          <cell r="U93">
            <v>99</v>
          </cell>
          <cell r="V93">
            <v>1</v>
          </cell>
          <cell r="BH93" t="str">
            <v>Lebih</v>
          </cell>
          <cell r="BI93" t="str">
            <v>Normal</v>
          </cell>
          <cell r="BJ93" t="str">
            <v>Normal</v>
          </cell>
          <cell r="BL93" t="str">
            <v>Normal</v>
          </cell>
          <cell r="BN93" t="str">
            <v>-</v>
          </cell>
          <cell r="BO93" t="str">
            <v>Tidak</v>
          </cell>
          <cell r="BT93" t="str">
            <v>Normal</v>
          </cell>
          <cell r="BW93" t="str">
            <v>Normal</v>
          </cell>
          <cell r="CI93" t="str">
            <v>Mandiri (A)</v>
          </cell>
          <cell r="CZ93" t="str">
            <v>Normal</v>
          </cell>
        </row>
        <row r="94">
          <cell r="C94" t="str">
            <v>Bandungrejosari</v>
          </cell>
          <cell r="M94" t="str">
            <v>Perempuan</v>
          </cell>
          <cell r="O94">
            <v>72</v>
          </cell>
          <cell r="P94">
            <v>63</v>
          </cell>
          <cell r="Q94">
            <v>157</v>
          </cell>
          <cell r="U94">
            <v>99</v>
          </cell>
          <cell r="V94">
            <v>189</v>
          </cell>
          <cell r="BH94" t="str">
            <v>Lebih</v>
          </cell>
          <cell r="BI94" t="str">
            <v>Normal</v>
          </cell>
          <cell r="BJ94" t="str">
            <v>Normal</v>
          </cell>
          <cell r="BL94" t="str">
            <v>Tinggi</v>
          </cell>
          <cell r="BN94" t="str">
            <v>-</v>
          </cell>
          <cell r="BO94" t="str">
            <v>Tidak</v>
          </cell>
          <cell r="BT94" t="str">
            <v>Normal</v>
          </cell>
          <cell r="BW94" t="str">
            <v>Normal</v>
          </cell>
          <cell r="CI94" t="str">
            <v>Mandiri (A)</v>
          </cell>
          <cell r="CZ94" t="str">
            <v>Normal</v>
          </cell>
        </row>
        <row r="95">
          <cell r="C95" t="str">
            <v>Bandungrejosari</v>
          </cell>
          <cell r="M95" t="str">
            <v>Perempuan</v>
          </cell>
          <cell r="O95">
            <v>72</v>
          </cell>
          <cell r="P95">
            <v>60</v>
          </cell>
          <cell r="Q95">
            <v>159</v>
          </cell>
          <cell r="U95">
            <v>105</v>
          </cell>
          <cell r="V95">
            <v>198</v>
          </cell>
          <cell r="BH95" t="str">
            <v>Normal</v>
          </cell>
          <cell r="BI95" t="str">
            <v>Normal</v>
          </cell>
          <cell r="BJ95" t="str">
            <v>Normal</v>
          </cell>
          <cell r="BL95" t="str">
            <v>Normal</v>
          </cell>
          <cell r="BN95" t="str">
            <v>-</v>
          </cell>
          <cell r="BO95" t="str">
            <v>Tidak</v>
          </cell>
          <cell r="BT95" t="str">
            <v>Normal</v>
          </cell>
          <cell r="BW95" t="str">
            <v>Normal</v>
          </cell>
          <cell r="CI95" t="str">
            <v>Mandiri (A)</v>
          </cell>
          <cell r="CZ95" t="str">
            <v>Normal</v>
          </cell>
        </row>
        <row r="96">
          <cell r="C96" t="str">
            <v>Bandungrejosari</v>
          </cell>
          <cell r="M96" t="str">
            <v>Perempuan</v>
          </cell>
          <cell r="O96">
            <v>72</v>
          </cell>
          <cell r="P96">
            <v>60</v>
          </cell>
          <cell r="Q96">
            <v>155</v>
          </cell>
          <cell r="U96">
            <v>115</v>
          </cell>
          <cell r="V96">
            <v>200</v>
          </cell>
          <cell r="BH96" t="str">
            <v>Normal</v>
          </cell>
          <cell r="BI96" t="str">
            <v>Normal</v>
          </cell>
          <cell r="BJ96" t="str">
            <v>Normal</v>
          </cell>
          <cell r="BL96" t="str">
            <v>Tinggi</v>
          </cell>
          <cell r="BN96" t="str">
            <v>-</v>
          </cell>
          <cell r="BO96" t="str">
            <v>Tidak</v>
          </cell>
          <cell r="BT96" t="str">
            <v>Gg Penglihatan</v>
          </cell>
          <cell r="BW96" t="str">
            <v>Normal</v>
          </cell>
          <cell r="CI96" t="str">
            <v>Mandiri (A)</v>
          </cell>
          <cell r="CZ96" t="str">
            <v>Normal</v>
          </cell>
        </row>
        <row r="97">
          <cell r="C97" t="str">
            <v>Bandungrejosari</v>
          </cell>
          <cell r="M97" t="str">
            <v>Laki-laki</v>
          </cell>
          <cell r="O97">
            <v>71</v>
          </cell>
          <cell r="P97">
            <v>65</v>
          </cell>
          <cell r="Q97">
            <v>160</v>
          </cell>
          <cell r="U97">
            <v>130</v>
          </cell>
          <cell r="V97">
            <v>164</v>
          </cell>
          <cell r="BH97" t="str">
            <v>Lebih</v>
          </cell>
          <cell r="BI97" t="str">
            <v>Normal</v>
          </cell>
          <cell r="BJ97" t="str">
            <v>Normal</v>
          </cell>
          <cell r="BL97" t="str">
            <v>Normal</v>
          </cell>
          <cell r="BN97" t="str">
            <v>-</v>
          </cell>
          <cell r="BO97" t="str">
            <v>Tidak</v>
          </cell>
          <cell r="BT97" t="str">
            <v>Gg Penglihatan</v>
          </cell>
          <cell r="BW97" t="str">
            <v>Normal</v>
          </cell>
          <cell r="CI97" t="str">
            <v>Mandiri (A)</v>
          </cell>
          <cell r="CZ97" t="str">
            <v>Normal</v>
          </cell>
        </row>
        <row r="98">
          <cell r="C98" t="str">
            <v>Bandungrejosari</v>
          </cell>
          <cell r="M98" t="str">
            <v>Laki-laki</v>
          </cell>
          <cell r="O98">
            <v>70</v>
          </cell>
          <cell r="P98">
            <v>52</v>
          </cell>
          <cell r="Q98">
            <v>160</v>
          </cell>
          <cell r="U98">
            <v>99</v>
          </cell>
          <cell r="V98">
            <v>202</v>
          </cell>
          <cell r="BH98" t="str">
            <v>Normal</v>
          </cell>
          <cell r="BI98" t="str">
            <v>Normal</v>
          </cell>
          <cell r="BJ98" t="str">
            <v>Kolesterol Tinggi</v>
          </cell>
          <cell r="BL98" t="str">
            <v>Tinggi</v>
          </cell>
          <cell r="BN98" t="str">
            <v>-</v>
          </cell>
          <cell r="BO98" t="str">
            <v>Tidak</v>
          </cell>
          <cell r="BT98" t="str">
            <v>Gg Penglihatan</v>
          </cell>
          <cell r="BW98" t="str">
            <v>Normal</v>
          </cell>
          <cell r="CI98" t="str">
            <v>Mandiri (A)</v>
          </cell>
          <cell r="CZ98" t="str">
            <v>Normal</v>
          </cell>
        </row>
        <row r="99">
          <cell r="C99" t="str">
            <v>Bandungrejosari</v>
          </cell>
          <cell r="M99" t="str">
            <v>Perempuan</v>
          </cell>
          <cell r="O99">
            <v>68</v>
          </cell>
          <cell r="P99">
            <v>65</v>
          </cell>
          <cell r="Q99">
            <v>155</v>
          </cell>
          <cell r="U99">
            <v>125</v>
          </cell>
          <cell r="V99">
            <v>178</v>
          </cell>
          <cell r="BH99" t="str">
            <v>Lebih</v>
          </cell>
          <cell r="BI99" t="str">
            <v>Normal</v>
          </cell>
          <cell r="BJ99" t="str">
            <v>Normal</v>
          </cell>
          <cell r="BL99" t="str">
            <v>Tinggi</v>
          </cell>
          <cell r="BN99" t="str">
            <v>-</v>
          </cell>
          <cell r="BO99" t="str">
            <v>Tidak</v>
          </cell>
          <cell r="BT99" t="str">
            <v>Gg Penglihatan</v>
          </cell>
          <cell r="BW99" t="str">
            <v>Normal</v>
          </cell>
          <cell r="CI99" t="str">
            <v>Mandiri (A)</v>
          </cell>
          <cell r="CZ99" t="str">
            <v>Normal</v>
          </cell>
        </row>
        <row r="100">
          <cell r="C100" t="str">
            <v>Bandungrejosari</v>
          </cell>
          <cell r="M100" t="str">
            <v>Laki-laki</v>
          </cell>
          <cell r="O100">
            <v>69</v>
          </cell>
          <cell r="P100">
            <v>52</v>
          </cell>
          <cell r="Q100">
            <v>160</v>
          </cell>
          <cell r="U100">
            <v>120</v>
          </cell>
          <cell r="V100">
            <v>231</v>
          </cell>
          <cell r="BH100" t="str">
            <v>Normal</v>
          </cell>
          <cell r="BI100" t="str">
            <v>Normal</v>
          </cell>
          <cell r="BJ100" t="str">
            <v>Kolesterol Tinggi</v>
          </cell>
          <cell r="BL100" t="str">
            <v>Tinggi</v>
          </cell>
          <cell r="BN100" t="str">
            <v>-</v>
          </cell>
          <cell r="BO100" t="str">
            <v>Tidak</v>
          </cell>
          <cell r="BT100" t="str">
            <v>Normal</v>
          </cell>
          <cell r="BW100" t="str">
            <v>Normal</v>
          </cell>
          <cell r="CI100" t="str">
            <v>Mandiri (A)</v>
          </cell>
          <cell r="CZ100" t="str">
            <v>Normal</v>
          </cell>
        </row>
        <row r="101">
          <cell r="C101" t="str">
            <v>Bandungrejosari</v>
          </cell>
          <cell r="M101" t="str">
            <v>Laki-laki</v>
          </cell>
          <cell r="O101">
            <v>70</v>
          </cell>
          <cell r="P101">
            <v>60</v>
          </cell>
          <cell r="Q101">
            <v>155</v>
          </cell>
          <cell r="U101">
            <v>104</v>
          </cell>
          <cell r="V101">
            <v>207</v>
          </cell>
          <cell r="BH101" t="str">
            <v>Normal</v>
          </cell>
          <cell r="BI101" t="str">
            <v>Normal</v>
          </cell>
          <cell r="BJ101" t="str">
            <v>Kolesterol Tinggi</v>
          </cell>
          <cell r="BL101" t="str">
            <v>Tinggi</v>
          </cell>
          <cell r="BN101" t="str">
            <v>-</v>
          </cell>
          <cell r="BO101" t="str">
            <v>Tidak</v>
          </cell>
          <cell r="BT101" t="str">
            <v>Gg Penglihatan</v>
          </cell>
          <cell r="BW101" t="str">
            <v>Normal</v>
          </cell>
          <cell r="CI101" t="str">
            <v>Mandiri (A)</v>
          </cell>
          <cell r="CZ101" t="str">
            <v>Normal</v>
          </cell>
        </row>
        <row r="102">
          <cell r="C102" t="str">
            <v>Bandungrejosari</v>
          </cell>
          <cell r="M102" t="str">
            <v>Laki-laki</v>
          </cell>
          <cell r="O102">
            <v>69</v>
          </cell>
          <cell r="P102">
            <v>65</v>
          </cell>
          <cell r="Q102">
            <v>160</v>
          </cell>
          <cell r="U102">
            <v>116</v>
          </cell>
          <cell r="V102">
            <v>198</v>
          </cell>
          <cell r="BH102" t="str">
            <v>Lebih</v>
          </cell>
          <cell r="BI102" t="str">
            <v>Normal</v>
          </cell>
          <cell r="BJ102" t="str">
            <v>Normal</v>
          </cell>
          <cell r="BL102" t="str">
            <v>Normal</v>
          </cell>
          <cell r="BN102" t="str">
            <v>-</v>
          </cell>
          <cell r="BO102" t="str">
            <v>Tidak</v>
          </cell>
          <cell r="BT102" t="str">
            <v>Gg Penglihatan</v>
          </cell>
          <cell r="BW102" t="str">
            <v>Normal</v>
          </cell>
          <cell r="CI102" t="str">
            <v>Mandiri (A)</v>
          </cell>
          <cell r="CZ102" t="str">
            <v>Normal</v>
          </cell>
        </row>
        <row r="103">
          <cell r="C103" t="str">
            <v>Bandungrejosari</v>
          </cell>
          <cell r="M103" t="str">
            <v>Laki-laki</v>
          </cell>
          <cell r="O103">
            <v>68</v>
          </cell>
          <cell r="P103">
            <v>56</v>
          </cell>
          <cell r="Q103">
            <v>160</v>
          </cell>
          <cell r="U103">
            <v>136</v>
          </cell>
          <cell r="V103">
            <v>207</v>
          </cell>
          <cell r="BH103" t="str">
            <v>Normal</v>
          </cell>
          <cell r="BI103" t="str">
            <v>Normal</v>
          </cell>
          <cell r="BJ103" t="str">
            <v>Kolesterol Tinggi</v>
          </cell>
          <cell r="BL103" t="str">
            <v>Normal</v>
          </cell>
          <cell r="BN103" t="str">
            <v>-</v>
          </cell>
          <cell r="BO103" t="str">
            <v>Tidak</v>
          </cell>
          <cell r="BT103" t="str">
            <v>Gg Penglihatan</v>
          </cell>
          <cell r="BW103" t="str">
            <v>Normal</v>
          </cell>
          <cell r="CI103" t="str">
            <v>Mandiri (A)</v>
          </cell>
          <cell r="CZ103" t="str">
            <v>Normal</v>
          </cell>
        </row>
        <row r="104">
          <cell r="C104" t="str">
            <v>Bandungrejosari</v>
          </cell>
          <cell r="M104" t="str">
            <v>Laki-laki</v>
          </cell>
          <cell r="O104">
            <v>66</v>
          </cell>
          <cell r="P104">
            <v>65</v>
          </cell>
          <cell r="Q104">
            <v>168</v>
          </cell>
          <cell r="U104">
            <v>116</v>
          </cell>
          <cell r="V104">
            <v>200</v>
          </cell>
          <cell r="BH104" t="str">
            <v>Normal</v>
          </cell>
          <cell r="BI104" t="str">
            <v>Normal</v>
          </cell>
          <cell r="BJ104" t="str">
            <v>Normal</v>
          </cell>
          <cell r="BL104" t="str">
            <v>Normal</v>
          </cell>
          <cell r="BN104" t="str">
            <v>-</v>
          </cell>
          <cell r="BO104" t="str">
            <v>Tidak</v>
          </cell>
          <cell r="BT104" t="str">
            <v>Normal</v>
          </cell>
          <cell r="BW104" t="str">
            <v>Normal</v>
          </cell>
          <cell r="CI104" t="str">
            <v>Mandiri (A)</v>
          </cell>
          <cell r="CZ104" t="str">
            <v>Normal</v>
          </cell>
        </row>
        <row r="105">
          <cell r="C105" t="str">
            <v>Bandungrejosari</v>
          </cell>
          <cell r="M105" t="str">
            <v>Perempuan</v>
          </cell>
          <cell r="O105">
            <v>66</v>
          </cell>
          <cell r="P105">
            <v>60</v>
          </cell>
          <cell r="Q105">
            <v>155</v>
          </cell>
          <cell r="U105">
            <v>200</v>
          </cell>
          <cell r="V105">
            <v>220</v>
          </cell>
          <cell r="BH105" t="str">
            <v>Normal</v>
          </cell>
          <cell r="BI105" t="str">
            <v>Normal</v>
          </cell>
          <cell r="BJ105" t="str">
            <v>Kolesterol Tinggi</v>
          </cell>
          <cell r="BL105" t="str">
            <v>Tinggi</v>
          </cell>
          <cell r="BN105" t="str">
            <v>-</v>
          </cell>
          <cell r="BO105" t="str">
            <v>Tidak</v>
          </cell>
          <cell r="BT105" t="str">
            <v>Gg Penglihatan</v>
          </cell>
          <cell r="BW105" t="str">
            <v>Normal</v>
          </cell>
          <cell r="CI105" t="str">
            <v>Mandiri (A)</v>
          </cell>
          <cell r="CZ105" t="str">
            <v>Normal</v>
          </cell>
        </row>
        <row r="106">
          <cell r="C106" t="str">
            <v>Bandungrejosari</v>
          </cell>
          <cell r="M106" t="str">
            <v>Perempuan</v>
          </cell>
          <cell r="O106">
            <v>66</v>
          </cell>
          <cell r="P106">
            <v>65</v>
          </cell>
          <cell r="Q106">
            <v>155</v>
          </cell>
          <cell r="U106">
            <v>130</v>
          </cell>
          <cell r="V106">
            <v>157</v>
          </cell>
          <cell r="BH106" t="str">
            <v>Lebih</v>
          </cell>
          <cell r="BI106" t="str">
            <v>Normal</v>
          </cell>
          <cell r="BJ106" t="str">
            <v>Normal</v>
          </cell>
          <cell r="BL106" t="str">
            <v>Normal</v>
          </cell>
          <cell r="BN106" t="str">
            <v>-</v>
          </cell>
          <cell r="BO106" t="str">
            <v>Tidak</v>
          </cell>
          <cell r="BT106" t="str">
            <v>Normal</v>
          </cell>
          <cell r="BW106" t="str">
            <v>Normal</v>
          </cell>
          <cell r="CI106" t="str">
            <v>Mandiri (A)</v>
          </cell>
          <cell r="CZ106" t="str">
            <v>Normal</v>
          </cell>
        </row>
        <row r="107">
          <cell r="C107" t="str">
            <v>Bandungrejosari</v>
          </cell>
          <cell r="M107" t="str">
            <v>Perempuan</v>
          </cell>
          <cell r="O107">
            <v>66</v>
          </cell>
          <cell r="P107">
            <v>65</v>
          </cell>
          <cell r="Q107">
            <v>150</v>
          </cell>
          <cell r="U107">
            <v>99</v>
          </cell>
          <cell r="V107">
            <v>218</v>
          </cell>
          <cell r="BH107" t="str">
            <v>Lebih</v>
          </cell>
          <cell r="BI107" t="str">
            <v>Normal</v>
          </cell>
          <cell r="BJ107" t="str">
            <v>Kolesterol Tinggi</v>
          </cell>
          <cell r="BL107" t="str">
            <v>Normal</v>
          </cell>
          <cell r="BN107" t="str">
            <v>-</v>
          </cell>
          <cell r="BO107" t="str">
            <v>Tidak</v>
          </cell>
          <cell r="BT107" t="str">
            <v>Normal</v>
          </cell>
          <cell r="BW107" t="str">
            <v>Normal</v>
          </cell>
          <cell r="CI107" t="str">
            <v>Mandiri (A)</v>
          </cell>
          <cell r="CZ107" t="str">
            <v>Normal</v>
          </cell>
        </row>
        <row r="108">
          <cell r="C108" t="str">
            <v>Bandungrejosari</v>
          </cell>
          <cell r="M108" t="str">
            <v>Perempuan</v>
          </cell>
          <cell r="O108">
            <v>66</v>
          </cell>
          <cell r="P108">
            <v>65</v>
          </cell>
          <cell r="Q108">
            <v>150</v>
          </cell>
          <cell r="U108">
            <v>100</v>
          </cell>
          <cell r="V108">
            <v>223</v>
          </cell>
          <cell r="BH108" t="str">
            <v>Lebih</v>
          </cell>
          <cell r="BI108" t="str">
            <v>Normal</v>
          </cell>
          <cell r="BJ108" t="str">
            <v>Kolesterol Tinggi</v>
          </cell>
          <cell r="BL108" t="str">
            <v>Normal</v>
          </cell>
          <cell r="BN108" t="str">
            <v>-</v>
          </cell>
          <cell r="BO108" t="str">
            <v>Tidak</v>
          </cell>
          <cell r="BT108" t="str">
            <v>Normal</v>
          </cell>
          <cell r="BW108" t="str">
            <v>Normal</v>
          </cell>
          <cell r="CI108" t="str">
            <v>Mandiri (A)</v>
          </cell>
          <cell r="CZ108" t="str">
            <v>Normal</v>
          </cell>
        </row>
        <row r="109">
          <cell r="C109" t="str">
            <v>Bandungrejosari</v>
          </cell>
          <cell r="M109" t="str">
            <v>Perempuan</v>
          </cell>
          <cell r="O109">
            <v>66</v>
          </cell>
          <cell r="P109">
            <v>65</v>
          </cell>
          <cell r="Q109">
            <v>155</v>
          </cell>
          <cell r="U109">
            <v>114</v>
          </cell>
          <cell r="V109">
            <v>157</v>
          </cell>
          <cell r="BH109" t="str">
            <v>Lebih</v>
          </cell>
          <cell r="BI109" t="str">
            <v>Normal</v>
          </cell>
          <cell r="BJ109" t="str">
            <v>Normal</v>
          </cell>
          <cell r="BL109" t="str">
            <v>Normal</v>
          </cell>
          <cell r="BN109" t="str">
            <v>-</v>
          </cell>
          <cell r="BO109" t="str">
            <v>Tidak</v>
          </cell>
          <cell r="BT109" t="str">
            <v>Gg Penglihatan</v>
          </cell>
          <cell r="BW109" t="str">
            <v>Normal</v>
          </cell>
          <cell r="CI109" t="str">
            <v>Mandiri (A)</v>
          </cell>
          <cell r="CZ109" t="str">
            <v>Normal</v>
          </cell>
        </row>
        <row r="110">
          <cell r="C110" t="str">
            <v>Bandungrejosari</v>
          </cell>
          <cell r="M110" t="str">
            <v>Perempuan</v>
          </cell>
          <cell r="O110">
            <v>87</v>
          </cell>
          <cell r="P110">
            <v>41</v>
          </cell>
          <cell r="Q110">
            <v>144</v>
          </cell>
          <cell r="U110">
            <v>115</v>
          </cell>
          <cell r="V110">
            <v>155</v>
          </cell>
          <cell r="BH110" t="str">
            <v>Normal</v>
          </cell>
          <cell r="BI110" t="str">
            <v>Normal</v>
          </cell>
          <cell r="BJ110" t="str">
            <v>Normal</v>
          </cell>
          <cell r="BL110" t="str">
            <v>Normal</v>
          </cell>
          <cell r="BN110" t="str">
            <v>-</v>
          </cell>
          <cell r="BO110" t="str">
            <v>Tidak</v>
          </cell>
          <cell r="BT110" t="str">
            <v>Normal</v>
          </cell>
          <cell r="BW110" t="str">
            <v>Normal</v>
          </cell>
          <cell r="CI110" t="str">
            <v>Mandiri (A)</v>
          </cell>
          <cell r="CZ110" t="str">
            <v>Normal</v>
          </cell>
        </row>
        <row r="111">
          <cell r="C111" t="str">
            <v>Bandungrejosari</v>
          </cell>
          <cell r="M111" t="str">
            <v>Perempuan</v>
          </cell>
          <cell r="O111">
            <v>83</v>
          </cell>
          <cell r="P111">
            <v>43</v>
          </cell>
          <cell r="Q111">
            <v>143</v>
          </cell>
          <cell r="U111">
            <v>120</v>
          </cell>
          <cell r="V111">
            <v>160</v>
          </cell>
          <cell r="BH111" t="str">
            <v>Normal</v>
          </cell>
          <cell r="BI111" t="str">
            <v>Normal</v>
          </cell>
          <cell r="BJ111" t="str">
            <v>Normal</v>
          </cell>
          <cell r="BL111" t="str">
            <v>Normal</v>
          </cell>
          <cell r="BN111" t="str">
            <v>-</v>
          </cell>
          <cell r="BO111" t="str">
            <v>Tidak</v>
          </cell>
          <cell r="BT111" t="str">
            <v>Normal</v>
          </cell>
          <cell r="BW111" t="str">
            <v>Normal</v>
          </cell>
          <cell r="CI111" t="str">
            <v>Mandiri (A)</v>
          </cell>
          <cell r="CZ111" t="str">
            <v>Normal</v>
          </cell>
        </row>
        <row r="112">
          <cell r="C112" t="str">
            <v>Bandungrejosari</v>
          </cell>
          <cell r="M112" t="str">
            <v>Perempuan</v>
          </cell>
          <cell r="O112">
            <v>81</v>
          </cell>
          <cell r="P112">
            <v>75</v>
          </cell>
          <cell r="Q112">
            <v>165</v>
          </cell>
          <cell r="U112">
            <v>100</v>
          </cell>
          <cell r="V112">
            <v>1</v>
          </cell>
          <cell r="BH112" t="str">
            <v>Lebih</v>
          </cell>
          <cell r="BI112" t="str">
            <v>Normal</v>
          </cell>
          <cell r="BJ112" t="str">
            <v>Normal</v>
          </cell>
          <cell r="BL112" t="str">
            <v>Normal</v>
          </cell>
          <cell r="BN112" t="str">
            <v>-</v>
          </cell>
          <cell r="BO112" t="str">
            <v>Tidak</v>
          </cell>
          <cell r="BT112" t="str">
            <v>Normal</v>
          </cell>
          <cell r="BW112" t="str">
            <v>Normal</v>
          </cell>
          <cell r="CI112" t="str">
            <v>Mandiri (A)</v>
          </cell>
          <cell r="CZ112" t="str">
            <v>Normal</v>
          </cell>
        </row>
        <row r="113">
          <cell r="C113" t="str">
            <v>Bandungrejosari</v>
          </cell>
          <cell r="M113" t="str">
            <v>Perempuan</v>
          </cell>
          <cell r="O113">
            <v>66</v>
          </cell>
          <cell r="P113">
            <v>49</v>
          </cell>
          <cell r="Q113">
            <v>145</v>
          </cell>
          <cell r="U113">
            <v>200</v>
          </cell>
          <cell r="V113">
            <v>200</v>
          </cell>
          <cell r="BH113" t="str">
            <v>Normal</v>
          </cell>
          <cell r="BI113" t="str">
            <v>Normal</v>
          </cell>
          <cell r="BJ113" t="str">
            <v>Normal</v>
          </cell>
          <cell r="BL113" t="str">
            <v>Tinggi</v>
          </cell>
          <cell r="BN113" t="str">
            <v>-</v>
          </cell>
          <cell r="BO113" t="str">
            <v>Tidak</v>
          </cell>
          <cell r="BT113" t="str">
            <v>Normal</v>
          </cell>
          <cell r="BW113" t="str">
            <v>Normal</v>
          </cell>
          <cell r="CI113" t="str">
            <v>Mandiri (A)</v>
          </cell>
          <cell r="CZ113" t="str">
            <v>Normal</v>
          </cell>
        </row>
        <row r="114">
          <cell r="C114" t="str">
            <v>Bandungrejosari</v>
          </cell>
          <cell r="M114" t="str">
            <v>Laki-laki</v>
          </cell>
          <cell r="O114">
            <v>66</v>
          </cell>
          <cell r="P114">
            <v>80</v>
          </cell>
          <cell r="Q114">
            <v>174</v>
          </cell>
          <cell r="U114">
            <v>120</v>
          </cell>
          <cell r="V114">
            <v>155</v>
          </cell>
          <cell r="BH114" t="str">
            <v>Lebih</v>
          </cell>
          <cell r="BI114" t="str">
            <v>Normal</v>
          </cell>
          <cell r="BJ114" t="str">
            <v>Normal</v>
          </cell>
          <cell r="BL114" t="str">
            <v>Normal</v>
          </cell>
          <cell r="BN114" t="str">
            <v>-</v>
          </cell>
          <cell r="BO114" t="str">
            <v>Tidak</v>
          </cell>
          <cell r="BT114" t="str">
            <v>Normal</v>
          </cell>
          <cell r="BW114" t="str">
            <v>Normal</v>
          </cell>
          <cell r="CI114" t="str">
            <v>Mandiri (A)</v>
          </cell>
          <cell r="CZ114" t="str">
            <v>Normal</v>
          </cell>
        </row>
        <row r="115">
          <cell r="C115" t="str">
            <v>Bandungrejosari</v>
          </cell>
          <cell r="M115" t="str">
            <v>Perempuan</v>
          </cell>
          <cell r="O115">
            <v>65</v>
          </cell>
          <cell r="P115">
            <v>54</v>
          </cell>
          <cell r="Q115">
            <v>145</v>
          </cell>
          <cell r="U115">
            <v>120</v>
          </cell>
          <cell r="V115">
            <v>155</v>
          </cell>
          <cell r="BH115" t="str">
            <v>Lebih</v>
          </cell>
          <cell r="BI115" t="str">
            <v>Normal</v>
          </cell>
          <cell r="BJ115" t="str">
            <v>Normal</v>
          </cell>
          <cell r="BL115" t="str">
            <v>Normal</v>
          </cell>
          <cell r="BN115" t="str">
            <v>-</v>
          </cell>
          <cell r="BO115" t="str">
            <v>Tidak</v>
          </cell>
          <cell r="BT115" t="str">
            <v>Normal</v>
          </cell>
          <cell r="BW115" t="str">
            <v>Normal</v>
          </cell>
          <cell r="CI115" t="str">
            <v>Mandiri (A)</v>
          </cell>
          <cell r="CZ115" t="str">
            <v>Normal</v>
          </cell>
        </row>
        <row r="116">
          <cell r="C116" t="str">
            <v>Bandungrejosari</v>
          </cell>
          <cell r="M116" t="str">
            <v>Laki-laki</v>
          </cell>
          <cell r="O116">
            <v>63</v>
          </cell>
          <cell r="P116">
            <v>68</v>
          </cell>
          <cell r="Q116">
            <v>168</v>
          </cell>
          <cell r="U116">
            <v>140</v>
          </cell>
          <cell r="V116">
            <v>233</v>
          </cell>
          <cell r="BH116" t="str">
            <v>Normal</v>
          </cell>
          <cell r="BI116" t="str">
            <v>Normal</v>
          </cell>
          <cell r="BJ116" t="str">
            <v>Kolesterol Tinggi</v>
          </cell>
          <cell r="BL116" t="str">
            <v>Normal</v>
          </cell>
          <cell r="BN116" t="str">
            <v>Normal</v>
          </cell>
          <cell r="BO116" t="str">
            <v>Tidak</v>
          </cell>
          <cell r="BT116" t="str">
            <v>Gg Penglihatan</v>
          </cell>
          <cell r="BW116" t="str">
            <v>Normal</v>
          </cell>
          <cell r="CI116" t="str">
            <v>Mandiri (A)</v>
          </cell>
          <cell r="CZ116" t="str">
            <v>Normal</v>
          </cell>
        </row>
        <row r="117">
          <cell r="C117" t="str">
            <v>Bandungrejosari</v>
          </cell>
          <cell r="M117" t="str">
            <v>Perempuan</v>
          </cell>
          <cell r="O117">
            <v>62</v>
          </cell>
          <cell r="P117">
            <v>50</v>
          </cell>
          <cell r="Q117">
            <v>150</v>
          </cell>
          <cell r="U117">
            <v>86</v>
          </cell>
          <cell r="V117">
            <v>1</v>
          </cell>
          <cell r="BH117" t="str">
            <v>Normal</v>
          </cell>
          <cell r="BI117" t="str">
            <v>Normal</v>
          </cell>
          <cell r="BJ117" t="str">
            <v>Normal</v>
          </cell>
          <cell r="BL117" t="str">
            <v>Normal</v>
          </cell>
          <cell r="BN117" t="str">
            <v>-</v>
          </cell>
          <cell r="BO117" t="str">
            <v>Tidak</v>
          </cell>
          <cell r="BT117" t="str">
            <v>Normal</v>
          </cell>
          <cell r="BW117" t="str">
            <v>Normal</v>
          </cell>
          <cell r="CI117" t="str">
            <v>Mandiri (A)</v>
          </cell>
          <cell r="CZ117" t="str">
            <v>Normal</v>
          </cell>
        </row>
        <row r="118">
          <cell r="C118" t="str">
            <v>Bandungrejosari</v>
          </cell>
          <cell r="M118" t="str">
            <v>Perempuan</v>
          </cell>
          <cell r="O118">
            <v>70</v>
          </cell>
          <cell r="P118">
            <v>52</v>
          </cell>
          <cell r="Q118">
            <v>150</v>
          </cell>
          <cell r="U118">
            <v>110</v>
          </cell>
          <cell r="V118">
            <v>111</v>
          </cell>
          <cell r="BH118" t="str">
            <v>Normal</v>
          </cell>
          <cell r="BI118" t="str">
            <v>Normal</v>
          </cell>
          <cell r="BJ118" t="str">
            <v>Normal</v>
          </cell>
          <cell r="BL118" t="str">
            <v>Normal</v>
          </cell>
          <cell r="BN118" t="str">
            <v>-</v>
          </cell>
          <cell r="BO118" t="str">
            <v>Tidak</v>
          </cell>
          <cell r="BT118" t="str">
            <v>Gg Penglihatan</v>
          </cell>
          <cell r="BW118" t="str">
            <v>Normal</v>
          </cell>
          <cell r="CI118" t="str">
            <v>Mandiri (A)</v>
          </cell>
          <cell r="CZ118" t="str">
            <v>Normal</v>
          </cell>
        </row>
        <row r="119">
          <cell r="C119" t="str">
            <v>Bandungrejosari</v>
          </cell>
          <cell r="M119" t="str">
            <v>Perempuan</v>
          </cell>
          <cell r="O119">
            <v>73</v>
          </cell>
          <cell r="P119">
            <v>63</v>
          </cell>
          <cell r="Q119">
            <v>160</v>
          </cell>
          <cell r="U119">
            <v>88</v>
          </cell>
          <cell r="V119">
            <v>1</v>
          </cell>
          <cell r="BH119" t="str">
            <v>Normal</v>
          </cell>
          <cell r="BI119" t="str">
            <v>Normal</v>
          </cell>
          <cell r="BJ119" t="str">
            <v>Normal</v>
          </cell>
          <cell r="BL119" t="str">
            <v>Normal</v>
          </cell>
          <cell r="BN119" t="str">
            <v>-</v>
          </cell>
          <cell r="BO119" t="str">
            <v>Tidak</v>
          </cell>
          <cell r="BT119" t="str">
            <v>Normal</v>
          </cell>
          <cell r="BW119" t="str">
            <v>Normal</v>
          </cell>
          <cell r="CI119" t="str">
            <v>Mandiri (A)</v>
          </cell>
          <cell r="CZ119" t="str">
            <v>Normal</v>
          </cell>
        </row>
        <row r="120">
          <cell r="C120" t="str">
            <v>Bandungrejosari</v>
          </cell>
          <cell r="M120" t="str">
            <v>Laki-laki</v>
          </cell>
          <cell r="O120">
            <v>71</v>
          </cell>
          <cell r="P120">
            <v>62</v>
          </cell>
          <cell r="Q120">
            <v>160</v>
          </cell>
          <cell r="U120">
            <v>119</v>
          </cell>
          <cell r="V120">
            <v>88</v>
          </cell>
          <cell r="BH120" t="str">
            <v>Normal</v>
          </cell>
          <cell r="BI120" t="str">
            <v>Normal</v>
          </cell>
          <cell r="BJ120" t="str">
            <v>Normal</v>
          </cell>
          <cell r="BL120" t="str">
            <v>Tinggi</v>
          </cell>
          <cell r="BN120" t="str">
            <v>-</v>
          </cell>
          <cell r="BO120" t="str">
            <v>Tidak</v>
          </cell>
          <cell r="BT120" t="str">
            <v>Gg Penglihatan</v>
          </cell>
          <cell r="BW120" t="str">
            <v>Normal</v>
          </cell>
          <cell r="CI120" t="str">
            <v>Mandiri (A)</v>
          </cell>
          <cell r="CZ120" t="str">
            <v>Normal</v>
          </cell>
        </row>
        <row r="121">
          <cell r="C121" t="str">
            <v>Bandungrejosari</v>
          </cell>
          <cell r="M121" t="str">
            <v>Perempuan</v>
          </cell>
          <cell r="O121">
            <v>68</v>
          </cell>
          <cell r="P121">
            <v>60</v>
          </cell>
          <cell r="Q121">
            <v>159</v>
          </cell>
          <cell r="U121">
            <v>118</v>
          </cell>
          <cell r="V121">
            <v>78</v>
          </cell>
          <cell r="BH121" t="str">
            <v>Normal</v>
          </cell>
          <cell r="BI121" t="str">
            <v>Normal</v>
          </cell>
          <cell r="BJ121" t="str">
            <v>Normal</v>
          </cell>
          <cell r="BL121" t="str">
            <v>Tinggi</v>
          </cell>
          <cell r="BN121" t="str">
            <v>-</v>
          </cell>
          <cell r="BO121" t="str">
            <v>Tidak</v>
          </cell>
          <cell r="BT121" t="str">
            <v>Gg Penglihatan</v>
          </cell>
          <cell r="BW121" t="str">
            <v>Normal</v>
          </cell>
          <cell r="CI121" t="str">
            <v>Mandiri (A)</v>
          </cell>
          <cell r="CZ121" t="str">
            <v>Normal</v>
          </cell>
        </row>
        <row r="122">
          <cell r="C122" t="str">
            <v>Bandungrejosari</v>
          </cell>
          <cell r="M122" t="str">
            <v>Perempuan</v>
          </cell>
          <cell r="O122">
            <v>65</v>
          </cell>
          <cell r="P122">
            <v>56</v>
          </cell>
          <cell r="Q122">
            <v>155</v>
          </cell>
          <cell r="U122">
            <v>154</v>
          </cell>
          <cell r="V122">
            <v>1</v>
          </cell>
          <cell r="BH122" t="str">
            <v>Normal</v>
          </cell>
          <cell r="BI122" t="str">
            <v>Normal</v>
          </cell>
          <cell r="BJ122" t="str">
            <v>Normal</v>
          </cell>
          <cell r="BL122" t="str">
            <v>Normal</v>
          </cell>
          <cell r="BN122" t="str">
            <v>-</v>
          </cell>
          <cell r="BO122" t="str">
            <v>Tidak</v>
          </cell>
          <cell r="BT122" t="str">
            <v>Normal</v>
          </cell>
          <cell r="BW122" t="str">
            <v>Normal</v>
          </cell>
          <cell r="CI122" t="str">
            <v>Mandiri (A)</v>
          </cell>
          <cell r="CZ122" t="str">
            <v>Normal</v>
          </cell>
        </row>
        <row r="123">
          <cell r="C123" t="str">
            <v>Sukun</v>
          </cell>
          <cell r="M123" t="str">
            <v>Perempuan</v>
          </cell>
          <cell r="O123">
            <v>67</v>
          </cell>
          <cell r="P123">
            <v>55</v>
          </cell>
          <cell r="Q123">
            <v>150</v>
          </cell>
          <cell r="U123">
            <v>120</v>
          </cell>
          <cell r="V123">
            <v>1</v>
          </cell>
          <cell r="BH123" t="str">
            <v>Normal</v>
          </cell>
          <cell r="BI123" t="str">
            <v>Normal</v>
          </cell>
          <cell r="BJ123" t="str">
            <v>Normal</v>
          </cell>
          <cell r="BL123" t="str">
            <v>Normal</v>
          </cell>
          <cell r="BN123" t="str">
            <v>-</v>
          </cell>
          <cell r="BO123" t="str">
            <v>Tidak</v>
          </cell>
          <cell r="BT123" t="str">
            <v>Normal</v>
          </cell>
          <cell r="BW123" t="str">
            <v>Normal</v>
          </cell>
          <cell r="CI123" t="str">
            <v>Mandiri (A)</v>
          </cell>
          <cell r="CZ123" t="str">
            <v>Normal</v>
          </cell>
        </row>
        <row r="124">
          <cell r="C124" t="str">
            <v>Sukun</v>
          </cell>
          <cell r="M124" t="str">
            <v>Perempuan</v>
          </cell>
          <cell r="O124">
            <v>77</v>
          </cell>
          <cell r="P124">
            <v>53</v>
          </cell>
          <cell r="Q124">
            <v>150</v>
          </cell>
          <cell r="U124">
            <v>100</v>
          </cell>
          <cell r="V124">
            <v>225</v>
          </cell>
          <cell r="BH124" t="str">
            <v>Normal</v>
          </cell>
          <cell r="BI124" t="str">
            <v>Normal</v>
          </cell>
          <cell r="BJ124" t="str">
            <v>Kolesterol Tinggi</v>
          </cell>
          <cell r="BL124" t="str">
            <v>Normal</v>
          </cell>
          <cell r="BN124" t="str">
            <v>-</v>
          </cell>
          <cell r="BO124" t="str">
            <v>Tidak</v>
          </cell>
          <cell r="BT124" t="str">
            <v>Normal</v>
          </cell>
          <cell r="BW124" t="str">
            <v>Normal</v>
          </cell>
          <cell r="CI124" t="str">
            <v>Mandiri (A)</v>
          </cell>
          <cell r="CZ124" t="str">
            <v>Normal</v>
          </cell>
        </row>
        <row r="125">
          <cell r="C125" t="str">
            <v>Sukun</v>
          </cell>
          <cell r="M125" t="str">
            <v>Laki-laki</v>
          </cell>
          <cell r="O125">
            <v>60</v>
          </cell>
          <cell r="P125">
            <v>73</v>
          </cell>
          <cell r="Q125">
            <v>156</v>
          </cell>
          <cell r="U125">
            <v>163</v>
          </cell>
          <cell r="V125">
            <v>1</v>
          </cell>
          <cell r="BH125" t="str">
            <v>Lebih</v>
          </cell>
          <cell r="BI125" t="str">
            <v>Normal</v>
          </cell>
          <cell r="BJ125" t="str">
            <v>Normal</v>
          </cell>
          <cell r="BL125" t="str">
            <v>Tinggi</v>
          </cell>
          <cell r="BN125" t="str">
            <v>-</v>
          </cell>
          <cell r="BO125" t="str">
            <v>Tidak</v>
          </cell>
          <cell r="BT125" t="str">
            <v>Normal</v>
          </cell>
          <cell r="BW125" t="str">
            <v>Normal</v>
          </cell>
          <cell r="CI125" t="str">
            <v>Mandiri (A)</v>
          </cell>
          <cell r="CZ125" t="str">
            <v>Normal</v>
          </cell>
        </row>
        <row r="126">
          <cell r="C126" t="str">
            <v>Bandungrejosari</v>
          </cell>
          <cell r="M126" t="str">
            <v>Perempuan</v>
          </cell>
          <cell r="O126">
            <v>66</v>
          </cell>
          <cell r="P126">
            <v>66</v>
          </cell>
          <cell r="Q126">
            <v>145</v>
          </cell>
          <cell r="U126">
            <v>135</v>
          </cell>
          <cell r="V126">
            <v>1</v>
          </cell>
          <cell r="BH126" t="str">
            <v>Lebih</v>
          </cell>
          <cell r="BI126" t="str">
            <v>Normal</v>
          </cell>
          <cell r="BJ126" t="str">
            <v>Normal</v>
          </cell>
          <cell r="BL126" t="str">
            <v>Tinggi</v>
          </cell>
          <cell r="BN126" t="str">
            <v>-</v>
          </cell>
          <cell r="BO126" t="str">
            <v>Tidak</v>
          </cell>
          <cell r="BT126" t="str">
            <v>Normal</v>
          </cell>
          <cell r="BW126" t="str">
            <v>Normal</v>
          </cell>
          <cell r="CI126" t="str">
            <v>Mandiri (A)</v>
          </cell>
          <cell r="CZ126" t="str">
            <v>Normal</v>
          </cell>
        </row>
        <row r="127">
          <cell r="C127" t="str">
            <v>Bandungrejosari</v>
          </cell>
          <cell r="M127" t="str">
            <v>Laki-laki</v>
          </cell>
          <cell r="O127">
            <v>62</v>
          </cell>
          <cell r="P127">
            <v>66</v>
          </cell>
          <cell r="Q127">
            <v>160</v>
          </cell>
          <cell r="U127">
            <v>135</v>
          </cell>
          <cell r="V127">
            <v>1</v>
          </cell>
          <cell r="BH127" t="str">
            <v>Lebih</v>
          </cell>
          <cell r="BI127" t="str">
            <v>Normal</v>
          </cell>
          <cell r="BJ127" t="str">
            <v>Normal</v>
          </cell>
          <cell r="BL127" t="str">
            <v>Tinggi</v>
          </cell>
          <cell r="BN127" t="str">
            <v>-</v>
          </cell>
          <cell r="BO127" t="str">
            <v>Tidak</v>
          </cell>
          <cell r="BT127" t="str">
            <v>Gg Penglihatan</v>
          </cell>
          <cell r="BW127" t="str">
            <v>Normal</v>
          </cell>
          <cell r="CI127" t="str">
            <v>Mandiri (A)</v>
          </cell>
          <cell r="CZ127" t="str">
            <v>Normal</v>
          </cell>
        </row>
        <row r="128">
          <cell r="C128" t="str">
            <v>Bandungrejosari</v>
          </cell>
          <cell r="M128" t="str">
            <v>Perempuan</v>
          </cell>
          <cell r="O128">
            <v>61</v>
          </cell>
          <cell r="P128">
            <v>66</v>
          </cell>
          <cell r="Q128">
            <v>152</v>
          </cell>
          <cell r="U128">
            <v>135</v>
          </cell>
          <cell r="V128">
            <v>1</v>
          </cell>
          <cell r="BH128" t="str">
            <v>Lebih</v>
          </cell>
          <cell r="BI128" t="str">
            <v>Normal</v>
          </cell>
          <cell r="BJ128" t="str">
            <v>Normal</v>
          </cell>
          <cell r="BL128" t="str">
            <v>Tinggi</v>
          </cell>
          <cell r="BN128" t="str">
            <v>-</v>
          </cell>
          <cell r="BO128" t="str">
            <v>Tidak</v>
          </cell>
          <cell r="BT128" t="str">
            <v>Normal</v>
          </cell>
          <cell r="BW128" t="str">
            <v>Normal</v>
          </cell>
          <cell r="CI128" t="str">
            <v>Mandiri (A)</v>
          </cell>
          <cell r="CZ128" t="str">
            <v>Normal</v>
          </cell>
        </row>
        <row r="129">
          <cell r="C129" t="str">
            <v>Bandungrejosari</v>
          </cell>
          <cell r="M129" t="str">
            <v>Laki-laki</v>
          </cell>
          <cell r="O129">
            <v>68</v>
          </cell>
          <cell r="P129">
            <v>81</v>
          </cell>
          <cell r="Q129">
            <v>175</v>
          </cell>
          <cell r="U129">
            <v>100</v>
          </cell>
          <cell r="V129">
            <v>140</v>
          </cell>
          <cell r="BH129" t="str">
            <v>Lebih</v>
          </cell>
          <cell r="BI129" t="str">
            <v>Normal</v>
          </cell>
          <cell r="BJ129" t="str">
            <v>Normal</v>
          </cell>
          <cell r="BL129" t="str">
            <v>Tinggi</v>
          </cell>
          <cell r="BN129" t="str">
            <v>Normal</v>
          </cell>
          <cell r="BO129" t="str">
            <v>Tidak</v>
          </cell>
          <cell r="BT129" t="str">
            <v>Gg Penglihatan</v>
          </cell>
          <cell r="BW129" t="str">
            <v>Normal</v>
          </cell>
          <cell r="CI129" t="str">
            <v>Mandiri (A)</v>
          </cell>
          <cell r="CZ129" t="str">
            <v>Normal</v>
          </cell>
        </row>
        <row r="130">
          <cell r="C130" t="str">
            <v>Bandungrejosari</v>
          </cell>
          <cell r="M130" t="str">
            <v>Perempuan</v>
          </cell>
          <cell r="O130">
            <v>67</v>
          </cell>
          <cell r="P130">
            <v>55</v>
          </cell>
          <cell r="Q130">
            <v>145</v>
          </cell>
          <cell r="U130">
            <v>156</v>
          </cell>
          <cell r="V130">
            <v>1</v>
          </cell>
          <cell r="BH130" t="str">
            <v>Lebih</v>
          </cell>
          <cell r="BI130" t="str">
            <v>Normal</v>
          </cell>
          <cell r="BJ130" t="str">
            <v>Normal</v>
          </cell>
          <cell r="BL130" t="str">
            <v>Tinggi</v>
          </cell>
          <cell r="BN130" t="str">
            <v>-</v>
          </cell>
          <cell r="BO130" t="str">
            <v>Tidak</v>
          </cell>
          <cell r="BT130" t="str">
            <v>Gg Penglihatan</v>
          </cell>
          <cell r="BW130" t="str">
            <v>Normal</v>
          </cell>
          <cell r="CI130" t="str">
            <v>Mandiri (A)</v>
          </cell>
          <cell r="CZ130" t="str">
            <v>Normal</v>
          </cell>
        </row>
        <row r="131">
          <cell r="C131" t="str">
            <v>Bandungrejosari</v>
          </cell>
          <cell r="M131" t="str">
            <v>Laki-laki</v>
          </cell>
          <cell r="O131">
            <v>65</v>
          </cell>
          <cell r="P131">
            <v>58</v>
          </cell>
          <cell r="Q131">
            <v>160</v>
          </cell>
          <cell r="U131">
            <v>200</v>
          </cell>
          <cell r="V131">
            <v>1</v>
          </cell>
          <cell r="BH131" t="str">
            <v>Normal</v>
          </cell>
          <cell r="BI131" t="str">
            <v>Normal</v>
          </cell>
          <cell r="BJ131" t="str">
            <v>Normal</v>
          </cell>
          <cell r="BL131" t="str">
            <v>Tinggi</v>
          </cell>
          <cell r="BN131" t="str">
            <v>Normal</v>
          </cell>
          <cell r="BO131" t="str">
            <v>Tidak</v>
          </cell>
          <cell r="BT131" t="str">
            <v>Gg Penglihatan</v>
          </cell>
          <cell r="BW131" t="str">
            <v>Gg Pendengaran</v>
          </cell>
          <cell r="CI131" t="str">
            <v>Ketergantungan Ringan (B)</v>
          </cell>
          <cell r="CZ131" t="str">
            <v>Kemungkinan besar ada gangguan depresi</v>
          </cell>
        </row>
        <row r="132">
          <cell r="C132" t="str">
            <v>Bandungrejosari</v>
          </cell>
          <cell r="M132" t="str">
            <v>Laki-laki</v>
          </cell>
          <cell r="O132">
            <v>86</v>
          </cell>
          <cell r="P132">
            <v>66</v>
          </cell>
          <cell r="Q132">
            <v>162</v>
          </cell>
          <cell r="U132">
            <v>145</v>
          </cell>
          <cell r="V132">
            <v>1</v>
          </cell>
          <cell r="BH132" t="str">
            <v>Lebih</v>
          </cell>
          <cell r="BI132" t="str">
            <v>Normal</v>
          </cell>
          <cell r="BJ132" t="str">
            <v>Normal</v>
          </cell>
          <cell r="BL132" t="str">
            <v>Tinggi</v>
          </cell>
          <cell r="BN132" t="str">
            <v>-</v>
          </cell>
          <cell r="BO132" t="str">
            <v>Tidak</v>
          </cell>
          <cell r="BT132" t="str">
            <v>Normal</v>
          </cell>
          <cell r="BW132" t="str">
            <v>Normal</v>
          </cell>
          <cell r="CI132" t="str">
            <v>Mandiri (A)</v>
          </cell>
          <cell r="CZ132" t="str">
            <v>Normal</v>
          </cell>
        </row>
        <row r="133">
          <cell r="C133" t="str">
            <v>Bandungrejosari</v>
          </cell>
          <cell r="M133" t="str">
            <v>Perempuan</v>
          </cell>
          <cell r="O133">
            <v>82</v>
          </cell>
          <cell r="P133">
            <v>66</v>
          </cell>
          <cell r="Q133">
            <v>145</v>
          </cell>
          <cell r="U133">
            <v>168</v>
          </cell>
          <cell r="V133">
            <v>1</v>
          </cell>
          <cell r="BH133" t="str">
            <v>Lebih</v>
          </cell>
          <cell r="BI133" t="str">
            <v>Normal</v>
          </cell>
          <cell r="BJ133" t="str">
            <v>Normal</v>
          </cell>
          <cell r="BL133" t="str">
            <v>Tinggi</v>
          </cell>
          <cell r="BN133" t="str">
            <v>-</v>
          </cell>
          <cell r="BO133" t="str">
            <v>Tidak</v>
          </cell>
          <cell r="BT133" t="str">
            <v>Normal</v>
          </cell>
          <cell r="BW133" t="str">
            <v>Normal</v>
          </cell>
          <cell r="CI133" t="str">
            <v>Mandiri (A)</v>
          </cell>
          <cell r="CZ133" t="str">
            <v>Normal</v>
          </cell>
        </row>
        <row r="134">
          <cell r="C134" t="str">
            <v>Bandungrejosari</v>
          </cell>
          <cell r="M134" t="str">
            <v>Laki-laki</v>
          </cell>
          <cell r="O134">
            <v>79</v>
          </cell>
          <cell r="P134">
            <v>60</v>
          </cell>
          <cell r="Q134">
            <v>160</v>
          </cell>
          <cell r="U134">
            <v>156</v>
          </cell>
          <cell r="V134">
            <v>1</v>
          </cell>
          <cell r="BH134" t="str">
            <v>Normal</v>
          </cell>
          <cell r="BI134" t="str">
            <v>Normal</v>
          </cell>
          <cell r="BJ134" t="str">
            <v>Normal</v>
          </cell>
          <cell r="BL134" t="str">
            <v>Normal</v>
          </cell>
          <cell r="BN134" t="str">
            <v>-</v>
          </cell>
          <cell r="BO134" t="str">
            <v>Tidak</v>
          </cell>
          <cell r="BT134" t="str">
            <v>Normal</v>
          </cell>
          <cell r="BW134" t="str">
            <v>Normal</v>
          </cell>
          <cell r="CI134" t="str">
            <v>Mandiri (A)</v>
          </cell>
          <cell r="CZ134" t="str">
            <v>Normal</v>
          </cell>
        </row>
        <row r="135">
          <cell r="C135" t="str">
            <v>Bandungrejosari</v>
          </cell>
          <cell r="M135" t="str">
            <v>Perempuan</v>
          </cell>
          <cell r="O135">
            <v>76</v>
          </cell>
          <cell r="P135">
            <v>59</v>
          </cell>
          <cell r="Q135">
            <v>156</v>
          </cell>
          <cell r="U135">
            <v>156</v>
          </cell>
          <cell r="V135">
            <v>1</v>
          </cell>
          <cell r="BH135" t="str">
            <v>Normal</v>
          </cell>
          <cell r="BI135" t="str">
            <v>Normal</v>
          </cell>
          <cell r="BJ135" t="str">
            <v>Normal</v>
          </cell>
          <cell r="BL135" t="str">
            <v>Tinggi</v>
          </cell>
          <cell r="BN135" t="str">
            <v>-</v>
          </cell>
          <cell r="BO135" t="str">
            <v>Tidak</v>
          </cell>
          <cell r="BT135" t="str">
            <v>Normal</v>
          </cell>
          <cell r="BW135" t="str">
            <v>Normal</v>
          </cell>
          <cell r="CI135" t="str">
            <v>Mandiri (A)</v>
          </cell>
          <cell r="CZ135" t="str">
            <v>Normal</v>
          </cell>
        </row>
        <row r="136">
          <cell r="C136" t="str">
            <v>Bandungrejosari</v>
          </cell>
          <cell r="M136" t="str">
            <v>Perempuan</v>
          </cell>
          <cell r="O136">
            <v>74</v>
          </cell>
          <cell r="P136">
            <v>58</v>
          </cell>
          <cell r="Q136">
            <v>156</v>
          </cell>
          <cell r="U136">
            <v>154</v>
          </cell>
          <cell r="V136">
            <v>1</v>
          </cell>
          <cell r="BH136" t="str">
            <v>Normal</v>
          </cell>
          <cell r="BI136" t="str">
            <v>Normal</v>
          </cell>
          <cell r="BJ136" t="str">
            <v>Normal</v>
          </cell>
          <cell r="BL136" t="str">
            <v>Tinggi</v>
          </cell>
          <cell r="BN136" t="str">
            <v>-</v>
          </cell>
          <cell r="BO136" t="str">
            <v>Tidak</v>
          </cell>
          <cell r="BT136" t="str">
            <v>Normal</v>
          </cell>
          <cell r="BW136" t="str">
            <v>Normal</v>
          </cell>
          <cell r="CI136" t="str">
            <v>Mandiri (A)</v>
          </cell>
          <cell r="CZ136" t="str">
            <v>Normal</v>
          </cell>
        </row>
        <row r="137">
          <cell r="C137" t="str">
            <v>Bandungrejosari</v>
          </cell>
          <cell r="M137" t="str">
            <v>Perempuan</v>
          </cell>
          <cell r="O137">
            <v>70</v>
          </cell>
          <cell r="P137">
            <v>59</v>
          </cell>
          <cell r="Q137">
            <v>160</v>
          </cell>
          <cell r="U137">
            <v>154</v>
          </cell>
          <cell r="V137">
            <v>1</v>
          </cell>
          <cell r="BH137" t="str">
            <v>Normal</v>
          </cell>
          <cell r="BI137" t="str">
            <v>Normal</v>
          </cell>
          <cell r="BJ137" t="str">
            <v>Normal</v>
          </cell>
          <cell r="BL137" t="str">
            <v>Tinggi</v>
          </cell>
          <cell r="BN137" t="str">
            <v>-</v>
          </cell>
          <cell r="BO137" t="str">
            <v>Tidak</v>
          </cell>
          <cell r="BT137" t="str">
            <v>Normal</v>
          </cell>
          <cell r="BW137" t="str">
            <v>Normal</v>
          </cell>
          <cell r="CI137" t="str">
            <v>Mandiri (A)</v>
          </cell>
          <cell r="CZ137" t="str">
            <v>Normal</v>
          </cell>
        </row>
        <row r="138">
          <cell r="C138" t="str">
            <v>Bandungrejosari</v>
          </cell>
          <cell r="M138" t="str">
            <v>Laki-laki</v>
          </cell>
          <cell r="O138">
            <v>64</v>
          </cell>
          <cell r="P138">
            <v>64</v>
          </cell>
          <cell r="Q138">
            <v>169</v>
          </cell>
          <cell r="U138">
            <v>156</v>
          </cell>
          <cell r="V138">
            <v>1</v>
          </cell>
          <cell r="BH138" t="str">
            <v>Normal</v>
          </cell>
          <cell r="BI138" t="str">
            <v>Normal</v>
          </cell>
          <cell r="BJ138" t="str">
            <v>Normal</v>
          </cell>
          <cell r="BL138" t="str">
            <v>Tinggi</v>
          </cell>
          <cell r="BN138" t="str">
            <v>-</v>
          </cell>
          <cell r="BO138" t="str">
            <v>Tidak</v>
          </cell>
          <cell r="BT138" t="str">
            <v>Normal</v>
          </cell>
          <cell r="BW138" t="str">
            <v>Normal</v>
          </cell>
          <cell r="CI138" t="str">
            <v>Mandiri (A)</v>
          </cell>
          <cell r="CZ138" t="str">
            <v>Normal</v>
          </cell>
        </row>
        <row r="139">
          <cell r="C139" t="str">
            <v>Bandungrejosari</v>
          </cell>
          <cell r="M139" t="str">
            <v>Laki-laki</v>
          </cell>
          <cell r="O139">
            <v>63</v>
          </cell>
          <cell r="P139">
            <v>75</v>
          </cell>
          <cell r="Q139">
            <v>165</v>
          </cell>
          <cell r="U139">
            <v>145</v>
          </cell>
          <cell r="V139">
            <v>1</v>
          </cell>
          <cell r="BH139" t="str">
            <v>Lebih</v>
          </cell>
          <cell r="BI139" t="str">
            <v>Normal</v>
          </cell>
          <cell r="BJ139" t="str">
            <v>Normal</v>
          </cell>
          <cell r="BL139" t="str">
            <v>Tinggi</v>
          </cell>
          <cell r="BN139" t="str">
            <v>-</v>
          </cell>
          <cell r="BO139" t="str">
            <v>Tidak</v>
          </cell>
          <cell r="BT139" t="str">
            <v>Normal</v>
          </cell>
          <cell r="BW139" t="str">
            <v>Normal</v>
          </cell>
          <cell r="CI139" t="str">
            <v>Mandiri (A)</v>
          </cell>
          <cell r="CZ139" t="str">
            <v>Normal</v>
          </cell>
        </row>
        <row r="140">
          <cell r="C140" t="str">
            <v>Bandungrejosari</v>
          </cell>
          <cell r="M140" t="str">
            <v>Perempuan</v>
          </cell>
          <cell r="O140">
            <v>62</v>
          </cell>
          <cell r="P140">
            <v>74</v>
          </cell>
          <cell r="Q140">
            <v>156</v>
          </cell>
          <cell r="U140">
            <v>152</v>
          </cell>
          <cell r="V140">
            <v>1</v>
          </cell>
          <cell r="BH140" t="str">
            <v>Lebih</v>
          </cell>
          <cell r="BI140" t="str">
            <v>Normal</v>
          </cell>
          <cell r="BJ140" t="str">
            <v>Normal</v>
          </cell>
          <cell r="BL140" t="str">
            <v>Normal</v>
          </cell>
          <cell r="BN140" t="str">
            <v>-</v>
          </cell>
          <cell r="BO140" t="str">
            <v>Tidak</v>
          </cell>
          <cell r="BT140" t="str">
            <v>Normal</v>
          </cell>
          <cell r="BW140" t="str">
            <v>Normal</v>
          </cell>
          <cell r="CI140" t="str">
            <v>Mandiri (A)</v>
          </cell>
          <cell r="CZ140" t="str">
            <v>Normal</v>
          </cell>
        </row>
        <row r="141">
          <cell r="C141" t="str">
            <v>Bandungrejosari</v>
          </cell>
          <cell r="M141" t="str">
            <v>Laki-laki</v>
          </cell>
          <cell r="O141">
            <v>60</v>
          </cell>
          <cell r="P141">
            <v>85</v>
          </cell>
          <cell r="Q141">
            <v>170</v>
          </cell>
          <cell r="U141">
            <v>156</v>
          </cell>
          <cell r="V141">
            <v>1</v>
          </cell>
          <cell r="BH141" t="str">
            <v>Lebih</v>
          </cell>
          <cell r="BI141" t="str">
            <v>Normal</v>
          </cell>
          <cell r="BJ141" t="str">
            <v>Normal</v>
          </cell>
          <cell r="BL141" t="str">
            <v>Tinggi</v>
          </cell>
          <cell r="BN141" t="str">
            <v>-</v>
          </cell>
          <cell r="BO141" t="str">
            <v>Tidak</v>
          </cell>
          <cell r="BT141" t="str">
            <v>Normal</v>
          </cell>
          <cell r="BW141" t="str">
            <v>Normal</v>
          </cell>
          <cell r="CI141" t="str">
            <v>Mandiri (A)</v>
          </cell>
          <cell r="CZ141" t="str">
            <v>Normal</v>
          </cell>
        </row>
        <row r="142">
          <cell r="C142" t="str">
            <v>Bandungrejosari</v>
          </cell>
          <cell r="M142" t="str">
            <v>Perempuan</v>
          </cell>
          <cell r="O142">
            <v>78</v>
          </cell>
          <cell r="P142">
            <v>58</v>
          </cell>
          <cell r="Q142">
            <v>152</v>
          </cell>
          <cell r="U142">
            <v>152</v>
          </cell>
          <cell r="V142">
            <v>1</v>
          </cell>
          <cell r="BH142" t="str">
            <v>Lebih</v>
          </cell>
          <cell r="BI142" t="str">
            <v>Normal</v>
          </cell>
          <cell r="BJ142" t="str">
            <v>Normal</v>
          </cell>
          <cell r="BL142" t="str">
            <v>Tinggi</v>
          </cell>
          <cell r="BN142" t="str">
            <v>-</v>
          </cell>
          <cell r="BO142" t="str">
            <v>Tidak</v>
          </cell>
          <cell r="BT142" t="str">
            <v>Normal</v>
          </cell>
          <cell r="BW142" t="str">
            <v>Normal</v>
          </cell>
          <cell r="CI142" t="str">
            <v>Mandiri (A)</v>
          </cell>
          <cell r="CZ142" t="str">
            <v>Normal</v>
          </cell>
        </row>
        <row r="143">
          <cell r="C143" t="str">
            <v>Bandungrejosari</v>
          </cell>
          <cell r="M143" t="str">
            <v>Laki-laki</v>
          </cell>
          <cell r="O143">
            <v>62</v>
          </cell>
          <cell r="P143">
            <v>60</v>
          </cell>
          <cell r="Q143">
            <v>161</v>
          </cell>
          <cell r="U143">
            <v>122</v>
          </cell>
          <cell r="V143">
            <v>67</v>
          </cell>
          <cell r="BH143" t="str">
            <v>Normal</v>
          </cell>
          <cell r="BI143" t="str">
            <v>Normal</v>
          </cell>
          <cell r="BJ143" t="str">
            <v>Normal</v>
          </cell>
          <cell r="BL143" t="str">
            <v>Tinggi</v>
          </cell>
          <cell r="BN143" t="str">
            <v>-</v>
          </cell>
          <cell r="BO143" t="str">
            <v>Tidak</v>
          </cell>
          <cell r="BT143" t="str">
            <v>Normal</v>
          </cell>
          <cell r="BW143" t="str">
            <v>Normal</v>
          </cell>
          <cell r="CI143" t="str">
            <v>Mandiri (A)</v>
          </cell>
          <cell r="CZ143" t="str">
            <v>Normal</v>
          </cell>
        </row>
        <row r="144">
          <cell r="C144" t="str">
            <v>Sukun</v>
          </cell>
          <cell r="M144" t="str">
            <v>Perempuan</v>
          </cell>
          <cell r="O144">
            <v>62</v>
          </cell>
          <cell r="P144">
            <v>50</v>
          </cell>
          <cell r="Q144">
            <v>158</v>
          </cell>
          <cell r="U144">
            <v>167</v>
          </cell>
          <cell r="V144">
            <v>89</v>
          </cell>
          <cell r="BH144" t="str">
            <v>Normal</v>
          </cell>
          <cell r="BI144" t="str">
            <v>Normal</v>
          </cell>
          <cell r="BJ144" t="str">
            <v>Normal</v>
          </cell>
          <cell r="BL144" t="str">
            <v>Normal</v>
          </cell>
          <cell r="BN144" t="str">
            <v>Normal</v>
          </cell>
          <cell r="BO144" t="str">
            <v>Tidak</v>
          </cell>
          <cell r="BT144" t="str">
            <v>Gg Penglihatan</v>
          </cell>
          <cell r="BW144" t="str">
            <v>Normal</v>
          </cell>
          <cell r="CI144" t="str">
            <v>Mandiri (A)</v>
          </cell>
          <cell r="CZ144" t="str">
            <v>Normal</v>
          </cell>
        </row>
        <row r="145">
          <cell r="C145" t="str">
            <v>Bandungrejosari</v>
          </cell>
          <cell r="M145" t="str">
            <v>Laki-laki</v>
          </cell>
          <cell r="O145">
            <v>69</v>
          </cell>
          <cell r="P145">
            <v>50</v>
          </cell>
          <cell r="Q145">
            <v>165</v>
          </cell>
          <cell r="U145">
            <v>56</v>
          </cell>
          <cell r="V145">
            <v>133</v>
          </cell>
          <cell r="BH145" t="str">
            <v>IMT Kurang</v>
          </cell>
          <cell r="BI145" t="str">
            <v>Normal</v>
          </cell>
          <cell r="BJ145" t="str">
            <v>Normal</v>
          </cell>
          <cell r="BL145" t="str">
            <v>Normal</v>
          </cell>
          <cell r="BN145" t="str">
            <v>Normal</v>
          </cell>
          <cell r="BO145" t="str">
            <v>Tidak</v>
          </cell>
          <cell r="BT145" t="str">
            <v>Gg Penglihatan</v>
          </cell>
          <cell r="BW145" t="str">
            <v>Normal</v>
          </cell>
          <cell r="CI145" t="str">
            <v>Mandiri (A)</v>
          </cell>
          <cell r="CZ145" t="str">
            <v>Normal</v>
          </cell>
        </row>
        <row r="146">
          <cell r="C146" t="str">
            <v>Bandungrejosari</v>
          </cell>
          <cell r="M146" t="str">
            <v>Perempuan</v>
          </cell>
          <cell r="O146">
            <v>86</v>
          </cell>
          <cell r="P146">
            <v>59</v>
          </cell>
          <cell r="Q146">
            <v>158</v>
          </cell>
          <cell r="U146">
            <v>125</v>
          </cell>
          <cell r="V146">
            <v>180</v>
          </cell>
          <cell r="BH146" t="str">
            <v>Normal</v>
          </cell>
          <cell r="BI146" t="str">
            <v>Normal</v>
          </cell>
          <cell r="BJ146" t="str">
            <v>Normal</v>
          </cell>
          <cell r="BL146" t="str">
            <v>Normal</v>
          </cell>
          <cell r="BN146" t="str">
            <v>-</v>
          </cell>
          <cell r="BO146" t="str">
            <v>Tidak</v>
          </cell>
          <cell r="BT146" t="str">
            <v>Normal</v>
          </cell>
          <cell r="BW146" t="str">
            <v>Normal</v>
          </cell>
          <cell r="CI146" t="str">
            <v>Mandiri (A)</v>
          </cell>
          <cell r="CZ146" t="str">
            <v>Normal</v>
          </cell>
        </row>
        <row r="147">
          <cell r="C147" t="str">
            <v>Bandungrejosari</v>
          </cell>
          <cell r="M147" t="str">
            <v>Laki-laki</v>
          </cell>
          <cell r="O147">
            <v>66</v>
          </cell>
          <cell r="P147">
            <v>63</v>
          </cell>
          <cell r="Q147">
            <v>159</v>
          </cell>
          <cell r="U147">
            <v>104</v>
          </cell>
          <cell r="V147">
            <v>207</v>
          </cell>
          <cell r="BH147" t="str">
            <v>Normal</v>
          </cell>
          <cell r="BI147" t="str">
            <v>Normal</v>
          </cell>
          <cell r="BJ147" t="str">
            <v>Kolesterol Tinggi</v>
          </cell>
          <cell r="BL147" t="str">
            <v>Normal</v>
          </cell>
          <cell r="BN147" t="str">
            <v>Normal</v>
          </cell>
          <cell r="BO147" t="str">
            <v>Tidak</v>
          </cell>
          <cell r="BT147" t="str">
            <v>Gg Penglihatan</v>
          </cell>
          <cell r="BW147" t="str">
            <v>Gg Pendengaran</v>
          </cell>
          <cell r="CI147" t="str">
            <v>Mandiri (A)</v>
          </cell>
          <cell r="CZ147" t="str">
            <v>Normal</v>
          </cell>
        </row>
        <row r="148">
          <cell r="C148" t="str">
            <v>Bandungrejosari</v>
          </cell>
          <cell r="M148" t="str">
            <v>Perempuan</v>
          </cell>
          <cell r="O148">
            <v>74</v>
          </cell>
          <cell r="P148">
            <v>45</v>
          </cell>
          <cell r="Q148">
            <v>152</v>
          </cell>
          <cell r="U148">
            <v>179</v>
          </cell>
          <cell r="V148">
            <v>175</v>
          </cell>
          <cell r="BH148" t="str">
            <v>Normal</v>
          </cell>
          <cell r="BI148" t="str">
            <v>Normal</v>
          </cell>
          <cell r="BJ148" t="str">
            <v>Normal</v>
          </cell>
          <cell r="BL148" t="str">
            <v>Tinggi</v>
          </cell>
          <cell r="BN148" t="str">
            <v>-</v>
          </cell>
          <cell r="BO148" t="str">
            <v>Ya</v>
          </cell>
          <cell r="BT148" t="str">
            <v>Gg Penglihatan</v>
          </cell>
          <cell r="BW148" t="str">
            <v>Normal</v>
          </cell>
          <cell r="CI148" t="str">
            <v>Mandiri (A)</v>
          </cell>
          <cell r="CZ148" t="str">
            <v>Normal</v>
          </cell>
        </row>
        <row r="149">
          <cell r="C149" t="str">
            <v>Bandungrejosari</v>
          </cell>
          <cell r="M149" t="str">
            <v>Laki-laki</v>
          </cell>
          <cell r="O149">
            <v>73</v>
          </cell>
          <cell r="P149">
            <v>65</v>
          </cell>
          <cell r="Q149">
            <v>155</v>
          </cell>
          <cell r="U149">
            <v>100</v>
          </cell>
          <cell r="V149">
            <v>1</v>
          </cell>
          <cell r="BH149" t="str">
            <v>Lebih</v>
          </cell>
          <cell r="BI149" t="str">
            <v>Normal</v>
          </cell>
          <cell r="BJ149" t="str">
            <v>Normal</v>
          </cell>
          <cell r="BL149" t="str">
            <v>Normal</v>
          </cell>
          <cell r="BN149" t="str">
            <v>-</v>
          </cell>
          <cell r="BO149" t="str">
            <v>Tidak</v>
          </cell>
          <cell r="BT149" t="str">
            <v>Normal</v>
          </cell>
          <cell r="BW149" t="str">
            <v>Normal</v>
          </cell>
          <cell r="CI149" t="str">
            <v>Mandiri (A)</v>
          </cell>
          <cell r="CZ149" t="str">
            <v>Normal</v>
          </cell>
        </row>
        <row r="150">
          <cell r="C150" t="str">
            <v>Bandungrejosari</v>
          </cell>
          <cell r="M150" t="str">
            <v>Perempuan</v>
          </cell>
          <cell r="O150">
            <v>61</v>
          </cell>
          <cell r="P150">
            <v>55</v>
          </cell>
          <cell r="Q150">
            <v>155</v>
          </cell>
          <cell r="U150">
            <v>130</v>
          </cell>
          <cell r="V150">
            <v>1</v>
          </cell>
          <cell r="BH150" t="str">
            <v>Normal</v>
          </cell>
          <cell r="BI150" t="str">
            <v>Normal</v>
          </cell>
          <cell r="BJ150" t="str">
            <v>Normal</v>
          </cell>
          <cell r="BL150" t="str">
            <v>Normal</v>
          </cell>
          <cell r="BN150" t="str">
            <v>-</v>
          </cell>
          <cell r="BO150" t="str">
            <v>Tidak</v>
          </cell>
          <cell r="BT150" t="str">
            <v>Normal</v>
          </cell>
          <cell r="BW150" t="str">
            <v>Normal</v>
          </cell>
          <cell r="CI150" t="str">
            <v>Mandiri (A)</v>
          </cell>
          <cell r="CZ150" t="str">
            <v>Normal</v>
          </cell>
        </row>
        <row r="151">
          <cell r="C151" t="str">
            <v>Bandungrejosari</v>
          </cell>
          <cell r="M151" t="str">
            <v>Perempuan</v>
          </cell>
          <cell r="O151">
            <v>61</v>
          </cell>
          <cell r="P151">
            <v>77</v>
          </cell>
          <cell r="Q151">
            <v>152</v>
          </cell>
          <cell r="U151">
            <v>157</v>
          </cell>
          <cell r="V151">
            <v>1</v>
          </cell>
          <cell r="BH151" t="str">
            <v>Lebih</v>
          </cell>
          <cell r="BI151" t="str">
            <v>Normal</v>
          </cell>
          <cell r="BJ151" t="str">
            <v>Normal</v>
          </cell>
          <cell r="BL151" t="str">
            <v>Tinggi</v>
          </cell>
          <cell r="BN151" t="str">
            <v>-</v>
          </cell>
          <cell r="BO151" t="str">
            <v>Tidak</v>
          </cell>
          <cell r="BT151" t="str">
            <v>Normal</v>
          </cell>
          <cell r="BW151" t="str">
            <v>Normal</v>
          </cell>
          <cell r="CI151" t="str">
            <v>Mandiri (A)</v>
          </cell>
          <cell r="CZ151" t="str">
            <v>Normal</v>
          </cell>
        </row>
        <row r="152">
          <cell r="C152" t="str">
            <v>Bandungrejosari</v>
          </cell>
          <cell r="M152" t="str">
            <v>Laki-laki</v>
          </cell>
          <cell r="O152">
            <v>63</v>
          </cell>
          <cell r="P152">
            <v>65</v>
          </cell>
          <cell r="Q152">
            <v>155</v>
          </cell>
          <cell r="U152">
            <v>100</v>
          </cell>
          <cell r="V152">
            <v>1</v>
          </cell>
          <cell r="BH152" t="str">
            <v>Lebih</v>
          </cell>
          <cell r="BI152" t="str">
            <v>Normal</v>
          </cell>
          <cell r="BJ152" t="str">
            <v>Normal</v>
          </cell>
          <cell r="BL152" t="str">
            <v>Tinggi</v>
          </cell>
          <cell r="BN152" t="str">
            <v>-</v>
          </cell>
          <cell r="BO152" t="str">
            <v>Tidak</v>
          </cell>
          <cell r="BT152" t="str">
            <v>Normal</v>
          </cell>
          <cell r="BW152" t="str">
            <v>Normal</v>
          </cell>
          <cell r="CI152" t="str">
            <v>Mandiri (A)</v>
          </cell>
          <cell r="CZ152" t="str">
            <v>Normal</v>
          </cell>
        </row>
        <row r="153">
          <cell r="C153" t="str">
            <v>Bandungrejosari</v>
          </cell>
          <cell r="M153" t="str">
            <v>Perempuan</v>
          </cell>
          <cell r="O153">
            <v>72</v>
          </cell>
          <cell r="P153">
            <v>67</v>
          </cell>
          <cell r="Q153">
            <v>157</v>
          </cell>
          <cell r="U153">
            <v>125</v>
          </cell>
          <cell r="V153">
            <v>200</v>
          </cell>
          <cell r="BH153" t="str">
            <v>Lebih</v>
          </cell>
          <cell r="BI153" t="str">
            <v>Normal</v>
          </cell>
          <cell r="BJ153" t="str">
            <v>Normal</v>
          </cell>
          <cell r="BL153" t="str">
            <v>Tinggi</v>
          </cell>
          <cell r="BN153" t="str">
            <v>-</v>
          </cell>
          <cell r="BO153" t="str">
            <v>Tidak</v>
          </cell>
          <cell r="BT153" t="str">
            <v>Gg Penglihatan</v>
          </cell>
          <cell r="BW153" t="str">
            <v>Normal</v>
          </cell>
          <cell r="CI153" t="str">
            <v>Mandiri (A)</v>
          </cell>
          <cell r="CZ153" t="str">
            <v>Normal</v>
          </cell>
        </row>
        <row r="154">
          <cell r="C154" t="str">
            <v>Bandungrejosari</v>
          </cell>
          <cell r="M154" t="str">
            <v>Perempuan</v>
          </cell>
          <cell r="O154">
            <v>63</v>
          </cell>
          <cell r="P154">
            <v>66</v>
          </cell>
          <cell r="Q154">
            <v>150</v>
          </cell>
          <cell r="U154">
            <v>99</v>
          </cell>
          <cell r="V154">
            <v>121</v>
          </cell>
          <cell r="BH154" t="str">
            <v>Lebih</v>
          </cell>
          <cell r="BI154" t="str">
            <v>Normal</v>
          </cell>
          <cell r="BJ154" t="str">
            <v>Normal</v>
          </cell>
          <cell r="BL154" t="str">
            <v>Normal</v>
          </cell>
          <cell r="BN154" t="str">
            <v>-</v>
          </cell>
          <cell r="BO154" t="str">
            <v>Tidak</v>
          </cell>
          <cell r="BT154" t="str">
            <v>Normal</v>
          </cell>
          <cell r="BW154" t="str">
            <v>Normal</v>
          </cell>
          <cell r="CI154" t="str">
            <v>Mandiri (A)</v>
          </cell>
          <cell r="CZ154" t="str">
            <v>Normal</v>
          </cell>
        </row>
        <row r="155">
          <cell r="C155" t="str">
            <v>Bandungrejosari</v>
          </cell>
          <cell r="M155" t="str">
            <v>Perempuan</v>
          </cell>
          <cell r="O155">
            <v>72</v>
          </cell>
          <cell r="P155">
            <v>70</v>
          </cell>
          <cell r="Q155">
            <v>165</v>
          </cell>
          <cell r="U155">
            <v>124</v>
          </cell>
          <cell r="V155">
            <v>1</v>
          </cell>
          <cell r="BH155" t="str">
            <v>Lebih</v>
          </cell>
          <cell r="BI155" t="str">
            <v>Normal</v>
          </cell>
          <cell r="BJ155" t="str">
            <v>Normal</v>
          </cell>
          <cell r="BL155" t="str">
            <v>Normal</v>
          </cell>
          <cell r="BN155" t="str">
            <v>-</v>
          </cell>
          <cell r="BO155" t="str">
            <v>Tidak</v>
          </cell>
          <cell r="BT155" t="str">
            <v>Normal</v>
          </cell>
          <cell r="BW155" t="str">
            <v>Normal</v>
          </cell>
          <cell r="CI155" t="str">
            <v>Mandiri (A)</v>
          </cell>
          <cell r="CZ155" t="str">
            <v>Normal</v>
          </cell>
        </row>
        <row r="156">
          <cell r="C156" t="str">
            <v>Bandungrejosari</v>
          </cell>
          <cell r="M156" t="str">
            <v>Perempuan</v>
          </cell>
          <cell r="O156">
            <v>74</v>
          </cell>
          <cell r="P156">
            <v>42</v>
          </cell>
          <cell r="Q156">
            <v>155</v>
          </cell>
          <cell r="U156">
            <v>125</v>
          </cell>
          <cell r="V156">
            <v>165</v>
          </cell>
          <cell r="BH156" t="str">
            <v>IMT Kurang</v>
          </cell>
          <cell r="BI156" t="str">
            <v>Normal</v>
          </cell>
          <cell r="BJ156" t="str">
            <v>Normal</v>
          </cell>
          <cell r="BL156" t="str">
            <v>Normal</v>
          </cell>
          <cell r="BN156" t="str">
            <v>-</v>
          </cell>
          <cell r="BO156" t="str">
            <v>Tidak</v>
          </cell>
          <cell r="BT156" t="str">
            <v>Gg Penglihatan</v>
          </cell>
          <cell r="BW156" t="str">
            <v>Normal</v>
          </cell>
          <cell r="CI156" t="str">
            <v>Mandiri (A)</v>
          </cell>
          <cell r="CZ156" t="str">
            <v>Normal</v>
          </cell>
        </row>
        <row r="157">
          <cell r="C157" t="str">
            <v>Bandungrejosari</v>
          </cell>
          <cell r="M157" t="str">
            <v>Perempuan</v>
          </cell>
          <cell r="O157">
            <v>69</v>
          </cell>
          <cell r="P157">
            <v>65</v>
          </cell>
          <cell r="Q157">
            <v>155</v>
          </cell>
          <cell r="U157">
            <v>100</v>
          </cell>
          <cell r="V157">
            <v>1</v>
          </cell>
          <cell r="BH157" t="str">
            <v>Lebih</v>
          </cell>
          <cell r="BI157" t="str">
            <v>Normal</v>
          </cell>
          <cell r="BJ157" t="str">
            <v>Normal</v>
          </cell>
          <cell r="BL157" t="str">
            <v>Normal</v>
          </cell>
          <cell r="BN157" t="str">
            <v>-</v>
          </cell>
          <cell r="BO157" t="str">
            <v>Tidak</v>
          </cell>
          <cell r="BT157" t="str">
            <v>Normal</v>
          </cell>
          <cell r="BW157" t="str">
            <v>Normal</v>
          </cell>
          <cell r="CI157" t="str">
            <v>Mandiri (A)</v>
          </cell>
          <cell r="CZ157" t="str">
            <v>Normal</v>
          </cell>
        </row>
        <row r="158">
          <cell r="C158" t="str">
            <v>Bandungrejosari</v>
          </cell>
          <cell r="M158" t="str">
            <v>Perempuan</v>
          </cell>
          <cell r="O158">
            <v>66</v>
          </cell>
          <cell r="P158">
            <v>65</v>
          </cell>
          <cell r="Q158">
            <v>155</v>
          </cell>
          <cell r="U158">
            <v>100</v>
          </cell>
          <cell r="V158">
            <v>1</v>
          </cell>
          <cell r="BH158" t="str">
            <v>Lebih</v>
          </cell>
          <cell r="BI158" t="str">
            <v>Normal</v>
          </cell>
          <cell r="BJ158" t="str">
            <v>Normal</v>
          </cell>
          <cell r="BL158" t="str">
            <v>Normal</v>
          </cell>
          <cell r="BN158" t="str">
            <v>-</v>
          </cell>
          <cell r="BO158" t="str">
            <v>Tidak</v>
          </cell>
          <cell r="BT158" t="str">
            <v>Normal</v>
          </cell>
          <cell r="BW158" t="str">
            <v>Normal</v>
          </cell>
          <cell r="CI158" t="str">
            <v>Mandiri (A)</v>
          </cell>
          <cell r="CZ158" t="str">
            <v>Normal</v>
          </cell>
        </row>
        <row r="159">
          <cell r="C159" t="str">
            <v>Bandungrejosari</v>
          </cell>
          <cell r="M159" t="str">
            <v>Laki-laki</v>
          </cell>
          <cell r="O159">
            <v>75</v>
          </cell>
          <cell r="P159">
            <v>52</v>
          </cell>
          <cell r="Q159">
            <v>160</v>
          </cell>
          <cell r="U159">
            <v>114</v>
          </cell>
          <cell r="V159">
            <v>160</v>
          </cell>
          <cell r="BH159" t="str">
            <v>Normal</v>
          </cell>
          <cell r="BI159" t="str">
            <v>Normal</v>
          </cell>
          <cell r="BJ159" t="str">
            <v>Normal</v>
          </cell>
          <cell r="BL159" t="str">
            <v>Tinggi</v>
          </cell>
          <cell r="BN159" t="str">
            <v>-</v>
          </cell>
          <cell r="BO159" t="str">
            <v>Tidak</v>
          </cell>
          <cell r="BT159" t="str">
            <v>Gg Penglihatan</v>
          </cell>
          <cell r="BW159" t="str">
            <v>Normal</v>
          </cell>
          <cell r="CI159" t="str">
            <v>Mandiri (A)</v>
          </cell>
          <cell r="CZ159" t="str">
            <v>Normal</v>
          </cell>
        </row>
        <row r="160">
          <cell r="C160" t="str">
            <v>Bandungrejosari</v>
          </cell>
          <cell r="M160" t="str">
            <v>Perempuan</v>
          </cell>
          <cell r="O160">
            <v>64</v>
          </cell>
          <cell r="P160">
            <v>65</v>
          </cell>
          <cell r="Q160">
            <v>155</v>
          </cell>
          <cell r="U160">
            <v>100</v>
          </cell>
          <cell r="V160">
            <v>1</v>
          </cell>
          <cell r="BH160" t="str">
            <v>Lebih</v>
          </cell>
          <cell r="BI160" t="str">
            <v>Normal</v>
          </cell>
          <cell r="BJ160" t="str">
            <v>Normal</v>
          </cell>
          <cell r="BL160" t="str">
            <v>Normal</v>
          </cell>
          <cell r="BN160" t="str">
            <v>-</v>
          </cell>
          <cell r="BO160" t="str">
            <v>Tidak</v>
          </cell>
          <cell r="BT160" t="str">
            <v>Normal</v>
          </cell>
          <cell r="BW160" t="str">
            <v>Normal</v>
          </cell>
          <cell r="CI160" t="str">
            <v>Mandiri (A)</v>
          </cell>
          <cell r="CZ160" t="str">
            <v>Normal</v>
          </cell>
        </row>
        <row r="161">
          <cell r="C161" t="str">
            <v>Bandungrejosari</v>
          </cell>
          <cell r="M161" t="str">
            <v>Perempuan</v>
          </cell>
          <cell r="O161">
            <v>69</v>
          </cell>
          <cell r="P161">
            <v>50</v>
          </cell>
          <cell r="Q161">
            <v>145</v>
          </cell>
          <cell r="U161">
            <v>105</v>
          </cell>
          <cell r="V161">
            <v>1</v>
          </cell>
          <cell r="BH161" t="str">
            <v>Normal</v>
          </cell>
          <cell r="BI161" t="str">
            <v>Normal</v>
          </cell>
          <cell r="BJ161" t="str">
            <v>Normal</v>
          </cell>
          <cell r="BL161" t="str">
            <v>Tinggi</v>
          </cell>
          <cell r="BN161" t="str">
            <v>-</v>
          </cell>
          <cell r="BO161" t="str">
            <v>Tidak</v>
          </cell>
          <cell r="BT161" t="str">
            <v>Normal</v>
          </cell>
          <cell r="BW161" t="str">
            <v>Normal</v>
          </cell>
          <cell r="CI161" t="str">
            <v>Mandiri (A)</v>
          </cell>
          <cell r="CZ161" t="str">
            <v>Normal</v>
          </cell>
        </row>
        <row r="162">
          <cell r="C162" t="str">
            <v>Bandungrejosari</v>
          </cell>
          <cell r="M162" t="str">
            <v>Perempuan</v>
          </cell>
          <cell r="O162">
            <v>67</v>
          </cell>
          <cell r="P162">
            <v>65</v>
          </cell>
          <cell r="Q162">
            <v>155</v>
          </cell>
          <cell r="U162">
            <v>100</v>
          </cell>
          <cell r="V162">
            <v>1</v>
          </cell>
          <cell r="BH162" t="str">
            <v>Lebih</v>
          </cell>
          <cell r="BI162" t="str">
            <v>Normal</v>
          </cell>
          <cell r="BJ162" t="str">
            <v>Normal</v>
          </cell>
          <cell r="BL162" t="str">
            <v>Normal</v>
          </cell>
          <cell r="BN162" t="str">
            <v>-</v>
          </cell>
          <cell r="BO162" t="str">
            <v>Tidak</v>
          </cell>
          <cell r="BT162" t="str">
            <v>Normal</v>
          </cell>
          <cell r="BW162" t="str">
            <v>Normal</v>
          </cell>
          <cell r="CI162" t="str">
            <v>Mandiri (A)</v>
          </cell>
          <cell r="CZ162" t="str">
            <v>Normal</v>
          </cell>
        </row>
        <row r="163">
          <cell r="C163" t="str">
            <v>Bandungrejosari</v>
          </cell>
          <cell r="M163" t="str">
            <v>Laki-laki</v>
          </cell>
          <cell r="O163">
            <v>69</v>
          </cell>
          <cell r="P163">
            <v>65</v>
          </cell>
          <cell r="Q163">
            <v>155</v>
          </cell>
          <cell r="U163">
            <v>154</v>
          </cell>
          <cell r="V163">
            <v>177</v>
          </cell>
          <cell r="BH163" t="str">
            <v>Lebih</v>
          </cell>
          <cell r="BI163" t="str">
            <v>Normal</v>
          </cell>
          <cell r="BJ163" t="str">
            <v>Normal</v>
          </cell>
          <cell r="BL163" t="str">
            <v>Tinggi</v>
          </cell>
          <cell r="BN163" t="str">
            <v>-</v>
          </cell>
          <cell r="BO163" t="str">
            <v>Tidak</v>
          </cell>
          <cell r="BT163" t="str">
            <v>Normal</v>
          </cell>
          <cell r="BW163" t="str">
            <v>Normal</v>
          </cell>
          <cell r="CI163" t="str">
            <v>Mandiri (A)</v>
          </cell>
          <cell r="CZ163" t="str">
            <v>Normal</v>
          </cell>
        </row>
        <row r="164">
          <cell r="C164" t="str">
            <v>Bandungrejosari</v>
          </cell>
          <cell r="M164" t="str">
            <v>Perempuan</v>
          </cell>
          <cell r="O164">
            <v>65</v>
          </cell>
          <cell r="P164">
            <v>65</v>
          </cell>
          <cell r="Q164">
            <v>155</v>
          </cell>
          <cell r="U164">
            <v>164</v>
          </cell>
          <cell r="V164">
            <v>77</v>
          </cell>
          <cell r="BH164" t="str">
            <v>Lebih</v>
          </cell>
          <cell r="BI164" t="str">
            <v>Normal</v>
          </cell>
          <cell r="BJ164" t="str">
            <v>Normal</v>
          </cell>
          <cell r="BL164" t="str">
            <v>Tinggi</v>
          </cell>
          <cell r="BN164" t="str">
            <v>-</v>
          </cell>
          <cell r="BO164" t="str">
            <v>Tidak</v>
          </cell>
          <cell r="BT164" t="str">
            <v>Normal</v>
          </cell>
          <cell r="BW164" t="str">
            <v>Normal</v>
          </cell>
          <cell r="CI164" t="str">
            <v>Mandiri (A)</v>
          </cell>
          <cell r="CZ164" t="str">
            <v>Normal</v>
          </cell>
        </row>
        <row r="165">
          <cell r="C165" t="str">
            <v>Bandungrejosari</v>
          </cell>
          <cell r="M165" t="str">
            <v>Perempuan</v>
          </cell>
          <cell r="O165">
            <v>59</v>
          </cell>
          <cell r="P165">
            <v>60</v>
          </cell>
          <cell r="Q165">
            <v>152</v>
          </cell>
          <cell r="U165">
            <v>165</v>
          </cell>
          <cell r="V165">
            <v>1</v>
          </cell>
          <cell r="BH165" t="str">
            <v>Lebih</v>
          </cell>
          <cell r="BI165" t="str">
            <v>Normal</v>
          </cell>
          <cell r="BJ165" t="str">
            <v>Normal</v>
          </cell>
          <cell r="BL165" t="str">
            <v>Tinggi</v>
          </cell>
          <cell r="BN165" t="str">
            <v>-</v>
          </cell>
          <cell r="BO165" t="str">
            <v>Tidak</v>
          </cell>
          <cell r="BT165" t="str">
            <v>Normal</v>
          </cell>
          <cell r="BW165" t="str">
            <v>Normal</v>
          </cell>
          <cell r="CI165" t="str">
            <v>Mandiri (A)</v>
          </cell>
          <cell r="CZ165" t="str">
            <v>Normal</v>
          </cell>
        </row>
        <row r="166">
          <cell r="C166" t="str">
            <v>Bandungrejosari</v>
          </cell>
          <cell r="M166" t="str">
            <v>Laki-laki</v>
          </cell>
          <cell r="O166">
            <v>66</v>
          </cell>
          <cell r="P166">
            <v>65</v>
          </cell>
          <cell r="Q166">
            <v>155</v>
          </cell>
          <cell r="U166">
            <v>154</v>
          </cell>
          <cell r="V166">
            <v>155</v>
          </cell>
          <cell r="BH166" t="str">
            <v>Lebih</v>
          </cell>
          <cell r="BI166" t="str">
            <v>Normal</v>
          </cell>
          <cell r="BJ166" t="str">
            <v>Normal</v>
          </cell>
          <cell r="BL166" t="str">
            <v>Tinggi</v>
          </cell>
          <cell r="BN166" t="str">
            <v>-</v>
          </cell>
          <cell r="BO166" t="str">
            <v>Tidak</v>
          </cell>
          <cell r="BT166" t="str">
            <v>Normal</v>
          </cell>
          <cell r="BW166" t="str">
            <v>Normal</v>
          </cell>
          <cell r="CI166" t="str">
            <v>Mandiri (A)</v>
          </cell>
          <cell r="CZ166" t="str">
            <v>Normal</v>
          </cell>
        </row>
        <row r="167">
          <cell r="C167" t="str">
            <v>Bandungrejosari</v>
          </cell>
          <cell r="M167" t="str">
            <v>Perempuan</v>
          </cell>
          <cell r="O167">
            <v>62</v>
          </cell>
          <cell r="P167">
            <v>65</v>
          </cell>
          <cell r="Q167">
            <v>155</v>
          </cell>
          <cell r="U167">
            <v>133</v>
          </cell>
          <cell r="V167">
            <v>145</v>
          </cell>
          <cell r="BH167" t="str">
            <v>Lebih</v>
          </cell>
          <cell r="BI167" t="str">
            <v>Normal</v>
          </cell>
          <cell r="BJ167" t="str">
            <v>Normal</v>
          </cell>
          <cell r="BL167" t="str">
            <v>Tinggi</v>
          </cell>
          <cell r="BN167" t="str">
            <v>-</v>
          </cell>
          <cell r="BO167" t="str">
            <v>Tidak</v>
          </cell>
          <cell r="BT167" t="str">
            <v>Normal</v>
          </cell>
          <cell r="BW167" t="str">
            <v>Normal</v>
          </cell>
          <cell r="CI167" t="str">
            <v>Mandiri (A)</v>
          </cell>
          <cell r="CZ167" t="str">
            <v>Normal</v>
          </cell>
        </row>
        <row r="168">
          <cell r="C168" t="str">
            <v>Bandungrejosari</v>
          </cell>
          <cell r="M168" t="str">
            <v>Perempuan</v>
          </cell>
          <cell r="O168">
            <v>63</v>
          </cell>
          <cell r="P168">
            <v>65</v>
          </cell>
          <cell r="Q168">
            <v>152</v>
          </cell>
          <cell r="U168">
            <v>144</v>
          </cell>
          <cell r="V168">
            <v>176</v>
          </cell>
          <cell r="BH168" t="str">
            <v>Lebih</v>
          </cell>
          <cell r="BI168" t="str">
            <v>Normal</v>
          </cell>
          <cell r="BJ168" t="str">
            <v>Normal</v>
          </cell>
          <cell r="BL168" t="str">
            <v>Normal</v>
          </cell>
          <cell r="BN168" t="str">
            <v>-</v>
          </cell>
          <cell r="BO168" t="str">
            <v>Tidak</v>
          </cell>
          <cell r="BT168" t="str">
            <v>Gg Penglihatan</v>
          </cell>
          <cell r="BW168" t="str">
            <v>Normal</v>
          </cell>
          <cell r="CI168" t="str">
            <v>Mandiri (A)</v>
          </cell>
          <cell r="CZ168" t="str">
            <v>Normal</v>
          </cell>
        </row>
        <row r="169">
          <cell r="C169" t="str">
            <v>Bandungrejosari</v>
          </cell>
          <cell r="M169" t="str">
            <v>Laki-laki</v>
          </cell>
          <cell r="O169">
            <v>63</v>
          </cell>
          <cell r="P169">
            <v>65</v>
          </cell>
          <cell r="Q169">
            <v>155</v>
          </cell>
          <cell r="U169">
            <v>122</v>
          </cell>
          <cell r="V169">
            <v>154</v>
          </cell>
          <cell r="BH169" t="str">
            <v>Lebih</v>
          </cell>
          <cell r="BI169" t="str">
            <v>Normal</v>
          </cell>
          <cell r="BJ169" t="str">
            <v>Normal</v>
          </cell>
          <cell r="BL169" t="str">
            <v>Normal</v>
          </cell>
          <cell r="BN169" t="str">
            <v>-</v>
          </cell>
          <cell r="BO169" t="str">
            <v>Tidak</v>
          </cell>
          <cell r="BT169" t="str">
            <v>Normal</v>
          </cell>
          <cell r="BW169" t="str">
            <v>Normal</v>
          </cell>
          <cell r="CI169" t="str">
            <v>Mandiri (A)</v>
          </cell>
          <cell r="CZ169" t="str">
            <v>Normal</v>
          </cell>
        </row>
        <row r="170">
          <cell r="C170" t="str">
            <v>Bandungrejosari</v>
          </cell>
          <cell r="M170" t="str">
            <v>Laki-laki</v>
          </cell>
          <cell r="O170">
            <v>81</v>
          </cell>
          <cell r="P170">
            <v>65</v>
          </cell>
          <cell r="Q170">
            <v>160</v>
          </cell>
          <cell r="U170">
            <v>115</v>
          </cell>
          <cell r="V170">
            <v>190</v>
          </cell>
          <cell r="BH170" t="str">
            <v>Lebih</v>
          </cell>
          <cell r="BI170" t="str">
            <v>Normal</v>
          </cell>
          <cell r="BJ170" t="str">
            <v>Normal</v>
          </cell>
          <cell r="BL170" t="str">
            <v>Normal</v>
          </cell>
          <cell r="BN170" t="str">
            <v>-</v>
          </cell>
          <cell r="BO170" t="str">
            <v>Tidak</v>
          </cell>
          <cell r="BT170" t="str">
            <v>Normal</v>
          </cell>
          <cell r="BW170" t="str">
            <v>Normal</v>
          </cell>
          <cell r="CI170" t="str">
            <v>Mandiri (A)</v>
          </cell>
          <cell r="CZ170" t="str">
            <v>Normal</v>
          </cell>
        </row>
        <row r="171">
          <cell r="C171" t="str">
            <v>Bandungrejosari</v>
          </cell>
          <cell r="M171" t="str">
            <v>Perempuan</v>
          </cell>
          <cell r="O171">
            <v>74</v>
          </cell>
          <cell r="P171">
            <v>65</v>
          </cell>
          <cell r="Q171">
            <v>152</v>
          </cell>
          <cell r="U171">
            <v>124</v>
          </cell>
          <cell r="V171">
            <v>114</v>
          </cell>
          <cell r="BH171" t="str">
            <v>Lebih</v>
          </cell>
          <cell r="BI171" t="str">
            <v>Normal</v>
          </cell>
          <cell r="BJ171" t="str">
            <v>Normal</v>
          </cell>
          <cell r="BL171" t="str">
            <v>Normal</v>
          </cell>
          <cell r="BN171" t="str">
            <v>-</v>
          </cell>
          <cell r="BO171" t="str">
            <v>Tidak</v>
          </cell>
          <cell r="BT171" t="str">
            <v>Gg Penglihatan</v>
          </cell>
          <cell r="BW171" t="str">
            <v>Normal</v>
          </cell>
          <cell r="CI171" t="str">
            <v>Mandiri (A)</v>
          </cell>
          <cell r="CZ171" t="str">
            <v>Normal</v>
          </cell>
        </row>
        <row r="172">
          <cell r="C172" t="str">
            <v>Bandungrejosari</v>
          </cell>
          <cell r="M172" t="str">
            <v>Laki-laki</v>
          </cell>
          <cell r="O172">
            <v>63</v>
          </cell>
          <cell r="P172">
            <v>52</v>
          </cell>
          <cell r="Q172">
            <v>160</v>
          </cell>
          <cell r="U172">
            <v>155</v>
          </cell>
          <cell r="V172">
            <v>165</v>
          </cell>
          <cell r="BH172" t="str">
            <v>Normal</v>
          </cell>
          <cell r="BI172" t="str">
            <v>Normal</v>
          </cell>
          <cell r="BJ172" t="str">
            <v>Normal</v>
          </cell>
          <cell r="BL172" t="str">
            <v>Normal</v>
          </cell>
          <cell r="BN172" t="str">
            <v>-</v>
          </cell>
          <cell r="BO172" t="str">
            <v>Tidak</v>
          </cell>
          <cell r="BT172" t="str">
            <v>Normal</v>
          </cell>
          <cell r="BW172" t="str">
            <v>Normal</v>
          </cell>
          <cell r="CI172" t="str">
            <v>Mandiri (A)</v>
          </cell>
          <cell r="CZ172" t="str">
            <v>Normal</v>
          </cell>
        </row>
        <row r="173">
          <cell r="C173" t="str">
            <v>Bandungrejosari</v>
          </cell>
          <cell r="M173" t="str">
            <v>Perempuan</v>
          </cell>
          <cell r="O173">
            <v>62</v>
          </cell>
          <cell r="P173">
            <v>63</v>
          </cell>
          <cell r="Q173">
            <v>160</v>
          </cell>
          <cell r="U173">
            <v>200</v>
          </cell>
          <cell r="V173">
            <v>1</v>
          </cell>
          <cell r="BH173" t="str">
            <v>Normal</v>
          </cell>
          <cell r="BI173" t="str">
            <v>Normal</v>
          </cell>
          <cell r="BJ173" t="str">
            <v>Normal</v>
          </cell>
          <cell r="BL173" t="str">
            <v>Normal</v>
          </cell>
          <cell r="BN173" t="str">
            <v>-</v>
          </cell>
          <cell r="BO173" t="str">
            <v>Tidak</v>
          </cell>
          <cell r="BT173" t="str">
            <v>Normal</v>
          </cell>
          <cell r="BW173" t="str">
            <v>Normal</v>
          </cell>
          <cell r="CI173" t="str">
            <v>Mandiri (A)</v>
          </cell>
          <cell r="CZ173" t="str">
            <v>Normal</v>
          </cell>
        </row>
        <row r="174">
          <cell r="C174" t="str">
            <v>Bandungrejosari</v>
          </cell>
          <cell r="M174" t="str">
            <v>Laki-laki</v>
          </cell>
          <cell r="O174">
            <v>68</v>
          </cell>
          <cell r="P174">
            <v>65</v>
          </cell>
          <cell r="Q174">
            <v>155</v>
          </cell>
          <cell r="U174">
            <v>99</v>
          </cell>
          <cell r="V174">
            <v>156</v>
          </cell>
          <cell r="BH174" t="str">
            <v>Lebih</v>
          </cell>
          <cell r="BI174" t="str">
            <v>Normal</v>
          </cell>
          <cell r="BJ174" t="str">
            <v>Normal</v>
          </cell>
          <cell r="BL174" t="str">
            <v>Normal</v>
          </cell>
          <cell r="BN174" t="str">
            <v>-</v>
          </cell>
          <cell r="BO174" t="str">
            <v>Tidak</v>
          </cell>
          <cell r="BT174" t="str">
            <v>Normal</v>
          </cell>
          <cell r="BW174" t="str">
            <v>Normal</v>
          </cell>
          <cell r="CI174" t="str">
            <v>Mandiri (A)</v>
          </cell>
          <cell r="CZ174" t="str">
            <v>Normal</v>
          </cell>
        </row>
        <row r="175">
          <cell r="C175" t="str">
            <v>Bandungrejosari</v>
          </cell>
          <cell r="M175" t="str">
            <v>Laki-laki</v>
          </cell>
          <cell r="O175">
            <v>61</v>
          </cell>
          <cell r="P175">
            <v>66</v>
          </cell>
          <cell r="Q175">
            <v>162</v>
          </cell>
          <cell r="U175">
            <v>168</v>
          </cell>
          <cell r="V175">
            <v>1</v>
          </cell>
          <cell r="BH175" t="str">
            <v>Lebih</v>
          </cell>
          <cell r="BI175" t="str">
            <v>Normal</v>
          </cell>
          <cell r="BJ175" t="str">
            <v>Normal</v>
          </cell>
          <cell r="BL175" t="str">
            <v>Tinggi</v>
          </cell>
          <cell r="BN175" t="str">
            <v>-</v>
          </cell>
          <cell r="BO175" t="str">
            <v>Tidak</v>
          </cell>
          <cell r="BT175" t="str">
            <v>Normal</v>
          </cell>
          <cell r="BW175" t="str">
            <v>Normal</v>
          </cell>
          <cell r="CI175" t="str">
            <v>Mandiri (A)</v>
          </cell>
          <cell r="CZ175" t="str">
            <v>Normal</v>
          </cell>
        </row>
        <row r="176">
          <cell r="C176" t="str">
            <v>Bandungrejosari</v>
          </cell>
          <cell r="M176" t="str">
            <v>Perempuan</v>
          </cell>
          <cell r="O176">
            <v>62</v>
          </cell>
          <cell r="P176">
            <v>66</v>
          </cell>
          <cell r="Q176">
            <v>152</v>
          </cell>
          <cell r="U176">
            <v>145</v>
          </cell>
          <cell r="V176">
            <v>1</v>
          </cell>
          <cell r="BH176" t="str">
            <v>Lebih</v>
          </cell>
          <cell r="BI176" t="str">
            <v>Normal</v>
          </cell>
          <cell r="BJ176" t="str">
            <v>Normal</v>
          </cell>
          <cell r="BL176" t="str">
            <v>Tinggi</v>
          </cell>
          <cell r="BN176" t="str">
            <v>-</v>
          </cell>
          <cell r="BO176" t="str">
            <v>Tidak</v>
          </cell>
          <cell r="BT176" t="str">
            <v>Normal</v>
          </cell>
          <cell r="BW176" t="str">
            <v>Normal</v>
          </cell>
          <cell r="CI176" t="str">
            <v>Mandiri (A)</v>
          </cell>
          <cell r="CZ176" t="str">
            <v>Normal</v>
          </cell>
        </row>
        <row r="177">
          <cell r="C177" t="str">
            <v>Bandungrejosari</v>
          </cell>
          <cell r="M177" t="str">
            <v>Laki-laki</v>
          </cell>
          <cell r="O177">
            <v>64</v>
          </cell>
          <cell r="P177">
            <v>66</v>
          </cell>
          <cell r="Q177">
            <v>165</v>
          </cell>
          <cell r="U177">
            <v>156</v>
          </cell>
          <cell r="V177">
            <v>1</v>
          </cell>
          <cell r="BH177" t="str">
            <v>Normal</v>
          </cell>
          <cell r="BI177" t="str">
            <v>Normal</v>
          </cell>
          <cell r="BJ177" t="str">
            <v>Normal</v>
          </cell>
          <cell r="BL177" t="str">
            <v>Tinggi</v>
          </cell>
          <cell r="BN177" t="str">
            <v>-</v>
          </cell>
          <cell r="BO177" t="str">
            <v>Tidak</v>
          </cell>
          <cell r="BT177" t="str">
            <v>Normal</v>
          </cell>
          <cell r="BW177" t="str">
            <v>Normal</v>
          </cell>
          <cell r="CI177" t="str">
            <v>Mandiri (A)</v>
          </cell>
          <cell r="CZ177" t="str">
            <v>Normal</v>
          </cell>
        </row>
        <row r="178">
          <cell r="C178" t="str">
            <v>Bandungrejosari</v>
          </cell>
          <cell r="M178" t="str">
            <v>Perempuan</v>
          </cell>
          <cell r="O178">
            <v>60</v>
          </cell>
          <cell r="P178">
            <v>55</v>
          </cell>
          <cell r="Q178">
            <v>152</v>
          </cell>
          <cell r="U178">
            <v>145</v>
          </cell>
          <cell r="V178">
            <v>1</v>
          </cell>
          <cell r="BH178" t="str">
            <v>Normal</v>
          </cell>
          <cell r="BI178" t="str">
            <v>Normal</v>
          </cell>
          <cell r="BJ178" t="str">
            <v>Normal</v>
          </cell>
          <cell r="BL178" t="str">
            <v>Tinggi</v>
          </cell>
          <cell r="BN178" t="str">
            <v>-</v>
          </cell>
          <cell r="BO178" t="str">
            <v>Tidak</v>
          </cell>
          <cell r="BT178" t="str">
            <v>Normal</v>
          </cell>
          <cell r="BW178" t="str">
            <v>Normal</v>
          </cell>
          <cell r="CI178" t="str">
            <v>Mandiri (A)</v>
          </cell>
          <cell r="CZ178" t="str">
            <v>Normal</v>
          </cell>
        </row>
        <row r="179">
          <cell r="C179" t="str">
            <v>Bandungrejosari</v>
          </cell>
          <cell r="M179" t="str">
            <v>Laki-laki</v>
          </cell>
          <cell r="O179">
            <v>61</v>
          </cell>
          <cell r="P179">
            <v>56</v>
          </cell>
          <cell r="Q179">
            <v>162</v>
          </cell>
          <cell r="U179">
            <v>156</v>
          </cell>
          <cell r="V179">
            <v>1</v>
          </cell>
          <cell r="BH179" t="str">
            <v>Normal</v>
          </cell>
          <cell r="BI179" t="str">
            <v>Normal</v>
          </cell>
          <cell r="BJ179" t="str">
            <v>Normal</v>
          </cell>
          <cell r="BL179" t="str">
            <v>Tinggi</v>
          </cell>
          <cell r="BN179" t="str">
            <v>-</v>
          </cell>
          <cell r="BO179" t="str">
            <v>Tidak</v>
          </cell>
          <cell r="BT179" t="str">
            <v>Normal</v>
          </cell>
          <cell r="BW179" t="str">
            <v>Normal</v>
          </cell>
          <cell r="CI179" t="str">
            <v>Mandiri (A)</v>
          </cell>
          <cell r="CZ179" t="str">
            <v>Normal</v>
          </cell>
        </row>
        <row r="180">
          <cell r="C180" t="str">
            <v>Bandungrejosari</v>
          </cell>
          <cell r="M180" t="str">
            <v>Laki-laki</v>
          </cell>
          <cell r="O180">
            <v>64</v>
          </cell>
          <cell r="P180">
            <v>55</v>
          </cell>
          <cell r="Q180">
            <v>165</v>
          </cell>
          <cell r="U180">
            <v>154</v>
          </cell>
          <cell r="V180">
            <v>1</v>
          </cell>
          <cell r="BH180" t="str">
            <v>Normal</v>
          </cell>
          <cell r="BI180" t="str">
            <v>Normal</v>
          </cell>
          <cell r="BJ180" t="str">
            <v>Normal</v>
          </cell>
          <cell r="BL180" t="str">
            <v>Tinggi</v>
          </cell>
          <cell r="BN180" t="str">
            <v>-</v>
          </cell>
          <cell r="BO180" t="str">
            <v>Tidak</v>
          </cell>
          <cell r="BT180" t="str">
            <v>Gg Penglihatan</v>
          </cell>
          <cell r="BW180" t="str">
            <v>Normal</v>
          </cell>
          <cell r="CI180" t="str">
            <v>Mandiri (A)</v>
          </cell>
          <cell r="CZ180" t="str">
            <v>Normal</v>
          </cell>
        </row>
        <row r="181">
          <cell r="C181" t="str">
            <v>Bandungrejosari</v>
          </cell>
          <cell r="M181" t="str">
            <v>Perempuan</v>
          </cell>
          <cell r="O181">
            <v>64</v>
          </cell>
          <cell r="P181">
            <v>66</v>
          </cell>
          <cell r="Q181">
            <v>145</v>
          </cell>
          <cell r="U181">
            <v>145</v>
          </cell>
          <cell r="V181">
            <v>1</v>
          </cell>
          <cell r="BH181" t="str">
            <v>Lebih</v>
          </cell>
          <cell r="BI181" t="str">
            <v>Normal</v>
          </cell>
          <cell r="BJ181" t="str">
            <v>Normal</v>
          </cell>
          <cell r="BL181" t="str">
            <v>Tinggi</v>
          </cell>
          <cell r="BN181" t="str">
            <v>-</v>
          </cell>
          <cell r="BO181" t="str">
            <v>Tidak</v>
          </cell>
          <cell r="BT181" t="str">
            <v>Normal</v>
          </cell>
          <cell r="BW181" t="str">
            <v>Gg Pendengaran</v>
          </cell>
          <cell r="CI181" t="str">
            <v>Mandiri (A)</v>
          </cell>
          <cell r="CZ181" t="str">
            <v>Normal</v>
          </cell>
        </row>
        <row r="182">
          <cell r="C182" t="str">
            <v>Bandungrejosari</v>
          </cell>
          <cell r="M182" t="str">
            <v>Laki-laki</v>
          </cell>
          <cell r="O182">
            <v>61</v>
          </cell>
          <cell r="P182">
            <v>66</v>
          </cell>
          <cell r="Q182">
            <v>161</v>
          </cell>
          <cell r="U182">
            <v>145</v>
          </cell>
          <cell r="V182">
            <v>1</v>
          </cell>
          <cell r="BH182" t="str">
            <v>Lebih</v>
          </cell>
          <cell r="BI182" t="str">
            <v>Normal</v>
          </cell>
          <cell r="BJ182" t="str">
            <v>Normal</v>
          </cell>
          <cell r="BL182" t="str">
            <v>Tinggi</v>
          </cell>
          <cell r="BN182" t="str">
            <v>-</v>
          </cell>
          <cell r="BO182" t="str">
            <v>Tidak</v>
          </cell>
          <cell r="BT182" t="str">
            <v>Normal</v>
          </cell>
          <cell r="BW182" t="str">
            <v>Normal</v>
          </cell>
          <cell r="CI182" t="str">
            <v>Mandiri (A)</v>
          </cell>
          <cell r="CZ182" t="str">
            <v>Normal</v>
          </cell>
        </row>
        <row r="183">
          <cell r="C183" t="str">
            <v>Bandungrejosari</v>
          </cell>
          <cell r="M183" t="str">
            <v>Perempuan</v>
          </cell>
          <cell r="O183">
            <v>69</v>
          </cell>
          <cell r="P183">
            <v>55</v>
          </cell>
          <cell r="Q183">
            <v>152</v>
          </cell>
          <cell r="U183">
            <v>156</v>
          </cell>
          <cell r="V183">
            <v>1</v>
          </cell>
          <cell r="BH183" t="str">
            <v>Normal</v>
          </cell>
          <cell r="BI183" t="str">
            <v>Normal</v>
          </cell>
          <cell r="BJ183" t="str">
            <v>Normal</v>
          </cell>
          <cell r="BL183" t="str">
            <v>Normal</v>
          </cell>
          <cell r="BN183" t="str">
            <v>-</v>
          </cell>
          <cell r="BO183" t="str">
            <v>Tidak</v>
          </cell>
          <cell r="BT183" t="str">
            <v>Normal</v>
          </cell>
          <cell r="BW183" t="str">
            <v>Normal</v>
          </cell>
          <cell r="CI183" t="str">
            <v>Mandiri (A)</v>
          </cell>
          <cell r="CZ183" t="str">
            <v>Normal</v>
          </cell>
        </row>
        <row r="184">
          <cell r="C184" t="str">
            <v>Bandungrejosari</v>
          </cell>
          <cell r="M184" t="str">
            <v>Perempuan</v>
          </cell>
          <cell r="O184">
            <v>62</v>
          </cell>
          <cell r="P184">
            <v>66</v>
          </cell>
          <cell r="Q184">
            <v>152</v>
          </cell>
          <cell r="U184">
            <v>135</v>
          </cell>
          <cell r="V184">
            <v>1</v>
          </cell>
          <cell r="BH184" t="str">
            <v>Lebih</v>
          </cell>
          <cell r="BI184" t="str">
            <v>Normal</v>
          </cell>
          <cell r="BJ184" t="str">
            <v>Normal</v>
          </cell>
          <cell r="BL184" t="str">
            <v>Tinggi</v>
          </cell>
          <cell r="BN184" t="str">
            <v>-</v>
          </cell>
          <cell r="BO184" t="str">
            <v>Tidak</v>
          </cell>
          <cell r="BT184" t="str">
            <v>Normal</v>
          </cell>
          <cell r="BW184" t="str">
            <v>Normal</v>
          </cell>
          <cell r="CI184" t="str">
            <v>Mandiri (A)</v>
          </cell>
          <cell r="CZ184" t="str">
            <v>Normal</v>
          </cell>
        </row>
        <row r="185">
          <cell r="C185" t="str">
            <v>Bandungrejosari</v>
          </cell>
          <cell r="M185" t="str">
            <v>Perempuan</v>
          </cell>
          <cell r="O185">
            <v>71</v>
          </cell>
          <cell r="P185">
            <v>55</v>
          </cell>
          <cell r="Q185">
            <v>152</v>
          </cell>
          <cell r="U185">
            <v>145</v>
          </cell>
          <cell r="V185">
            <v>1</v>
          </cell>
          <cell r="BH185" t="str">
            <v>Normal</v>
          </cell>
          <cell r="BI185" t="str">
            <v>Normal</v>
          </cell>
          <cell r="BJ185" t="str">
            <v>Normal</v>
          </cell>
          <cell r="BL185" t="str">
            <v>Normal</v>
          </cell>
          <cell r="BN185" t="str">
            <v>-</v>
          </cell>
          <cell r="BO185" t="str">
            <v>Tidak</v>
          </cell>
          <cell r="BT185" t="str">
            <v>Normal</v>
          </cell>
          <cell r="BW185" t="str">
            <v>Normal</v>
          </cell>
          <cell r="CI185" t="str">
            <v>Mandiri (A)</v>
          </cell>
          <cell r="CZ185" t="str">
            <v>Normal</v>
          </cell>
        </row>
        <row r="186">
          <cell r="C186" t="str">
            <v>Bandungrejosari</v>
          </cell>
          <cell r="M186" t="str">
            <v>Perempuan</v>
          </cell>
          <cell r="O186">
            <v>62</v>
          </cell>
          <cell r="P186">
            <v>55</v>
          </cell>
          <cell r="Q186">
            <v>155</v>
          </cell>
          <cell r="U186">
            <v>147</v>
          </cell>
          <cell r="V186">
            <v>1</v>
          </cell>
          <cell r="BH186" t="str">
            <v>Normal</v>
          </cell>
          <cell r="BI186" t="str">
            <v>Normal</v>
          </cell>
          <cell r="BJ186" t="str">
            <v>Normal</v>
          </cell>
          <cell r="BL186" t="str">
            <v>Tinggi</v>
          </cell>
          <cell r="BN186" t="str">
            <v>-</v>
          </cell>
          <cell r="BO186" t="str">
            <v>Tidak</v>
          </cell>
          <cell r="BT186" t="str">
            <v>Normal</v>
          </cell>
          <cell r="BW186" t="str">
            <v>Normal</v>
          </cell>
          <cell r="CI186" t="str">
            <v>Mandiri (A)</v>
          </cell>
          <cell r="CZ186" t="str">
            <v>Normal</v>
          </cell>
        </row>
        <row r="187">
          <cell r="C187" t="str">
            <v>Bandungrejosari</v>
          </cell>
          <cell r="M187" t="str">
            <v>Perempuan</v>
          </cell>
          <cell r="O187">
            <v>63</v>
          </cell>
          <cell r="P187">
            <v>55</v>
          </cell>
          <cell r="Q187">
            <v>145</v>
          </cell>
          <cell r="U187">
            <v>156</v>
          </cell>
          <cell r="V187">
            <v>1</v>
          </cell>
          <cell r="BH187" t="str">
            <v>Lebih</v>
          </cell>
          <cell r="BI187" t="str">
            <v>Normal</v>
          </cell>
          <cell r="BJ187" t="str">
            <v>Normal</v>
          </cell>
          <cell r="BL187" t="str">
            <v>Normal</v>
          </cell>
          <cell r="BN187" t="str">
            <v>-</v>
          </cell>
          <cell r="BO187" t="str">
            <v>Tidak</v>
          </cell>
          <cell r="BT187" t="str">
            <v>Normal</v>
          </cell>
          <cell r="BW187" t="str">
            <v>Normal</v>
          </cell>
          <cell r="CI187" t="str">
            <v>Mandiri (A)</v>
          </cell>
          <cell r="CZ187" t="str">
            <v>Normal</v>
          </cell>
        </row>
        <row r="188">
          <cell r="C188" t="str">
            <v>Bandungrejosari</v>
          </cell>
          <cell r="M188" t="str">
            <v>Laki-laki</v>
          </cell>
          <cell r="O188">
            <v>65</v>
          </cell>
          <cell r="P188">
            <v>56</v>
          </cell>
          <cell r="Q188">
            <v>160</v>
          </cell>
          <cell r="U188">
            <v>124</v>
          </cell>
          <cell r="V188">
            <v>78</v>
          </cell>
          <cell r="BH188" t="str">
            <v>Normal</v>
          </cell>
          <cell r="BI188" t="str">
            <v>Normal</v>
          </cell>
          <cell r="BJ188" t="str">
            <v>Normal</v>
          </cell>
          <cell r="BL188" t="str">
            <v>Normal</v>
          </cell>
          <cell r="BN188" t="str">
            <v>-</v>
          </cell>
          <cell r="BO188" t="str">
            <v>Tidak</v>
          </cell>
          <cell r="BT188" t="str">
            <v>Gg Penglihatan</v>
          </cell>
          <cell r="BW188" t="str">
            <v>Normal</v>
          </cell>
          <cell r="CI188" t="str">
            <v>Mandiri (A)</v>
          </cell>
          <cell r="CZ188" t="str">
            <v>Normal</v>
          </cell>
        </row>
        <row r="189">
          <cell r="C189" t="str">
            <v>Bandungrejosari</v>
          </cell>
          <cell r="M189" t="str">
            <v>Perempuan</v>
          </cell>
          <cell r="O189">
            <v>64</v>
          </cell>
          <cell r="P189">
            <v>66</v>
          </cell>
          <cell r="Q189">
            <v>150</v>
          </cell>
          <cell r="U189">
            <v>145</v>
          </cell>
          <cell r="V189">
            <v>1</v>
          </cell>
          <cell r="BH189" t="str">
            <v>Lebih</v>
          </cell>
          <cell r="BI189" t="str">
            <v>Normal</v>
          </cell>
          <cell r="BJ189" t="str">
            <v>Normal</v>
          </cell>
          <cell r="BL189" t="str">
            <v>Normal</v>
          </cell>
          <cell r="BN189" t="str">
            <v>-</v>
          </cell>
          <cell r="BO189" t="str">
            <v>Tidak</v>
          </cell>
          <cell r="BT189" t="str">
            <v>Normal</v>
          </cell>
          <cell r="BW189" t="str">
            <v>Normal</v>
          </cell>
          <cell r="CI189" t="str">
            <v>Mandiri (A)</v>
          </cell>
          <cell r="CZ189" t="str">
            <v>Normal</v>
          </cell>
        </row>
        <row r="190">
          <cell r="C190" t="str">
            <v>Bandungrejosari</v>
          </cell>
          <cell r="M190" t="str">
            <v>Laki-laki</v>
          </cell>
          <cell r="O190">
            <v>69</v>
          </cell>
          <cell r="P190">
            <v>55</v>
          </cell>
          <cell r="Q190">
            <v>160</v>
          </cell>
          <cell r="U190">
            <v>156</v>
          </cell>
          <cell r="V190">
            <v>1</v>
          </cell>
          <cell r="BH190" t="str">
            <v>Normal</v>
          </cell>
          <cell r="BI190" t="str">
            <v>Normal</v>
          </cell>
          <cell r="BJ190" t="str">
            <v>Normal</v>
          </cell>
          <cell r="BL190" t="str">
            <v>Normal</v>
          </cell>
          <cell r="BN190" t="str">
            <v>-</v>
          </cell>
          <cell r="BO190" t="str">
            <v>Tidak</v>
          </cell>
          <cell r="BT190" t="str">
            <v>Normal</v>
          </cell>
          <cell r="BW190" t="str">
            <v>Normal</v>
          </cell>
          <cell r="CI190" t="str">
            <v>Mandiri (A)</v>
          </cell>
          <cell r="CZ190" t="str">
            <v>Normal</v>
          </cell>
        </row>
        <row r="191">
          <cell r="C191" t="str">
            <v>Bandungrejosari</v>
          </cell>
          <cell r="M191" t="str">
            <v>Laki-laki</v>
          </cell>
          <cell r="O191">
            <v>65</v>
          </cell>
          <cell r="P191">
            <v>55</v>
          </cell>
          <cell r="Q191">
            <v>160</v>
          </cell>
          <cell r="U191">
            <v>154</v>
          </cell>
          <cell r="V191">
            <v>1</v>
          </cell>
          <cell r="BH191" t="str">
            <v>Normal</v>
          </cell>
          <cell r="BI191" t="str">
            <v>Normal</v>
          </cell>
          <cell r="BJ191" t="str">
            <v>Normal</v>
          </cell>
          <cell r="BL191" t="str">
            <v>Tinggi</v>
          </cell>
          <cell r="BN191" t="str">
            <v>-</v>
          </cell>
          <cell r="BO191" t="str">
            <v>Tidak</v>
          </cell>
          <cell r="BT191" t="str">
            <v>Normal</v>
          </cell>
          <cell r="BW191" t="str">
            <v>Normal</v>
          </cell>
          <cell r="CI191" t="str">
            <v>Mandiri (A)</v>
          </cell>
          <cell r="CZ191" t="str">
            <v>Normal</v>
          </cell>
        </row>
        <row r="192">
          <cell r="C192" t="str">
            <v>Bandungrejosari</v>
          </cell>
          <cell r="M192" t="str">
            <v>Laki-laki</v>
          </cell>
          <cell r="O192">
            <v>75</v>
          </cell>
          <cell r="P192">
            <v>65</v>
          </cell>
          <cell r="Q192">
            <v>155</v>
          </cell>
          <cell r="U192">
            <v>100</v>
          </cell>
          <cell r="V192">
            <v>1</v>
          </cell>
          <cell r="BH192" t="str">
            <v>Lebih</v>
          </cell>
          <cell r="BI192" t="str">
            <v>Normal</v>
          </cell>
          <cell r="BJ192" t="str">
            <v>Normal</v>
          </cell>
          <cell r="BL192" t="str">
            <v>Normal</v>
          </cell>
          <cell r="BN192" t="str">
            <v>-</v>
          </cell>
          <cell r="BO192" t="str">
            <v>Tidak</v>
          </cell>
          <cell r="BT192" t="str">
            <v>Normal</v>
          </cell>
          <cell r="BW192" t="str">
            <v>Normal</v>
          </cell>
          <cell r="CI192" t="str">
            <v>Mandiri (A)</v>
          </cell>
          <cell r="CZ192" t="str">
            <v>Normal</v>
          </cell>
        </row>
        <row r="193">
          <cell r="C193" t="str">
            <v>Bandungrejosari</v>
          </cell>
          <cell r="M193" t="str">
            <v>Perempuan</v>
          </cell>
          <cell r="O193">
            <v>70</v>
          </cell>
          <cell r="P193">
            <v>60</v>
          </cell>
          <cell r="Q193">
            <v>145</v>
          </cell>
          <cell r="U193">
            <v>145</v>
          </cell>
          <cell r="V193">
            <v>1</v>
          </cell>
          <cell r="BH193" t="str">
            <v>Lebih</v>
          </cell>
          <cell r="BI193" t="str">
            <v>Normal</v>
          </cell>
          <cell r="BJ193" t="str">
            <v>Normal</v>
          </cell>
          <cell r="BL193" t="str">
            <v>Tinggi</v>
          </cell>
          <cell r="BN193" t="str">
            <v>-</v>
          </cell>
          <cell r="BO193" t="str">
            <v>Tidak</v>
          </cell>
          <cell r="BT193" t="str">
            <v>Normal</v>
          </cell>
          <cell r="BW193" t="str">
            <v>Normal</v>
          </cell>
          <cell r="CI193" t="str">
            <v>Mandiri (A)</v>
          </cell>
          <cell r="CZ193" t="str">
            <v>Normal</v>
          </cell>
        </row>
        <row r="194">
          <cell r="C194" t="str">
            <v>Bandungrejosari</v>
          </cell>
          <cell r="M194" t="str">
            <v>Laki-laki</v>
          </cell>
          <cell r="O194">
            <v>64</v>
          </cell>
          <cell r="P194">
            <v>55</v>
          </cell>
          <cell r="Q194">
            <v>145</v>
          </cell>
          <cell r="U194">
            <v>145</v>
          </cell>
          <cell r="V194">
            <v>1</v>
          </cell>
          <cell r="BH194" t="str">
            <v>Lebih</v>
          </cell>
          <cell r="BI194" t="str">
            <v>Normal</v>
          </cell>
          <cell r="BJ194" t="str">
            <v>Normal</v>
          </cell>
          <cell r="BL194" t="str">
            <v>Normal</v>
          </cell>
          <cell r="BN194" t="str">
            <v>-</v>
          </cell>
          <cell r="BO194" t="str">
            <v>Tidak</v>
          </cell>
          <cell r="BT194" t="str">
            <v>Normal</v>
          </cell>
          <cell r="BW194" t="str">
            <v>Normal</v>
          </cell>
          <cell r="CI194" t="str">
            <v>Mandiri (A)</v>
          </cell>
          <cell r="CZ194" t="str">
            <v>Normal</v>
          </cell>
        </row>
        <row r="195">
          <cell r="C195" t="str">
            <v>Bandungrejosari</v>
          </cell>
          <cell r="M195" t="str">
            <v>Laki-laki</v>
          </cell>
          <cell r="O195">
            <v>69</v>
          </cell>
          <cell r="P195">
            <v>65</v>
          </cell>
          <cell r="Q195">
            <v>155</v>
          </cell>
          <cell r="U195">
            <v>100</v>
          </cell>
          <cell r="V195">
            <v>1</v>
          </cell>
          <cell r="BH195" t="str">
            <v>Lebih</v>
          </cell>
          <cell r="BI195" t="str">
            <v>Normal</v>
          </cell>
          <cell r="BJ195" t="str">
            <v>Normal</v>
          </cell>
          <cell r="BL195" t="str">
            <v>Normal</v>
          </cell>
          <cell r="BN195" t="str">
            <v>-</v>
          </cell>
          <cell r="BO195" t="str">
            <v>Tidak</v>
          </cell>
          <cell r="BT195" t="str">
            <v>Normal</v>
          </cell>
          <cell r="BW195" t="str">
            <v>Normal</v>
          </cell>
          <cell r="CI195" t="str">
            <v>Mandiri (A)</v>
          </cell>
          <cell r="CZ195" t="str">
            <v>Normal</v>
          </cell>
        </row>
        <row r="196">
          <cell r="C196" t="str">
            <v>Bandungrejosari</v>
          </cell>
          <cell r="M196" t="str">
            <v>Laki-laki</v>
          </cell>
          <cell r="O196">
            <v>63</v>
          </cell>
          <cell r="P196">
            <v>65</v>
          </cell>
          <cell r="Q196">
            <v>155</v>
          </cell>
          <cell r="U196">
            <v>100</v>
          </cell>
          <cell r="V196">
            <v>1</v>
          </cell>
          <cell r="BH196" t="str">
            <v>Lebih</v>
          </cell>
          <cell r="BI196" t="str">
            <v>Normal</v>
          </cell>
          <cell r="BJ196" t="str">
            <v>Normal</v>
          </cell>
          <cell r="BL196" t="str">
            <v>Normal</v>
          </cell>
          <cell r="BN196" t="str">
            <v>-</v>
          </cell>
          <cell r="BO196" t="str">
            <v>Tidak</v>
          </cell>
          <cell r="BT196" t="str">
            <v>Normal</v>
          </cell>
          <cell r="BW196" t="str">
            <v>Normal</v>
          </cell>
          <cell r="CI196" t="str">
            <v>Mandiri (A)</v>
          </cell>
          <cell r="CZ196" t="str">
            <v>Normal</v>
          </cell>
        </row>
        <row r="197">
          <cell r="C197" t="str">
            <v>Bandungrejosari</v>
          </cell>
          <cell r="M197" t="str">
            <v>Perempuan</v>
          </cell>
          <cell r="O197">
            <v>64</v>
          </cell>
          <cell r="P197">
            <v>65</v>
          </cell>
          <cell r="Q197">
            <v>155</v>
          </cell>
          <cell r="U197">
            <v>100</v>
          </cell>
          <cell r="V197">
            <v>1</v>
          </cell>
          <cell r="BH197" t="str">
            <v>Lebih</v>
          </cell>
          <cell r="BI197" t="str">
            <v>Normal</v>
          </cell>
          <cell r="BJ197" t="str">
            <v>Normal</v>
          </cell>
          <cell r="BL197" t="str">
            <v>Normal</v>
          </cell>
          <cell r="BN197" t="str">
            <v>-</v>
          </cell>
          <cell r="BO197" t="str">
            <v>Tidak</v>
          </cell>
          <cell r="BT197" t="str">
            <v>Normal</v>
          </cell>
          <cell r="BW197" t="str">
            <v>Normal</v>
          </cell>
          <cell r="CI197" t="str">
            <v>Mandiri (A)</v>
          </cell>
          <cell r="CZ197" t="str">
            <v>Normal</v>
          </cell>
        </row>
        <row r="198">
          <cell r="C198" t="str">
            <v>Bandungrejosari</v>
          </cell>
          <cell r="M198" t="str">
            <v>Perempuan</v>
          </cell>
          <cell r="O198">
            <v>76</v>
          </cell>
          <cell r="P198">
            <v>36</v>
          </cell>
          <cell r="Q198">
            <v>155</v>
          </cell>
          <cell r="U198">
            <v>100</v>
          </cell>
          <cell r="V198">
            <v>1</v>
          </cell>
          <cell r="BH198" t="str">
            <v>IMT Kurang</v>
          </cell>
          <cell r="BI198" t="str">
            <v>Normal</v>
          </cell>
          <cell r="BJ198" t="str">
            <v>Normal</v>
          </cell>
          <cell r="BL198" t="str">
            <v>Normal</v>
          </cell>
          <cell r="BN198" t="str">
            <v>-</v>
          </cell>
          <cell r="BO198" t="str">
            <v>Tidak</v>
          </cell>
          <cell r="BT198" t="str">
            <v>Normal</v>
          </cell>
          <cell r="BW198" t="str">
            <v>Normal</v>
          </cell>
          <cell r="CI198" t="str">
            <v>Mandiri (A)</v>
          </cell>
          <cell r="CZ198" t="str">
            <v>Normal</v>
          </cell>
        </row>
        <row r="199">
          <cell r="C199" t="str">
            <v>Bandungrejosari</v>
          </cell>
          <cell r="M199" t="str">
            <v>Laki-laki</v>
          </cell>
          <cell r="O199">
            <v>83</v>
          </cell>
          <cell r="P199">
            <v>55</v>
          </cell>
          <cell r="Q199">
            <v>160</v>
          </cell>
          <cell r="U199">
            <v>150</v>
          </cell>
          <cell r="V199">
            <v>190</v>
          </cell>
          <cell r="BH199" t="str">
            <v>Normal</v>
          </cell>
          <cell r="BI199" t="str">
            <v>Normal</v>
          </cell>
          <cell r="BJ199" t="str">
            <v>Normal</v>
          </cell>
          <cell r="BL199" t="str">
            <v>Normal</v>
          </cell>
          <cell r="BN199" t="str">
            <v>-</v>
          </cell>
          <cell r="BO199" t="str">
            <v>Tidak</v>
          </cell>
          <cell r="BT199" t="str">
            <v>Gg Penglihatan</v>
          </cell>
          <cell r="BW199" t="str">
            <v>Normal</v>
          </cell>
          <cell r="CI199" t="str">
            <v>Mandiri (A)</v>
          </cell>
          <cell r="CZ199" t="str">
            <v>Normal</v>
          </cell>
        </row>
        <row r="200">
          <cell r="C200" t="str">
            <v>Bandungrejosari</v>
          </cell>
          <cell r="M200" t="str">
            <v>Laki-laki</v>
          </cell>
          <cell r="O200">
            <v>60</v>
          </cell>
          <cell r="P200">
            <v>55</v>
          </cell>
          <cell r="Q200">
            <v>162</v>
          </cell>
          <cell r="U200">
            <v>324</v>
          </cell>
          <cell r="V200">
            <v>1</v>
          </cell>
          <cell r="BH200" t="str">
            <v>Normal</v>
          </cell>
          <cell r="BI200" t="str">
            <v>DM</v>
          </cell>
          <cell r="BJ200" t="str">
            <v>Normal</v>
          </cell>
          <cell r="BL200" t="str">
            <v>Normal</v>
          </cell>
          <cell r="BN200" t="str">
            <v>-</v>
          </cell>
          <cell r="BO200" t="str">
            <v>Tidak</v>
          </cell>
          <cell r="BT200" t="str">
            <v>Normal</v>
          </cell>
          <cell r="BW200" t="str">
            <v>Normal</v>
          </cell>
          <cell r="CI200" t="str">
            <v>Mandiri (A)</v>
          </cell>
          <cell r="CZ200" t="str">
            <v>Normal</v>
          </cell>
        </row>
        <row r="201">
          <cell r="C201" t="str">
            <v>Bandungrejosari</v>
          </cell>
          <cell r="M201" t="str">
            <v>Laki-laki</v>
          </cell>
          <cell r="O201">
            <v>60</v>
          </cell>
          <cell r="P201">
            <v>52</v>
          </cell>
          <cell r="Q201">
            <v>160</v>
          </cell>
          <cell r="U201">
            <v>120</v>
          </cell>
          <cell r="V201">
            <v>190</v>
          </cell>
          <cell r="BH201" t="str">
            <v>Normal</v>
          </cell>
          <cell r="BI201" t="str">
            <v>Normal</v>
          </cell>
          <cell r="BJ201" t="str">
            <v>Normal</v>
          </cell>
          <cell r="BL201" t="str">
            <v>Normal</v>
          </cell>
          <cell r="BN201" t="str">
            <v>-</v>
          </cell>
          <cell r="BO201" t="str">
            <v>Tidak</v>
          </cell>
          <cell r="BT201" t="str">
            <v>Gg Penglihatan</v>
          </cell>
          <cell r="BW201" t="str">
            <v>Normal</v>
          </cell>
          <cell r="CI201" t="str">
            <v>Mandiri (A)</v>
          </cell>
          <cell r="CZ201" t="str">
            <v>Normal</v>
          </cell>
        </row>
        <row r="202">
          <cell r="C202" t="str">
            <v>Bandungrejosari</v>
          </cell>
          <cell r="M202" t="str">
            <v>Laki-laki</v>
          </cell>
          <cell r="O202">
            <v>72</v>
          </cell>
          <cell r="P202">
            <v>52</v>
          </cell>
          <cell r="Q202">
            <v>160</v>
          </cell>
          <cell r="U202">
            <v>125</v>
          </cell>
          <cell r="V202">
            <v>111</v>
          </cell>
          <cell r="BH202" t="str">
            <v>Normal</v>
          </cell>
          <cell r="BI202" t="str">
            <v>Normal</v>
          </cell>
          <cell r="BJ202" t="str">
            <v>Normal</v>
          </cell>
          <cell r="BL202" t="str">
            <v>Normal</v>
          </cell>
          <cell r="BN202" t="str">
            <v>-</v>
          </cell>
          <cell r="BO202" t="str">
            <v>Tidak</v>
          </cell>
          <cell r="BT202" t="str">
            <v>Normal</v>
          </cell>
          <cell r="BW202" t="str">
            <v>Normal</v>
          </cell>
          <cell r="CI202" t="str">
            <v>Mandiri (A)</v>
          </cell>
          <cell r="CZ202" t="str">
            <v>Normal</v>
          </cell>
        </row>
        <row r="203">
          <cell r="C203" t="str">
            <v>Bandungrejosari</v>
          </cell>
          <cell r="M203" t="str">
            <v>Perempuan</v>
          </cell>
          <cell r="O203">
            <v>61</v>
          </cell>
          <cell r="P203">
            <v>50</v>
          </cell>
          <cell r="Q203">
            <v>157</v>
          </cell>
          <cell r="U203">
            <v>120</v>
          </cell>
          <cell r="V203">
            <v>1</v>
          </cell>
          <cell r="BH203" t="str">
            <v>Normal</v>
          </cell>
          <cell r="BI203" t="str">
            <v>Normal</v>
          </cell>
          <cell r="BJ203" t="str">
            <v>Normal</v>
          </cell>
          <cell r="BL203" t="str">
            <v>Normal</v>
          </cell>
          <cell r="BN203" t="str">
            <v>-</v>
          </cell>
          <cell r="BO203" t="str">
            <v>Tidak</v>
          </cell>
          <cell r="BT203" t="str">
            <v>Gg Penglihatan</v>
          </cell>
          <cell r="BW203" t="str">
            <v>Normal</v>
          </cell>
          <cell r="CI203" t="str">
            <v>Mandiri (A)</v>
          </cell>
          <cell r="CZ203" t="str">
            <v>Normal</v>
          </cell>
        </row>
        <row r="204">
          <cell r="C204" t="str">
            <v>Bandungrejosari</v>
          </cell>
          <cell r="M204" t="str">
            <v>Laki-laki</v>
          </cell>
          <cell r="O204">
            <v>60</v>
          </cell>
          <cell r="P204">
            <v>65</v>
          </cell>
          <cell r="Q204">
            <v>160</v>
          </cell>
          <cell r="U204">
            <v>110</v>
          </cell>
          <cell r="V204">
            <v>1</v>
          </cell>
          <cell r="BH204" t="str">
            <v>Lebih</v>
          </cell>
          <cell r="BI204" t="str">
            <v>Normal</v>
          </cell>
          <cell r="BJ204" t="str">
            <v>Normal</v>
          </cell>
          <cell r="BL204" t="str">
            <v>Normal</v>
          </cell>
          <cell r="BN204" t="str">
            <v>-</v>
          </cell>
          <cell r="BO204" t="str">
            <v>Tidak</v>
          </cell>
          <cell r="BT204" t="str">
            <v>Normal</v>
          </cell>
          <cell r="BW204" t="str">
            <v>Normal</v>
          </cell>
          <cell r="CI204" t="str">
            <v>Mandiri (A)</v>
          </cell>
          <cell r="CZ204" t="str">
            <v>Normal</v>
          </cell>
        </row>
        <row r="205">
          <cell r="C205" t="str">
            <v>Bandungrejosari</v>
          </cell>
          <cell r="M205" t="str">
            <v>Perempuan</v>
          </cell>
          <cell r="O205">
            <v>72</v>
          </cell>
          <cell r="P205">
            <v>60</v>
          </cell>
          <cell r="Q205">
            <v>160</v>
          </cell>
          <cell r="U205">
            <v>131</v>
          </cell>
          <cell r="V205">
            <v>77</v>
          </cell>
          <cell r="BH205" t="str">
            <v>Normal</v>
          </cell>
          <cell r="BI205" t="str">
            <v>Normal</v>
          </cell>
          <cell r="BJ205" t="str">
            <v>Normal</v>
          </cell>
          <cell r="BL205" t="str">
            <v>Tinggi</v>
          </cell>
          <cell r="BN205" t="str">
            <v>-</v>
          </cell>
          <cell r="BO205" t="str">
            <v>Tidak</v>
          </cell>
          <cell r="BT205" t="str">
            <v>Normal</v>
          </cell>
          <cell r="BW205" t="str">
            <v>Normal</v>
          </cell>
          <cell r="CI205" t="str">
            <v>Mandiri (A)</v>
          </cell>
          <cell r="CZ205" t="str">
            <v>Normal</v>
          </cell>
        </row>
        <row r="206">
          <cell r="C206" t="str">
            <v>Bandungrejosari</v>
          </cell>
          <cell r="M206" t="str">
            <v>Laki-laki</v>
          </cell>
          <cell r="O206">
            <v>82</v>
          </cell>
          <cell r="P206">
            <v>60</v>
          </cell>
          <cell r="Q206">
            <v>160</v>
          </cell>
          <cell r="U206">
            <v>113</v>
          </cell>
          <cell r="V206">
            <v>154</v>
          </cell>
          <cell r="BH206" t="str">
            <v>Normal</v>
          </cell>
          <cell r="BI206" t="str">
            <v>Normal</v>
          </cell>
          <cell r="BJ206" t="str">
            <v>Normal</v>
          </cell>
          <cell r="BL206" t="str">
            <v>Normal</v>
          </cell>
          <cell r="BN206" t="str">
            <v>-</v>
          </cell>
          <cell r="BO206" t="str">
            <v>Tidak</v>
          </cell>
          <cell r="BT206" t="str">
            <v>Normal</v>
          </cell>
          <cell r="BW206" t="str">
            <v>Normal</v>
          </cell>
          <cell r="CI206" t="str">
            <v>Mandiri (A)</v>
          </cell>
          <cell r="CZ206" t="str">
            <v>Normal</v>
          </cell>
        </row>
        <row r="207">
          <cell r="C207" t="str">
            <v>Bandungrejosari</v>
          </cell>
          <cell r="M207" t="str">
            <v>Perempuan</v>
          </cell>
          <cell r="O207">
            <v>63</v>
          </cell>
          <cell r="P207">
            <v>65</v>
          </cell>
          <cell r="Q207">
            <v>155</v>
          </cell>
          <cell r="U207">
            <v>81</v>
          </cell>
          <cell r="V207">
            <v>114</v>
          </cell>
          <cell r="BH207" t="str">
            <v>Lebih</v>
          </cell>
          <cell r="BI207" t="str">
            <v>Normal</v>
          </cell>
          <cell r="BJ207" t="str">
            <v>Normal</v>
          </cell>
          <cell r="BL207" t="str">
            <v>Tinggi</v>
          </cell>
          <cell r="BN207" t="str">
            <v>-</v>
          </cell>
          <cell r="BO207" t="str">
            <v>Tidak</v>
          </cell>
          <cell r="BT207" t="str">
            <v>Normal</v>
          </cell>
          <cell r="BW207" t="str">
            <v>Normal</v>
          </cell>
          <cell r="CI207" t="str">
            <v>Mandiri (A)</v>
          </cell>
          <cell r="CZ207" t="str">
            <v>Normal</v>
          </cell>
        </row>
        <row r="208">
          <cell r="C208" t="str">
            <v>Bandungrejosari</v>
          </cell>
          <cell r="M208" t="str">
            <v>Laki-laki</v>
          </cell>
          <cell r="O208">
            <v>64</v>
          </cell>
          <cell r="P208">
            <v>55</v>
          </cell>
          <cell r="Q208">
            <v>152</v>
          </cell>
          <cell r="U208">
            <v>154</v>
          </cell>
          <cell r="V208">
            <v>1</v>
          </cell>
          <cell r="BH208" t="str">
            <v>Normal</v>
          </cell>
          <cell r="BI208" t="str">
            <v>Normal</v>
          </cell>
          <cell r="BJ208" t="str">
            <v>Normal</v>
          </cell>
          <cell r="BL208" t="str">
            <v>Normal</v>
          </cell>
          <cell r="BN208" t="str">
            <v>-</v>
          </cell>
          <cell r="BO208" t="str">
            <v>Tidak</v>
          </cell>
          <cell r="BT208" t="str">
            <v>Normal</v>
          </cell>
          <cell r="BW208" t="str">
            <v>Normal</v>
          </cell>
          <cell r="CI208" t="str">
            <v>Mandiri (A)</v>
          </cell>
          <cell r="CZ208" t="str">
            <v>Normal</v>
          </cell>
        </row>
        <row r="209">
          <cell r="C209" t="str">
            <v>Bandungrejosari</v>
          </cell>
          <cell r="M209" t="str">
            <v>Laki-laki</v>
          </cell>
          <cell r="O209">
            <v>62</v>
          </cell>
          <cell r="P209">
            <v>65</v>
          </cell>
          <cell r="Q209">
            <v>155</v>
          </cell>
          <cell r="U209">
            <v>131</v>
          </cell>
          <cell r="V209">
            <v>97</v>
          </cell>
          <cell r="BH209" t="str">
            <v>Lebih</v>
          </cell>
          <cell r="BI209" t="str">
            <v>Normal</v>
          </cell>
          <cell r="BJ209" t="str">
            <v>Normal</v>
          </cell>
          <cell r="BL209" t="str">
            <v>Tinggi</v>
          </cell>
          <cell r="BN209" t="str">
            <v>-</v>
          </cell>
          <cell r="BO209" t="str">
            <v>Tidak</v>
          </cell>
          <cell r="BT209" t="str">
            <v>Normal</v>
          </cell>
          <cell r="BW209" t="str">
            <v>Normal</v>
          </cell>
          <cell r="CI209" t="str">
            <v>Mandiri (A)</v>
          </cell>
          <cell r="CZ209" t="str">
            <v>Normal</v>
          </cell>
        </row>
        <row r="210">
          <cell r="C210" t="str">
            <v>Bandungrejosari</v>
          </cell>
          <cell r="M210" t="str">
            <v>Laki-laki</v>
          </cell>
          <cell r="O210">
            <v>63</v>
          </cell>
          <cell r="P210">
            <v>65</v>
          </cell>
          <cell r="Q210">
            <v>155</v>
          </cell>
          <cell r="U210">
            <v>143</v>
          </cell>
          <cell r="V210">
            <v>144</v>
          </cell>
          <cell r="BH210" t="str">
            <v>Lebih</v>
          </cell>
          <cell r="BI210" t="str">
            <v>Normal</v>
          </cell>
          <cell r="BJ210" t="str">
            <v>Normal</v>
          </cell>
          <cell r="BL210" t="str">
            <v>Normal</v>
          </cell>
          <cell r="BN210" t="str">
            <v>-</v>
          </cell>
          <cell r="BO210" t="str">
            <v>Tidak</v>
          </cell>
          <cell r="BT210" t="str">
            <v>Normal</v>
          </cell>
          <cell r="BW210" t="str">
            <v>Normal</v>
          </cell>
          <cell r="CI210" t="str">
            <v>Mandiri (A)</v>
          </cell>
          <cell r="CZ210" t="str">
            <v>Normal</v>
          </cell>
        </row>
        <row r="211">
          <cell r="C211" t="str">
            <v>Bandungrejosari</v>
          </cell>
          <cell r="M211" t="str">
            <v>Laki-laki</v>
          </cell>
          <cell r="O211">
            <v>63</v>
          </cell>
          <cell r="P211">
            <v>65</v>
          </cell>
          <cell r="Q211">
            <v>154</v>
          </cell>
          <cell r="U211">
            <v>94</v>
          </cell>
          <cell r="V211">
            <v>90</v>
          </cell>
          <cell r="BH211" t="str">
            <v>Lebih</v>
          </cell>
          <cell r="BI211" t="str">
            <v>Normal</v>
          </cell>
          <cell r="BJ211" t="str">
            <v>Normal</v>
          </cell>
          <cell r="BL211" t="str">
            <v>Normal</v>
          </cell>
          <cell r="BN211" t="str">
            <v>-</v>
          </cell>
          <cell r="BO211" t="str">
            <v>Tidak</v>
          </cell>
          <cell r="BT211" t="str">
            <v>Normal</v>
          </cell>
          <cell r="BW211" t="str">
            <v>Normal</v>
          </cell>
          <cell r="CI211" t="str">
            <v>Mandiri (A)</v>
          </cell>
          <cell r="CZ211" t="str">
            <v>Normal</v>
          </cell>
        </row>
        <row r="212">
          <cell r="C212" t="str">
            <v>Bandungrejosari</v>
          </cell>
          <cell r="M212" t="str">
            <v>Perempuan</v>
          </cell>
          <cell r="O212">
            <v>70</v>
          </cell>
          <cell r="P212">
            <v>64</v>
          </cell>
          <cell r="Q212">
            <v>150</v>
          </cell>
          <cell r="U212">
            <v>148</v>
          </cell>
          <cell r="V212">
            <v>152</v>
          </cell>
          <cell r="BH212" t="str">
            <v>Lebih</v>
          </cell>
          <cell r="BI212" t="str">
            <v>Normal</v>
          </cell>
          <cell r="BJ212" t="str">
            <v>Normal</v>
          </cell>
          <cell r="BL212" t="str">
            <v>Tinggi</v>
          </cell>
          <cell r="BN212" t="str">
            <v>-</v>
          </cell>
          <cell r="BO212" t="str">
            <v>Tidak</v>
          </cell>
          <cell r="BT212" t="str">
            <v>Gg Penglihatan</v>
          </cell>
          <cell r="BW212" t="str">
            <v>Normal</v>
          </cell>
          <cell r="CI212" t="str">
            <v>Mandiri (A)</v>
          </cell>
          <cell r="CZ212" t="str">
            <v>Normal</v>
          </cell>
        </row>
        <row r="213">
          <cell r="C213" t="str">
            <v>Bandungrejosari</v>
          </cell>
          <cell r="M213" t="str">
            <v>Laki-laki</v>
          </cell>
          <cell r="O213">
            <v>62</v>
          </cell>
          <cell r="P213">
            <v>55</v>
          </cell>
          <cell r="Q213">
            <v>158</v>
          </cell>
          <cell r="U213">
            <v>125</v>
          </cell>
          <cell r="V213">
            <v>175</v>
          </cell>
          <cell r="BH213" t="str">
            <v>Normal</v>
          </cell>
          <cell r="BI213" t="str">
            <v>Normal</v>
          </cell>
          <cell r="BJ213" t="str">
            <v>Normal</v>
          </cell>
          <cell r="BL213" t="str">
            <v>Tinggi</v>
          </cell>
          <cell r="BN213" t="str">
            <v>-</v>
          </cell>
          <cell r="BO213" t="str">
            <v>Tidak</v>
          </cell>
          <cell r="BT213" t="str">
            <v>Normal</v>
          </cell>
          <cell r="BW213" t="str">
            <v>Normal</v>
          </cell>
          <cell r="CI213" t="str">
            <v>Mandiri (A)</v>
          </cell>
          <cell r="CZ213" t="str">
            <v>Normal</v>
          </cell>
        </row>
        <row r="214">
          <cell r="C214" t="str">
            <v>Bandungrejosari</v>
          </cell>
          <cell r="M214" t="str">
            <v>Perempuan</v>
          </cell>
          <cell r="O214">
            <v>62</v>
          </cell>
          <cell r="P214">
            <v>74</v>
          </cell>
          <cell r="Q214">
            <v>166</v>
          </cell>
          <cell r="U214">
            <v>145</v>
          </cell>
          <cell r="V214">
            <v>1</v>
          </cell>
          <cell r="BH214" t="str">
            <v>Lebih</v>
          </cell>
          <cell r="BI214" t="str">
            <v>Normal</v>
          </cell>
          <cell r="BJ214" t="str">
            <v>Normal</v>
          </cell>
          <cell r="BL214" t="str">
            <v>Normal</v>
          </cell>
          <cell r="BN214" t="str">
            <v>-</v>
          </cell>
          <cell r="BO214" t="str">
            <v>Ya</v>
          </cell>
          <cell r="BT214" t="str">
            <v>Gg Penglihatan</v>
          </cell>
          <cell r="BW214" t="str">
            <v>Normal</v>
          </cell>
          <cell r="CI214" t="str">
            <v>Mandiri (A)</v>
          </cell>
          <cell r="CZ214" t="str">
            <v>Normal</v>
          </cell>
        </row>
        <row r="215">
          <cell r="C215" t="str">
            <v>Bandungrejosari</v>
          </cell>
          <cell r="M215" t="str">
            <v>Laki-laki</v>
          </cell>
          <cell r="O215">
            <v>64</v>
          </cell>
          <cell r="P215">
            <v>58</v>
          </cell>
          <cell r="Q215">
            <v>160</v>
          </cell>
          <cell r="U215">
            <v>121</v>
          </cell>
          <cell r="V215">
            <v>168</v>
          </cell>
          <cell r="BH215" t="str">
            <v>Normal</v>
          </cell>
          <cell r="BI215" t="str">
            <v>Normal</v>
          </cell>
          <cell r="BJ215" t="str">
            <v>Normal</v>
          </cell>
          <cell r="BL215" t="str">
            <v>Normal</v>
          </cell>
          <cell r="BN215" t="str">
            <v>-</v>
          </cell>
          <cell r="BO215" t="str">
            <v>Tidak</v>
          </cell>
          <cell r="BT215" t="str">
            <v>Normal</v>
          </cell>
          <cell r="BW215" t="str">
            <v>Normal</v>
          </cell>
          <cell r="CI215" t="str">
            <v>Mandiri (A)</v>
          </cell>
          <cell r="CZ215" t="str">
            <v>Normal</v>
          </cell>
        </row>
        <row r="216">
          <cell r="C216" t="str">
            <v>Bandungrejosari</v>
          </cell>
          <cell r="M216" t="str">
            <v>Laki-laki</v>
          </cell>
          <cell r="O216">
            <v>68</v>
          </cell>
          <cell r="P216">
            <v>55</v>
          </cell>
          <cell r="Q216">
            <v>162</v>
          </cell>
          <cell r="U216">
            <v>125</v>
          </cell>
          <cell r="V216">
            <v>1</v>
          </cell>
          <cell r="BH216" t="str">
            <v>Normal</v>
          </cell>
          <cell r="BI216" t="str">
            <v>Normal</v>
          </cell>
          <cell r="BJ216" t="str">
            <v>Normal</v>
          </cell>
          <cell r="BL216" t="str">
            <v>Normal</v>
          </cell>
          <cell r="BN216" t="str">
            <v>-</v>
          </cell>
          <cell r="BO216" t="str">
            <v>Tidak</v>
          </cell>
          <cell r="BT216" t="str">
            <v>Gg Penglihatan</v>
          </cell>
          <cell r="BW216" t="str">
            <v>Normal</v>
          </cell>
          <cell r="CI216" t="str">
            <v>Ketergantungan Berat (C)</v>
          </cell>
          <cell r="CZ216" t="str">
            <v>Ada gangguan depresi</v>
          </cell>
        </row>
        <row r="217">
          <cell r="C217" t="str">
            <v>Bandungrejosari</v>
          </cell>
          <cell r="M217" t="str">
            <v>Perempuan</v>
          </cell>
          <cell r="O217">
            <v>73</v>
          </cell>
          <cell r="P217">
            <v>55</v>
          </cell>
          <cell r="Q217">
            <v>152</v>
          </cell>
          <cell r="U217">
            <v>135</v>
          </cell>
          <cell r="V217">
            <v>1</v>
          </cell>
          <cell r="BH217" t="str">
            <v>Normal</v>
          </cell>
          <cell r="BI217" t="str">
            <v>Normal</v>
          </cell>
          <cell r="BJ217" t="str">
            <v>Normal</v>
          </cell>
          <cell r="BL217" t="str">
            <v>Normal</v>
          </cell>
          <cell r="BN217" t="str">
            <v>-</v>
          </cell>
          <cell r="BO217" t="str">
            <v>Tidak</v>
          </cell>
          <cell r="BT217" t="str">
            <v>Normal</v>
          </cell>
          <cell r="BW217" t="str">
            <v>Gg Pendengaran</v>
          </cell>
          <cell r="CI217" t="str">
            <v>Ketergantungan Ringan (B)</v>
          </cell>
          <cell r="CZ217" t="str">
            <v>Normal</v>
          </cell>
        </row>
        <row r="218">
          <cell r="C218" t="str">
            <v>Bandungrejosari</v>
          </cell>
          <cell r="M218" t="str">
            <v>Laki-laki</v>
          </cell>
          <cell r="O218">
            <v>64</v>
          </cell>
          <cell r="P218">
            <v>55</v>
          </cell>
          <cell r="Q218">
            <v>158</v>
          </cell>
          <cell r="U218">
            <v>130</v>
          </cell>
          <cell r="V218">
            <v>165</v>
          </cell>
          <cell r="BH218" t="str">
            <v>Normal</v>
          </cell>
          <cell r="BI218" t="str">
            <v>Normal</v>
          </cell>
          <cell r="BJ218" t="str">
            <v>Normal</v>
          </cell>
          <cell r="BL218" t="str">
            <v>Tinggi</v>
          </cell>
          <cell r="BN218" t="str">
            <v>-</v>
          </cell>
          <cell r="BO218" t="str">
            <v>Tidak</v>
          </cell>
          <cell r="BT218" t="str">
            <v>Normal</v>
          </cell>
          <cell r="BW218" t="str">
            <v>Normal</v>
          </cell>
          <cell r="CI218" t="str">
            <v>Mandiri (A)</v>
          </cell>
          <cell r="CZ218" t="str">
            <v>Normal</v>
          </cell>
        </row>
        <row r="219">
          <cell r="C219" t="str">
            <v>Bandungrejosari</v>
          </cell>
          <cell r="M219" t="str">
            <v>Perempuan</v>
          </cell>
          <cell r="O219">
            <v>61</v>
          </cell>
          <cell r="P219">
            <v>55</v>
          </cell>
          <cell r="Q219">
            <v>152</v>
          </cell>
          <cell r="U219">
            <v>125</v>
          </cell>
          <cell r="V219">
            <v>1</v>
          </cell>
          <cell r="BH219" t="str">
            <v>Normal</v>
          </cell>
          <cell r="BI219" t="str">
            <v>Normal</v>
          </cell>
          <cell r="BJ219" t="str">
            <v>Normal</v>
          </cell>
          <cell r="BL219" t="str">
            <v>Normal</v>
          </cell>
          <cell r="BN219" t="str">
            <v>-</v>
          </cell>
          <cell r="BO219" t="str">
            <v>Tidak</v>
          </cell>
          <cell r="BT219" t="str">
            <v>Normal</v>
          </cell>
          <cell r="BW219" t="str">
            <v>Gg Pendengaran</v>
          </cell>
          <cell r="CI219" t="str">
            <v>Mandiri (A)</v>
          </cell>
          <cell r="CZ219" t="str">
            <v>Normal</v>
          </cell>
        </row>
        <row r="220">
          <cell r="C220" t="str">
            <v>Bandungrejosari</v>
          </cell>
          <cell r="M220" t="str">
            <v>Laki-laki</v>
          </cell>
          <cell r="O220">
            <v>60</v>
          </cell>
          <cell r="P220">
            <v>66</v>
          </cell>
          <cell r="Q220">
            <v>162</v>
          </cell>
          <cell r="U220">
            <v>123</v>
          </cell>
          <cell r="V220">
            <v>1</v>
          </cell>
          <cell r="BH220" t="str">
            <v>Lebih</v>
          </cell>
          <cell r="BI220" t="str">
            <v>Normal</v>
          </cell>
          <cell r="BJ220" t="str">
            <v>Normal</v>
          </cell>
          <cell r="BL220" t="str">
            <v>Tinggi</v>
          </cell>
          <cell r="BN220" t="str">
            <v>-</v>
          </cell>
          <cell r="BO220" t="str">
            <v>Tidak</v>
          </cell>
          <cell r="BT220" t="str">
            <v>Normal</v>
          </cell>
          <cell r="BW220" t="str">
            <v>Gg Pendengaran</v>
          </cell>
          <cell r="CI220" t="str">
            <v>Mandiri (A)</v>
          </cell>
          <cell r="CZ220" t="str">
            <v>Normal</v>
          </cell>
        </row>
        <row r="221">
          <cell r="C221" t="str">
            <v>Bandungrejosari</v>
          </cell>
          <cell r="M221" t="str">
            <v>Perempuan</v>
          </cell>
          <cell r="O221">
            <v>60</v>
          </cell>
          <cell r="P221">
            <v>66</v>
          </cell>
          <cell r="Q221">
            <v>152</v>
          </cell>
          <cell r="U221">
            <v>125</v>
          </cell>
          <cell r="V221">
            <v>1</v>
          </cell>
          <cell r="BH221" t="str">
            <v>Lebih</v>
          </cell>
          <cell r="BI221" t="str">
            <v>Normal</v>
          </cell>
          <cell r="BJ221" t="str">
            <v>Normal</v>
          </cell>
          <cell r="BL221" t="str">
            <v>Tinggi</v>
          </cell>
          <cell r="BN221" t="str">
            <v>-</v>
          </cell>
          <cell r="BO221" t="str">
            <v>Tidak</v>
          </cell>
          <cell r="BT221" t="str">
            <v>Normal</v>
          </cell>
          <cell r="BW221" t="str">
            <v>Normal</v>
          </cell>
          <cell r="CI221" t="str">
            <v>Mandiri (A)</v>
          </cell>
          <cell r="CZ221" t="str">
            <v>Normal</v>
          </cell>
        </row>
        <row r="222">
          <cell r="C222" t="str">
            <v>Bandungrejosari</v>
          </cell>
          <cell r="M222" t="str">
            <v>Laki-laki</v>
          </cell>
          <cell r="O222">
            <v>70</v>
          </cell>
          <cell r="P222">
            <v>63</v>
          </cell>
          <cell r="Q222">
            <v>160</v>
          </cell>
          <cell r="U222">
            <v>132</v>
          </cell>
          <cell r="V222">
            <v>165</v>
          </cell>
          <cell r="BH222" t="str">
            <v>Normal</v>
          </cell>
          <cell r="BI222" t="str">
            <v>Normal</v>
          </cell>
          <cell r="BJ222" t="str">
            <v>Normal</v>
          </cell>
          <cell r="BL222" t="str">
            <v>Normal</v>
          </cell>
          <cell r="BN222" t="str">
            <v>-</v>
          </cell>
          <cell r="BO222" t="str">
            <v>Tidak</v>
          </cell>
          <cell r="BT222" t="str">
            <v>Normal</v>
          </cell>
          <cell r="BW222" t="str">
            <v>Normal</v>
          </cell>
          <cell r="CI222" t="str">
            <v>Mandiri (A)</v>
          </cell>
          <cell r="CZ222" t="str">
            <v>Normal</v>
          </cell>
        </row>
        <row r="223">
          <cell r="C223" t="str">
            <v>Bandungrejosari</v>
          </cell>
          <cell r="M223" t="str">
            <v>Perempuan</v>
          </cell>
          <cell r="O223">
            <v>61</v>
          </cell>
          <cell r="P223">
            <v>45</v>
          </cell>
          <cell r="Q223">
            <v>155</v>
          </cell>
          <cell r="U223">
            <v>123</v>
          </cell>
          <cell r="V223">
            <v>1</v>
          </cell>
          <cell r="BH223" t="str">
            <v>Normal</v>
          </cell>
          <cell r="BI223" t="str">
            <v>Normal</v>
          </cell>
          <cell r="BJ223" t="str">
            <v>Normal</v>
          </cell>
          <cell r="BL223" t="str">
            <v>Normal</v>
          </cell>
          <cell r="BN223" t="str">
            <v>-</v>
          </cell>
          <cell r="BO223" t="str">
            <v>Tidak</v>
          </cell>
          <cell r="BT223" t="str">
            <v>Gg Penglihatan</v>
          </cell>
          <cell r="BW223" t="str">
            <v>Gg Pendengaran</v>
          </cell>
          <cell r="CI223" t="str">
            <v>Ketergantungan Berat (C)</v>
          </cell>
          <cell r="CZ223" t="str">
            <v>Ada gangguan depresi</v>
          </cell>
        </row>
        <row r="224">
          <cell r="C224" t="str">
            <v>Bandungrejosari</v>
          </cell>
          <cell r="M224" t="str">
            <v>Perempuan</v>
          </cell>
          <cell r="O224">
            <v>64</v>
          </cell>
          <cell r="P224">
            <v>55</v>
          </cell>
          <cell r="Q224">
            <v>152</v>
          </cell>
          <cell r="U224">
            <v>145</v>
          </cell>
          <cell r="V224">
            <v>1</v>
          </cell>
          <cell r="BH224" t="str">
            <v>Normal</v>
          </cell>
          <cell r="BI224" t="str">
            <v>Normal</v>
          </cell>
          <cell r="BJ224" t="str">
            <v>Normal</v>
          </cell>
          <cell r="BL224" t="str">
            <v>Tinggi</v>
          </cell>
          <cell r="BN224" t="str">
            <v>-</v>
          </cell>
          <cell r="BO224" t="str">
            <v>Tidak</v>
          </cell>
          <cell r="BT224" t="str">
            <v>Gg Penglihatan</v>
          </cell>
          <cell r="BW224" t="str">
            <v>Gg Pendengaran</v>
          </cell>
          <cell r="CI224" t="str">
            <v>Mandiri (A)</v>
          </cell>
          <cell r="CZ224" t="str">
            <v>Normal</v>
          </cell>
        </row>
        <row r="225">
          <cell r="C225" t="str">
            <v>Bandungrejosari</v>
          </cell>
          <cell r="M225" t="str">
            <v>Perempuan</v>
          </cell>
          <cell r="O225">
            <v>61</v>
          </cell>
          <cell r="P225">
            <v>55</v>
          </cell>
          <cell r="Q225">
            <v>152</v>
          </cell>
          <cell r="U225">
            <v>145</v>
          </cell>
          <cell r="V225">
            <v>1</v>
          </cell>
          <cell r="BH225" t="str">
            <v>Normal</v>
          </cell>
          <cell r="BI225" t="str">
            <v>Normal</v>
          </cell>
          <cell r="BJ225" t="str">
            <v>Normal</v>
          </cell>
          <cell r="BL225" t="str">
            <v>Normal</v>
          </cell>
          <cell r="BN225" t="str">
            <v>-</v>
          </cell>
          <cell r="BO225" t="str">
            <v>Tidak</v>
          </cell>
          <cell r="BT225" t="str">
            <v>Gg Penglihatan</v>
          </cell>
          <cell r="BW225" t="str">
            <v>Normal</v>
          </cell>
          <cell r="CI225" t="str">
            <v>Mandiri (A)</v>
          </cell>
          <cell r="CZ225" t="str">
            <v>Normal</v>
          </cell>
        </row>
        <row r="226">
          <cell r="C226" t="str">
            <v>Bandungrejosari</v>
          </cell>
          <cell r="M226" t="str">
            <v>Laki-laki</v>
          </cell>
          <cell r="O226">
            <v>64</v>
          </cell>
          <cell r="P226">
            <v>55</v>
          </cell>
          <cell r="Q226">
            <v>152</v>
          </cell>
          <cell r="U226">
            <v>135</v>
          </cell>
          <cell r="V226">
            <v>1</v>
          </cell>
          <cell r="BH226" t="str">
            <v>Normal</v>
          </cell>
          <cell r="BI226" t="str">
            <v>Normal</v>
          </cell>
          <cell r="BJ226" t="str">
            <v>Normal</v>
          </cell>
          <cell r="BL226" t="str">
            <v>Normal</v>
          </cell>
          <cell r="BN226" t="str">
            <v>-</v>
          </cell>
          <cell r="BO226" t="str">
            <v>Tidak</v>
          </cell>
          <cell r="BT226" t="str">
            <v>Gg Penglihatan</v>
          </cell>
          <cell r="BW226" t="str">
            <v>Normal</v>
          </cell>
          <cell r="CI226" t="str">
            <v>Mandiri (A)</v>
          </cell>
          <cell r="CZ226" t="str">
            <v>Normal</v>
          </cell>
        </row>
        <row r="227">
          <cell r="C227" t="str">
            <v>Bandungrejosari</v>
          </cell>
          <cell r="M227" t="str">
            <v>Perempuan</v>
          </cell>
          <cell r="O227">
            <v>66</v>
          </cell>
          <cell r="P227">
            <v>59</v>
          </cell>
          <cell r="Q227">
            <v>157</v>
          </cell>
          <cell r="U227">
            <v>149</v>
          </cell>
          <cell r="V227">
            <v>1</v>
          </cell>
          <cell r="BH227" t="str">
            <v>Normal</v>
          </cell>
          <cell r="BI227" t="str">
            <v>Normal</v>
          </cell>
          <cell r="BJ227" t="str">
            <v>Normal</v>
          </cell>
          <cell r="BL227" t="str">
            <v>Tinggi</v>
          </cell>
          <cell r="BN227" t="str">
            <v>-</v>
          </cell>
          <cell r="BO227" t="str">
            <v>Tidak</v>
          </cell>
          <cell r="BT227" t="str">
            <v>Gg Penglihatan</v>
          </cell>
          <cell r="BW227" t="str">
            <v>Normal</v>
          </cell>
          <cell r="CI227" t="str">
            <v>Mandiri (A)</v>
          </cell>
          <cell r="CZ227" t="str">
            <v>Normal</v>
          </cell>
        </row>
        <row r="228">
          <cell r="C228" t="str">
            <v>Bandungrejosari</v>
          </cell>
          <cell r="M228" t="str">
            <v>Laki-laki</v>
          </cell>
          <cell r="O228">
            <v>65</v>
          </cell>
          <cell r="P228">
            <v>55</v>
          </cell>
          <cell r="Q228">
            <v>160</v>
          </cell>
          <cell r="U228">
            <v>145</v>
          </cell>
          <cell r="V228">
            <v>1</v>
          </cell>
          <cell r="BH228" t="str">
            <v>Normal</v>
          </cell>
          <cell r="BI228" t="str">
            <v>Normal</v>
          </cell>
          <cell r="BJ228" t="str">
            <v>Normal</v>
          </cell>
          <cell r="BL228" t="str">
            <v>Normal</v>
          </cell>
          <cell r="BN228" t="str">
            <v>-</v>
          </cell>
          <cell r="BO228" t="str">
            <v>Tidak</v>
          </cell>
          <cell r="BT228" t="str">
            <v>Normal</v>
          </cell>
          <cell r="BW228" t="str">
            <v>Normal</v>
          </cell>
          <cell r="CI228" t="str">
            <v>Ketergantungan Berat (C)</v>
          </cell>
          <cell r="CZ228" t="str">
            <v>Ada gangguan depresi</v>
          </cell>
        </row>
        <row r="229">
          <cell r="C229" t="str">
            <v>Bandungrejosari</v>
          </cell>
          <cell r="M229" t="str">
            <v>Perempuan</v>
          </cell>
          <cell r="O229">
            <v>60</v>
          </cell>
          <cell r="P229">
            <v>63</v>
          </cell>
          <cell r="Q229">
            <v>160</v>
          </cell>
          <cell r="U229">
            <v>110</v>
          </cell>
          <cell r="V229">
            <v>110</v>
          </cell>
          <cell r="BH229" t="str">
            <v>Normal</v>
          </cell>
          <cell r="BI229" t="str">
            <v>Normal</v>
          </cell>
          <cell r="BJ229" t="str">
            <v>Normal</v>
          </cell>
          <cell r="BL229" t="str">
            <v>Normal</v>
          </cell>
          <cell r="BN229" t="str">
            <v>-</v>
          </cell>
          <cell r="BO229" t="str">
            <v>Tidak</v>
          </cell>
          <cell r="BT229" t="str">
            <v>Normal</v>
          </cell>
          <cell r="BW229" t="str">
            <v>Normal</v>
          </cell>
          <cell r="CI229" t="str">
            <v>Mandiri (A)</v>
          </cell>
          <cell r="CZ229" t="str">
            <v>Normal</v>
          </cell>
        </row>
        <row r="230">
          <cell r="C230" t="str">
            <v>Bandungrejosari</v>
          </cell>
          <cell r="M230" t="str">
            <v>Laki-laki</v>
          </cell>
          <cell r="O230">
            <v>62</v>
          </cell>
          <cell r="P230">
            <v>63</v>
          </cell>
          <cell r="Q230">
            <v>160</v>
          </cell>
          <cell r="U230">
            <v>110</v>
          </cell>
          <cell r="V230">
            <v>115</v>
          </cell>
          <cell r="BH230" t="str">
            <v>Normal</v>
          </cell>
          <cell r="BI230" t="str">
            <v>Normal</v>
          </cell>
          <cell r="BJ230" t="str">
            <v>Normal</v>
          </cell>
          <cell r="BL230" t="str">
            <v>Normal</v>
          </cell>
          <cell r="BN230" t="str">
            <v>-</v>
          </cell>
          <cell r="BO230" t="str">
            <v>Tidak</v>
          </cell>
          <cell r="BT230" t="str">
            <v>Normal</v>
          </cell>
          <cell r="BW230" t="str">
            <v>Normal</v>
          </cell>
          <cell r="CI230" t="str">
            <v>Mandiri (A)</v>
          </cell>
          <cell r="CZ230" t="str">
            <v>Normal</v>
          </cell>
        </row>
        <row r="231">
          <cell r="C231" t="str">
            <v>Bandungrejosari</v>
          </cell>
          <cell r="M231" t="str">
            <v>Laki-laki</v>
          </cell>
          <cell r="O231">
            <v>62</v>
          </cell>
          <cell r="P231">
            <v>63</v>
          </cell>
          <cell r="Q231">
            <v>160</v>
          </cell>
          <cell r="U231">
            <v>110</v>
          </cell>
          <cell r="V231">
            <v>115</v>
          </cell>
          <cell r="BH231" t="str">
            <v>Normal</v>
          </cell>
          <cell r="BI231" t="str">
            <v>Normal</v>
          </cell>
          <cell r="BJ231" t="str">
            <v>Normal</v>
          </cell>
          <cell r="BL231" t="str">
            <v>Normal</v>
          </cell>
          <cell r="BN231" t="str">
            <v>-</v>
          </cell>
          <cell r="BO231" t="str">
            <v>Tidak</v>
          </cell>
          <cell r="BT231" t="str">
            <v>Normal</v>
          </cell>
          <cell r="BW231" t="str">
            <v>Normal</v>
          </cell>
          <cell r="CI231" t="str">
            <v>Mandiri (A)</v>
          </cell>
          <cell r="CZ231" t="str">
            <v>Normal</v>
          </cell>
        </row>
        <row r="232">
          <cell r="C232" t="str">
            <v>Bandungrejosari</v>
          </cell>
          <cell r="M232" t="str">
            <v>Perempuan</v>
          </cell>
          <cell r="O232">
            <v>61</v>
          </cell>
          <cell r="P232">
            <v>55</v>
          </cell>
          <cell r="Q232">
            <v>152</v>
          </cell>
          <cell r="U232">
            <v>125</v>
          </cell>
          <cell r="V232">
            <v>1</v>
          </cell>
          <cell r="BH232" t="str">
            <v>Normal</v>
          </cell>
          <cell r="BI232" t="str">
            <v>Normal</v>
          </cell>
          <cell r="BJ232" t="str">
            <v>Normal</v>
          </cell>
          <cell r="BL232" t="str">
            <v>Tinggi</v>
          </cell>
          <cell r="BN232" t="str">
            <v>-</v>
          </cell>
          <cell r="BO232" t="str">
            <v>Tidak</v>
          </cell>
          <cell r="BT232" t="str">
            <v>Gg Penglihatan</v>
          </cell>
          <cell r="BW232" t="str">
            <v>Normal</v>
          </cell>
          <cell r="CI232" t="str">
            <v>Mandiri (A)</v>
          </cell>
          <cell r="CZ232" t="str">
            <v>Normal</v>
          </cell>
        </row>
        <row r="233">
          <cell r="C233" t="str">
            <v>Bandungrejosari</v>
          </cell>
          <cell r="M233" t="str">
            <v>Laki-laki</v>
          </cell>
          <cell r="O233">
            <v>61</v>
          </cell>
          <cell r="P233">
            <v>55</v>
          </cell>
          <cell r="Q233">
            <v>158</v>
          </cell>
          <cell r="U233">
            <v>156</v>
          </cell>
          <cell r="V233">
            <v>1</v>
          </cell>
          <cell r="BH233" t="str">
            <v>Normal</v>
          </cell>
          <cell r="BI233" t="str">
            <v>Normal</v>
          </cell>
          <cell r="BJ233" t="str">
            <v>Normal</v>
          </cell>
          <cell r="BL233" t="str">
            <v>Tinggi</v>
          </cell>
          <cell r="BN233" t="str">
            <v>-</v>
          </cell>
          <cell r="BO233" t="str">
            <v>Tidak</v>
          </cell>
          <cell r="BT233" t="str">
            <v>Gg Penglihatan</v>
          </cell>
          <cell r="BW233" t="str">
            <v>Gg Pendengaran</v>
          </cell>
          <cell r="CI233" t="str">
            <v>Mandiri (A)</v>
          </cell>
          <cell r="CZ233" t="str">
            <v>Normal</v>
          </cell>
        </row>
        <row r="234">
          <cell r="C234" t="str">
            <v>Bandungrejosari</v>
          </cell>
          <cell r="M234" t="str">
            <v>Perempuan</v>
          </cell>
          <cell r="O234">
            <v>65</v>
          </cell>
          <cell r="P234">
            <v>55</v>
          </cell>
          <cell r="Q234">
            <v>152</v>
          </cell>
          <cell r="U234">
            <v>125</v>
          </cell>
          <cell r="V234">
            <v>1</v>
          </cell>
          <cell r="BH234" t="str">
            <v>Normal</v>
          </cell>
          <cell r="BI234" t="str">
            <v>Normal</v>
          </cell>
          <cell r="BJ234" t="str">
            <v>Normal</v>
          </cell>
          <cell r="BL234" t="str">
            <v>Normal</v>
          </cell>
          <cell r="BN234" t="str">
            <v>-</v>
          </cell>
          <cell r="BO234" t="str">
            <v>Tidak</v>
          </cell>
          <cell r="BT234" t="str">
            <v>Gg Penglihatan</v>
          </cell>
          <cell r="BW234" t="str">
            <v>Normal</v>
          </cell>
          <cell r="CI234" t="str">
            <v>Mandiri (A)</v>
          </cell>
          <cell r="CZ234" t="str">
            <v>Normal</v>
          </cell>
        </row>
        <row r="235">
          <cell r="C235" t="str">
            <v>Bandungrejosari</v>
          </cell>
          <cell r="M235" t="str">
            <v>Laki-laki</v>
          </cell>
          <cell r="O235">
            <v>59</v>
          </cell>
          <cell r="P235">
            <v>78</v>
          </cell>
          <cell r="Q235">
            <v>165</v>
          </cell>
          <cell r="U235">
            <v>120</v>
          </cell>
          <cell r="V235">
            <v>1</v>
          </cell>
          <cell r="BH235" t="str">
            <v>Lebih</v>
          </cell>
          <cell r="BI235" t="str">
            <v>Normal</v>
          </cell>
          <cell r="BJ235" t="str">
            <v>Normal</v>
          </cell>
          <cell r="BL235" t="str">
            <v>Normal</v>
          </cell>
          <cell r="BN235" t="str">
            <v>-</v>
          </cell>
          <cell r="BO235" t="str">
            <v>Tidak</v>
          </cell>
          <cell r="BT235" t="str">
            <v>Gg Penglihatan</v>
          </cell>
          <cell r="BW235" t="str">
            <v>Normal</v>
          </cell>
          <cell r="CI235" t="str">
            <v>Mandiri (A)</v>
          </cell>
          <cell r="CZ235" t="str">
            <v>Normal</v>
          </cell>
        </row>
        <row r="236">
          <cell r="C236" t="str">
            <v>Bandungrejosari</v>
          </cell>
          <cell r="M236" t="str">
            <v>Perempuan</v>
          </cell>
          <cell r="O236">
            <v>60</v>
          </cell>
          <cell r="P236">
            <v>55</v>
          </cell>
          <cell r="Q236">
            <v>144</v>
          </cell>
          <cell r="U236">
            <v>104</v>
          </cell>
          <cell r="V236">
            <v>215</v>
          </cell>
          <cell r="BH236" t="str">
            <v>Lebih</v>
          </cell>
          <cell r="BI236" t="str">
            <v>Normal</v>
          </cell>
          <cell r="BJ236" t="str">
            <v>Kolesterol Tinggi</v>
          </cell>
          <cell r="BL236" t="str">
            <v>Tinggi</v>
          </cell>
          <cell r="BN236" t="str">
            <v>-</v>
          </cell>
          <cell r="BO236" t="str">
            <v>Tidak</v>
          </cell>
          <cell r="BT236" t="str">
            <v>Gg Penglihatan</v>
          </cell>
          <cell r="BW236" t="str">
            <v>Normal</v>
          </cell>
          <cell r="CI236" t="str">
            <v>Mandiri (A)</v>
          </cell>
          <cell r="CZ236" t="str">
            <v>Normal</v>
          </cell>
        </row>
        <row r="237">
          <cell r="C237" t="str">
            <v>Bandungrejosari</v>
          </cell>
          <cell r="M237" t="str">
            <v>Perempuan</v>
          </cell>
          <cell r="O237">
            <v>60</v>
          </cell>
          <cell r="P237">
            <v>60</v>
          </cell>
          <cell r="Q237">
            <v>155</v>
          </cell>
          <cell r="U237">
            <v>120</v>
          </cell>
          <cell r="V237">
            <v>1</v>
          </cell>
          <cell r="BH237" t="str">
            <v>Normal</v>
          </cell>
          <cell r="BI237" t="str">
            <v>Normal</v>
          </cell>
          <cell r="BJ237" t="str">
            <v>Normal</v>
          </cell>
          <cell r="BL237" t="str">
            <v>Tinggi</v>
          </cell>
          <cell r="BN237" t="str">
            <v>-</v>
          </cell>
          <cell r="BO237" t="str">
            <v>Tidak</v>
          </cell>
          <cell r="BT237" t="str">
            <v>Normal</v>
          </cell>
          <cell r="BW237" t="str">
            <v>Normal</v>
          </cell>
          <cell r="CI237" t="str">
            <v>Mandiri (A)</v>
          </cell>
          <cell r="CZ237" t="str">
            <v>Normal</v>
          </cell>
        </row>
        <row r="238">
          <cell r="C238" t="str">
            <v>Bandungrejosari</v>
          </cell>
          <cell r="M238" t="str">
            <v>Perempuan</v>
          </cell>
          <cell r="O238">
            <v>60</v>
          </cell>
          <cell r="P238">
            <v>58</v>
          </cell>
          <cell r="Q238">
            <v>155</v>
          </cell>
          <cell r="U238">
            <v>100</v>
          </cell>
          <cell r="V238">
            <v>1</v>
          </cell>
          <cell r="BH238" t="str">
            <v>Normal</v>
          </cell>
          <cell r="BI238" t="str">
            <v>Normal</v>
          </cell>
          <cell r="BJ238" t="str">
            <v>Normal</v>
          </cell>
          <cell r="BL238" t="str">
            <v>Normal</v>
          </cell>
          <cell r="BN238" t="str">
            <v>-</v>
          </cell>
          <cell r="BO238" t="str">
            <v>Tidak</v>
          </cell>
          <cell r="BT238" t="str">
            <v>Normal</v>
          </cell>
          <cell r="BW238" t="str">
            <v>Normal</v>
          </cell>
          <cell r="CI238" t="str">
            <v>Mandiri (A)</v>
          </cell>
          <cell r="CZ238" t="str">
            <v>Normal</v>
          </cell>
        </row>
        <row r="239">
          <cell r="C239" t="str">
            <v>Bandungrejosari</v>
          </cell>
          <cell r="M239" t="str">
            <v>Laki-laki</v>
          </cell>
          <cell r="O239">
            <v>62</v>
          </cell>
          <cell r="P239">
            <v>65</v>
          </cell>
          <cell r="Q239">
            <v>170</v>
          </cell>
          <cell r="U239">
            <v>100</v>
          </cell>
          <cell r="V239">
            <v>1</v>
          </cell>
          <cell r="BH239" t="str">
            <v>Normal</v>
          </cell>
          <cell r="BI239" t="str">
            <v>Normal</v>
          </cell>
          <cell r="BJ239" t="str">
            <v>Normal</v>
          </cell>
          <cell r="BL239" t="str">
            <v>Tinggi</v>
          </cell>
          <cell r="BN239" t="str">
            <v>-</v>
          </cell>
          <cell r="BO239" t="str">
            <v>Tidak</v>
          </cell>
          <cell r="BT239" t="str">
            <v>Gg Penglihatan</v>
          </cell>
          <cell r="BW239" t="str">
            <v>Normal</v>
          </cell>
          <cell r="CI239" t="str">
            <v>Mandiri (A)</v>
          </cell>
          <cell r="CZ239" t="str">
            <v>Normal</v>
          </cell>
        </row>
        <row r="240">
          <cell r="C240" t="str">
            <v>Bandungrejosari</v>
          </cell>
          <cell r="M240" t="str">
            <v>Laki-laki</v>
          </cell>
          <cell r="O240">
            <v>61</v>
          </cell>
          <cell r="P240">
            <v>68</v>
          </cell>
          <cell r="Q240">
            <v>170</v>
          </cell>
          <cell r="U240">
            <v>100</v>
          </cell>
          <cell r="V240">
            <v>1</v>
          </cell>
          <cell r="BH240" t="str">
            <v>Normal</v>
          </cell>
          <cell r="BI240" t="str">
            <v>Normal</v>
          </cell>
          <cell r="BJ240" t="str">
            <v>Normal</v>
          </cell>
          <cell r="BL240" t="str">
            <v>Normal</v>
          </cell>
          <cell r="BN240" t="str">
            <v>-</v>
          </cell>
          <cell r="BO240" t="str">
            <v>Tidak</v>
          </cell>
          <cell r="BT240" t="str">
            <v>Normal</v>
          </cell>
          <cell r="BW240" t="str">
            <v>Normal</v>
          </cell>
          <cell r="CI240" t="str">
            <v>Mandiri (A)</v>
          </cell>
          <cell r="CZ240" t="str">
            <v>Normal</v>
          </cell>
        </row>
        <row r="241">
          <cell r="C241" t="str">
            <v>Bandungrejosari</v>
          </cell>
          <cell r="M241" t="str">
            <v>Perempuan</v>
          </cell>
          <cell r="O241">
            <v>82</v>
          </cell>
          <cell r="P241">
            <v>45</v>
          </cell>
          <cell r="Q241">
            <v>156</v>
          </cell>
          <cell r="U241">
            <v>100</v>
          </cell>
          <cell r="V241">
            <v>1</v>
          </cell>
          <cell r="BH241" t="str">
            <v>IMT Kurang</v>
          </cell>
          <cell r="BI241" t="str">
            <v>Normal</v>
          </cell>
          <cell r="BJ241" t="str">
            <v>Normal</v>
          </cell>
          <cell r="BL241" t="str">
            <v>Normal</v>
          </cell>
          <cell r="BN241" t="str">
            <v>-</v>
          </cell>
          <cell r="BO241" t="str">
            <v>Tidak</v>
          </cell>
          <cell r="BT241" t="str">
            <v>Gg Penglihatan</v>
          </cell>
          <cell r="BW241" t="str">
            <v>Normal</v>
          </cell>
          <cell r="CI241" t="str">
            <v>Mandiri (A)</v>
          </cell>
          <cell r="CZ241" t="str">
            <v>Normal</v>
          </cell>
        </row>
        <row r="242">
          <cell r="C242" t="str">
            <v>Bandungrejosari</v>
          </cell>
          <cell r="M242" t="str">
            <v>Laki-laki</v>
          </cell>
          <cell r="O242">
            <v>82</v>
          </cell>
          <cell r="P242">
            <v>45</v>
          </cell>
          <cell r="Q242">
            <v>140</v>
          </cell>
          <cell r="U242">
            <v>87</v>
          </cell>
          <cell r="V242">
            <v>333</v>
          </cell>
          <cell r="BH242" t="str">
            <v>Normal</v>
          </cell>
          <cell r="BI242" t="str">
            <v>Normal</v>
          </cell>
          <cell r="BJ242" t="str">
            <v>Kolesterol Tinggi</v>
          </cell>
          <cell r="BL242" t="str">
            <v>Normal</v>
          </cell>
          <cell r="BN242" t="str">
            <v>Normal</v>
          </cell>
          <cell r="BO242" t="str">
            <v>Tidak</v>
          </cell>
          <cell r="BT242" t="str">
            <v>Gg Penglihatan</v>
          </cell>
          <cell r="BW242" t="str">
            <v>Normal</v>
          </cell>
          <cell r="CI242" t="str">
            <v>Mandiri (A)</v>
          </cell>
          <cell r="CZ242" t="str">
            <v>Normal</v>
          </cell>
        </row>
        <row r="243">
          <cell r="C243" t="str">
            <v>Bandungrejosari</v>
          </cell>
          <cell r="M243" t="str">
            <v>Perempuan</v>
          </cell>
          <cell r="O243">
            <v>525</v>
          </cell>
          <cell r="P243">
            <v>55</v>
          </cell>
          <cell r="Q243">
            <v>152</v>
          </cell>
          <cell r="U243">
            <v>135</v>
          </cell>
          <cell r="V243">
            <v>1</v>
          </cell>
          <cell r="BH243" t="str">
            <v>Normal</v>
          </cell>
          <cell r="BI243" t="str">
            <v>Normal</v>
          </cell>
          <cell r="BJ243" t="str">
            <v>Normal</v>
          </cell>
          <cell r="BL243" t="str">
            <v>Normal</v>
          </cell>
          <cell r="BN243" t="str">
            <v>-</v>
          </cell>
          <cell r="BO243" t="str">
            <v>Tidak</v>
          </cell>
          <cell r="BT243" t="str">
            <v>Gg Penglihatan</v>
          </cell>
          <cell r="BW243" t="str">
            <v>Normal</v>
          </cell>
          <cell r="CI243" t="str">
            <v>Mandiri (A)</v>
          </cell>
          <cell r="CZ243" t="str">
            <v>Kemungkinan besar ada gangguan depresi</v>
          </cell>
        </row>
        <row r="244">
          <cell r="C244" t="str">
            <v>Bandungrejosari</v>
          </cell>
          <cell r="M244" t="str">
            <v>Perempuan</v>
          </cell>
          <cell r="O244">
            <v>70</v>
          </cell>
          <cell r="P244">
            <v>54</v>
          </cell>
          <cell r="Q244">
            <v>156</v>
          </cell>
          <cell r="U244">
            <v>157</v>
          </cell>
          <cell r="V244">
            <v>1</v>
          </cell>
          <cell r="BH244" t="str">
            <v>Normal</v>
          </cell>
          <cell r="BI244" t="str">
            <v>Normal</v>
          </cell>
          <cell r="BJ244" t="str">
            <v>Normal</v>
          </cell>
          <cell r="BL244" t="str">
            <v>Tinggi</v>
          </cell>
          <cell r="BN244" t="str">
            <v>-</v>
          </cell>
          <cell r="BO244" t="str">
            <v>Tidak</v>
          </cell>
          <cell r="BT244" t="str">
            <v>Normal</v>
          </cell>
          <cell r="BW244" t="str">
            <v>Normal</v>
          </cell>
          <cell r="CI244" t="str">
            <v>Mandiri (A)</v>
          </cell>
          <cell r="CZ244" t="str">
            <v>Normal</v>
          </cell>
        </row>
        <row r="245">
          <cell r="C245" t="str">
            <v>Bandungrejosari</v>
          </cell>
          <cell r="M245" t="str">
            <v>Laki-laki</v>
          </cell>
          <cell r="O245">
            <v>73</v>
          </cell>
          <cell r="P245">
            <v>58</v>
          </cell>
          <cell r="Q245">
            <v>162</v>
          </cell>
          <cell r="U245">
            <v>185</v>
          </cell>
          <cell r="V245">
            <v>1</v>
          </cell>
          <cell r="BH245" t="str">
            <v>Normal</v>
          </cell>
          <cell r="BI245" t="str">
            <v>Normal</v>
          </cell>
          <cell r="BJ245" t="str">
            <v>Normal</v>
          </cell>
          <cell r="BL245" t="str">
            <v>Tinggi</v>
          </cell>
          <cell r="BN245" t="str">
            <v>-</v>
          </cell>
          <cell r="BO245" t="str">
            <v>Tidak</v>
          </cell>
          <cell r="BT245" t="str">
            <v>Gg Penglihatan</v>
          </cell>
          <cell r="BW245" t="str">
            <v>Gg Pendengaran</v>
          </cell>
          <cell r="CI245" t="str">
            <v>Mandiri (A)</v>
          </cell>
          <cell r="CZ245" t="str">
            <v>Normal</v>
          </cell>
        </row>
        <row r="246">
          <cell r="C246" t="str">
            <v>Bandungrejosari</v>
          </cell>
          <cell r="M246" t="str">
            <v>Perempuan</v>
          </cell>
          <cell r="O246">
            <v>73</v>
          </cell>
          <cell r="P246">
            <v>55</v>
          </cell>
          <cell r="Q246">
            <v>152</v>
          </cell>
          <cell r="U246">
            <v>154</v>
          </cell>
          <cell r="V246">
            <v>1</v>
          </cell>
          <cell r="BH246" t="str">
            <v>Normal</v>
          </cell>
          <cell r="BI246" t="str">
            <v>Normal</v>
          </cell>
          <cell r="BJ246" t="str">
            <v>Normal</v>
          </cell>
          <cell r="BL246" t="str">
            <v>Tinggi</v>
          </cell>
          <cell r="BN246" t="str">
            <v>-</v>
          </cell>
          <cell r="BO246" t="str">
            <v>Tidak</v>
          </cell>
          <cell r="BT246" t="str">
            <v>Normal</v>
          </cell>
          <cell r="BW246" t="str">
            <v>Normal</v>
          </cell>
          <cell r="CI246" t="str">
            <v>Mandiri (A)</v>
          </cell>
          <cell r="CZ246" t="str">
            <v>Normal</v>
          </cell>
        </row>
        <row r="247">
          <cell r="C247" t="str">
            <v>Bandungrejosari</v>
          </cell>
          <cell r="M247" t="str">
            <v>Perempuan</v>
          </cell>
          <cell r="O247">
            <v>66</v>
          </cell>
          <cell r="P247">
            <v>65</v>
          </cell>
          <cell r="Q247">
            <v>155</v>
          </cell>
          <cell r="U247">
            <v>131</v>
          </cell>
          <cell r="V247">
            <v>84</v>
          </cell>
          <cell r="BH247" t="str">
            <v>Lebih</v>
          </cell>
          <cell r="BI247" t="str">
            <v>Normal</v>
          </cell>
          <cell r="BJ247" t="str">
            <v>Normal</v>
          </cell>
          <cell r="BL247" t="str">
            <v>Normal</v>
          </cell>
          <cell r="BN247" t="str">
            <v>-</v>
          </cell>
          <cell r="BO247" t="str">
            <v>Tidak</v>
          </cell>
          <cell r="BT247" t="str">
            <v>Normal</v>
          </cell>
          <cell r="BW247" t="str">
            <v>Normal</v>
          </cell>
          <cell r="CI247" t="str">
            <v>Mandiri (A)</v>
          </cell>
          <cell r="CZ247" t="str">
            <v>Normal</v>
          </cell>
        </row>
        <row r="248">
          <cell r="C248" t="str">
            <v>Bandungrejosari</v>
          </cell>
          <cell r="M248" t="str">
            <v>Perempuan</v>
          </cell>
          <cell r="O248">
            <v>73</v>
          </cell>
          <cell r="P248">
            <v>60</v>
          </cell>
          <cell r="Q248">
            <v>155</v>
          </cell>
          <cell r="U248">
            <v>125</v>
          </cell>
          <cell r="V248">
            <v>200</v>
          </cell>
          <cell r="BH248" t="str">
            <v>Normal</v>
          </cell>
          <cell r="BI248" t="str">
            <v>Normal</v>
          </cell>
          <cell r="BJ248" t="str">
            <v>Normal</v>
          </cell>
          <cell r="BL248" t="str">
            <v>Normal</v>
          </cell>
          <cell r="BN248" t="str">
            <v>-</v>
          </cell>
          <cell r="BO248" t="str">
            <v>Tidak</v>
          </cell>
          <cell r="BT248" t="str">
            <v>Gg Penglihatan</v>
          </cell>
          <cell r="BW248" t="str">
            <v>Normal</v>
          </cell>
          <cell r="CI248" t="str">
            <v>Mandiri (A)</v>
          </cell>
          <cell r="CZ248" t="str">
            <v>Normal</v>
          </cell>
        </row>
        <row r="249">
          <cell r="C249" t="str">
            <v>Bandungrejosari</v>
          </cell>
          <cell r="M249" t="str">
            <v>Perempuan</v>
          </cell>
          <cell r="O249">
            <v>66</v>
          </cell>
          <cell r="P249">
            <v>58</v>
          </cell>
          <cell r="Q249">
            <v>160</v>
          </cell>
          <cell r="U249">
            <v>125</v>
          </cell>
          <cell r="V249">
            <v>178</v>
          </cell>
          <cell r="BH249" t="str">
            <v>Normal</v>
          </cell>
          <cell r="BI249" t="str">
            <v>Normal</v>
          </cell>
          <cell r="BJ249" t="str">
            <v>Normal</v>
          </cell>
          <cell r="BL249" t="str">
            <v>Normal</v>
          </cell>
          <cell r="BN249" t="str">
            <v>-</v>
          </cell>
          <cell r="BO249" t="str">
            <v>Tidak</v>
          </cell>
          <cell r="BT249" t="str">
            <v>Normal</v>
          </cell>
          <cell r="BW249" t="str">
            <v>Normal</v>
          </cell>
          <cell r="CI249" t="str">
            <v>Mandiri (A)</v>
          </cell>
          <cell r="CZ249" t="str">
            <v>Normal</v>
          </cell>
        </row>
        <row r="250">
          <cell r="C250" t="str">
            <v>Bandungrejosari</v>
          </cell>
          <cell r="M250" t="str">
            <v>Perempuan</v>
          </cell>
          <cell r="O250">
            <v>81</v>
          </cell>
          <cell r="P250">
            <v>55</v>
          </cell>
          <cell r="Q250">
            <v>155</v>
          </cell>
          <cell r="U250">
            <v>133</v>
          </cell>
          <cell r="V250">
            <v>144</v>
          </cell>
          <cell r="BH250" t="str">
            <v>Normal</v>
          </cell>
          <cell r="BI250" t="str">
            <v>Normal</v>
          </cell>
          <cell r="BJ250" t="str">
            <v>Normal</v>
          </cell>
          <cell r="BL250" t="str">
            <v>Tinggi</v>
          </cell>
          <cell r="BN250" t="str">
            <v>-</v>
          </cell>
          <cell r="BO250" t="str">
            <v>Tidak</v>
          </cell>
          <cell r="BT250" t="str">
            <v>Normal</v>
          </cell>
          <cell r="BW250" t="str">
            <v>Normal</v>
          </cell>
          <cell r="CI250" t="str">
            <v>Mandiri (A)</v>
          </cell>
          <cell r="CZ250" t="str">
            <v>Normal</v>
          </cell>
        </row>
        <row r="251">
          <cell r="C251" t="str">
            <v>Bandungrejosari</v>
          </cell>
          <cell r="M251" t="str">
            <v>Perempuan</v>
          </cell>
          <cell r="O251">
            <v>69</v>
          </cell>
          <cell r="P251">
            <v>48</v>
          </cell>
          <cell r="Q251">
            <v>150</v>
          </cell>
          <cell r="U251">
            <v>132</v>
          </cell>
          <cell r="V251">
            <v>132</v>
          </cell>
          <cell r="BH251" t="str">
            <v>Normal</v>
          </cell>
          <cell r="BI251" t="str">
            <v>Normal</v>
          </cell>
          <cell r="BJ251" t="str">
            <v>Normal</v>
          </cell>
          <cell r="BL251" t="str">
            <v>Normal</v>
          </cell>
          <cell r="BN251" t="str">
            <v>Normal</v>
          </cell>
          <cell r="BO251" t="str">
            <v>Tidak</v>
          </cell>
          <cell r="BT251" t="str">
            <v>Normal</v>
          </cell>
          <cell r="BW251" t="str">
            <v>Normal</v>
          </cell>
          <cell r="CI251" t="str">
            <v>Mandiri (A)</v>
          </cell>
          <cell r="CZ251" t="str">
            <v>Normal</v>
          </cell>
        </row>
        <row r="252">
          <cell r="C252" t="str">
            <v>Bandungrejosari</v>
          </cell>
          <cell r="M252" t="str">
            <v>Laki-laki</v>
          </cell>
          <cell r="O252">
            <v>66</v>
          </cell>
          <cell r="P252">
            <v>37</v>
          </cell>
          <cell r="Q252">
            <v>150</v>
          </cell>
          <cell r="U252">
            <v>138</v>
          </cell>
          <cell r="V252">
            <v>167</v>
          </cell>
          <cell r="BH252" t="str">
            <v>IMT Kurang</v>
          </cell>
          <cell r="BI252" t="str">
            <v>Normal</v>
          </cell>
          <cell r="BJ252" t="str">
            <v>Normal</v>
          </cell>
          <cell r="BL252" t="str">
            <v>Tinggi</v>
          </cell>
          <cell r="BN252" t="str">
            <v>-</v>
          </cell>
          <cell r="BO252" t="str">
            <v>Tidak</v>
          </cell>
          <cell r="BT252" t="str">
            <v>Normal</v>
          </cell>
          <cell r="BW252" t="str">
            <v>Gg Pendengaran</v>
          </cell>
          <cell r="CI252" t="str">
            <v>Mandiri (A)</v>
          </cell>
          <cell r="CZ252" t="str">
            <v>Normal</v>
          </cell>
        </row>
        <row r="253">
          <cell r="C253" t="str">
            <v>Bandungrejosari</v>
          </cell>
          <cell r="M253" t="str">
            <v>Laki-laki</v>
          </cell>
          <cell r="O253">
            <v>77</v>
          </cell>
          <cell r="P253">
            <v>55</v>
          </cell>
          <cell r="Q253">
            <v>165</v>
          </cell>
          <cell r="U253">
            <v>143</v>
          </cell>
          <cell r="V253">
            <v>132</v>
          </cell>
          <cell r="BH253" t="str">
            <v>Normal</v>
          </cell>
          <cell r="BI253" t="str">
            <v>Normal</v>
          </cell>
          <cell r="BJ253" t="str">
            <v>Normal</v>
          </cell>
          <cell r="BL253" t="str">
            <v>Tinggi</v>
          </cell>
          <cell r="BN253" t="str">
            <v>-</v>
          </cell>
          <cell r="BO253" t="str">
            <v>Tidak</v>
          </cell>
          <cell r="BT253" t="str">
            <v>Gg Penglihatan</v>
          </cell>
          <cell r="BW253" t="str">
            <v>Normal</v>
          </cell>
          <cell r="CI253" t="str">
            <v>Mandiri (A)</v>
          </cell>
          <cell r="CZ253" t="str">
            <v>Normal</v>
          </cell>
        </row>
        <row r="254">
          <cell r="C254" t="str">
            <v>Bandungrejosari</v>
          </cell>
          <cell r="M254" t="str">
            <v>Laki-laki</v>
          </cell>
          <cell r="O254">
            <v>76</v>
          </cell>
          <cell r="P254">
            <v>60</v>
          </cell>
          <cell r="Q254">
            <v>160</v>
          </cell>
          <cell r="U254">
            <v>114</v>
          </cell>
          <cell r="V254">
            <v>131</v>
          </cell>
          <cell r="BH254" t="str">
            <v>Normal</v>
          </cell>
          <cell r="BI254" t="str">
            <v>Normal</v>
          </cell>
          <cell r="BJ254" t="str">
            <v>Normal</v>
          </cell>
          <cell r="BL254" t="str">
            <v>Tinggi</v>
          </cell>
          <cell r="BN254" t="str">
            <v>-</v>
          </cell>
          <cell r="BO254" t="str">
            <v>Tidak</v>
          </cell>
          <cell r="BT254" t="str">
            <v>Normal</v>
          </cell>
          <cell r="BW254" t="str">
            <v>Normal</v>
          </cell>
          <cell r="CI254" t="str">
            <v>Mandiri (A)</v>
          </cell>
          <cell r="CZ254" t="str">
            <v>Normal</v>
          </cell>
        </row>
        <row r="255">
          <cell r="C255" t="str">
            <v>Bandungrejosari</v>
          </cell>
          <cell r="M255" t="str">
            <v>Laki-laki</v>
          </cell>
          <cell r="O255">
            <v>63</v>
          </cell>
          <cell r="P255">
            <v>48</v>
          </cell>
          <cell r="Q255">
            <v>155</v>
          </cell>
          <cell r="U255">
            <v>108</v>
          </cell>
          <cell r="V255">
            <v>97</v>
          </cell>
          <cell r="BH255" t="str">
            <v>Normal</v>
          </cell>
          <cell r="BI255" t="str">
            <v>Normal</v>
          </cell>
          <cell r="BJ255" t="str">
            <v>Normal</v>
          </cell>
          <cell r="BL255" t="str">
            <v>Normal</v>
          </cell>
          <cell r="BN255" t="str">
            <v>-</v>
          </cell>
          <cell r="BO255" t="str">
            <v>Tidak</v>
          </cell>
          <cell r="BT255" t="str">
            <v>Gg Penglihatan</v>
          </cell>
          <cell r="BW255" t="str">
            <v>Gg Pendengaran</v>
          </cell>
          <cell r="CI255" t="str">
            <v>Mandiri (A)</v>
          </cell>
          <cell r="CZ255" t="str">
            <v>Normal</v>
          </cell>
        </row>
        <row r="256">
          <cell r="C256" t="str">
            <v>Bandungrejosari</v>
          </cell>
          <cell r="M256" t="str">
            <v>Perempuan</v>
          </cell>
          <cell r="O256">
            <v>71</v>
          </cell>
          <cell r="P256">
            <v>65</v>
          </cell>
          <cell r="Q256">
            <v>147</v>
          </cell>
          <cell r="U256">
            <v>130</v>
          </cell>
          <cell r="V256">
            <v>200</v>
          </cell>
          <cell r="BH256" t="str">
            <v>Lebih</v>
          </cell>
          <cell r="BI256" t="str">
            <v>Normal</v>
          </cell>
          <cell r="BJ256" t="str">
            <v>Normal</v>
          </cell>
          <cell r="BL256" t="str">
            <v>Tinggi</v>
          </cell>
          <cell r="BN256" t="str">
            <v>Normal</v>
          </cell>
          <cell r="BO256" t="str">
            <v>Tidak</v>
          </cell>
          <cell r="BT256" t="str">
            <v>Normal</v>
          </cell>
          <cell r="BW256" t="str">
            <v>Normal</v>
          </cell>
          <cell r="CI256" t="str">
            <v>Mandiri (A)</v>
          </cell>
          <cell r="CZ256" t="str">
            <v>Normal</v>
          </cell>
        </row>
        <row r="257">
          <cell r="C257" t="str">
            <v>Bandungrejosari</v>
          </cell>
          <cell r="M257" t="str">
            <v>Laki-laki</v>
          </cell>
          <cell r="O257">
            <v>72</v>
          </cell>
          <cell r="P257">
            <v>63</v>
          </cell>
          <cell r="Q257">
            <v>155</v>
          </cell>
          <cell r="U257">
            <v>102</v>
          </cell>
          <cell r="V257">
            <v>105</v>
          </cell>
          <cell r="BH257" t="str">
            <v>Lebih</v>
          </cell>
          <cell r="BI257" t="str">
            <v>Normal</v>
          </cell>
          <cell r="BJ257" t="str">
            <v>Normal</v>
          </cell>
          <cell r="BL257" t="str">
            <v>Tinggi</v>
          </cell>
          <cell r="BN257" t="str">
            <v>Normal</v>
          </cell>
          <cell r="BO257" t="str">
            <v>Tidak</v>
          </cell>
          <cell r="BT257" t="str">
            <v>Normal</v>
          </cell>
          <cell r="BW257" t="str">
            <v>Normal</v>
          </cell>
          <cell r="CI257" t="str">
            <v>Mandiri (A)</v>
          </cell>
          <cell r="CZ257" t="str">
            <v>Normal</v>
          </cell>
        </row>
        <row r="258">
          <cell r="C258" t="str">
            <v>Bandungrejosari</v>
          </cell>
          <cell r="M258" t="str">
            <v>Perempuan</v>
          </cell>
          <cell r="O258">
            <v>75</v>
          </cell>
          <cell r="P258">
            <v>46</v>
          </cell>
          <cell r="Q258">
            <v>156</v>
          </cell>
          <cell r="U258">
            <v>380</v>
          </cell>
          <cell r="V258">
            <v>125</v>
          </cell>
          <cell r="BH258" t="str">
            <v>Normal</v>
          </cell>
          <cell r="BI258" t="str">
            <v>DM</v>
          </cell>
          <cell r="BJ258" t="str">
            <v>Normal</v>
          </cell>
          <cell r="BL258" t="str">
            <v>Tinggi</v>
          </cell>
          <cell r="BN258" t="str">
            <v>Normal</v>
          </cell>
          <cell r="BO258" t="str">
            <v>Tidak</v>
          </cell>
          <cell r="BT258" t="str">
            <v>Gg Penglihatan</v>
          </cell>
          <cell r="BW258" t="str">
            <v>Normal</v>
          </cell>
          <cell r="CI258" t="str">
            <v>Mandiri (A)</v>
          </cell>
          <cell r="CZ258" t="str">
            <v>Normal</v>
          </cell>
        </row>
        <row r="259">
          <cell r="C259" t="str">
            <v>Bandungrejosari</v>
          </cell>
          <cell r="M259" t="str">
            <v>Laki-laki</v>
          </cell>
          <cell r="O259">
            <v>75</v>
          </cell>
          <cell r="P259">
            <v>70</v>
          </cell>
          <cell r="Q259">
            <v>159</v>
          </cell>
          <cell r="U259">
            <v>150</v>
          </cell>
          <cell r="V259">
            <v>150</v>
          </cell>
          <cell r="BH259" t="str">
            <v>Lebih</v>
          </cell>
          <cell r="BI259" t="str">
            <v>Normal</v>
          </cell>
          <cell r="BJ259" t="str">
            <v>Normal</v>
          </cell>
          <cell r="BL259" t="str">
            <v>Tinggi</v>
          </cell>
          <cell r="BN259" t="str">
            <v>Normal</v>
          </cell>
          <cell r="BO259" t="str">
            <v>Tidak</v>
          </cell>
          <cell r="BT259" t="str">
            <v>Gg Penglihatan</v>
          </cell>
          <cell r="BW259" t="str">
            <v>Normal</v>
          </cell>
          <cell r="CI259" t="str">
            <v>Mandiri (A)</v>
          </cell>
          <cell r="CZ259" t="str">
            <v>Normal</v>
          </cell>
        </row>
        <row r="260">
          <cell r="C260" t="str">
            <v>Bandungrejosari</v>
          </cell>
          <cell r="M260" t="str">
            <v>Laki-laki</v>
          </cell>
          <cell r="O260">
            <v>76</v>
          </cell>
          <cell r="P260">
            <v>38</v>
          </cell>
          <cell r="Q260">
            <v>165</v>
          </cell>
          <cell r="U260">
            <v>113</v>
          </cell>
          <cell r="V260">
            <v>87</v>
          </cell>
          <cell r="BH260" t="str">
            <v>IMT Kurang</v>
          </cell>
          <cell r="BI260" t="str">
            <v>Normal</v>
          </cell>
          <cell r="BJ260" t="str">
            <v>Normal</v>
          </cell>
          <cell r="BL260" t="str">
            <v>Normal</v>
          </cell>
          <cell r="BN260" t="str">
            <v>Normal</v>
          </cell>
          <cell r="BO260" t="str">
            <v>Tidak</v>
          </cell>
          <cell r="BT260" t="str">
            <v>Gg Penglihatan</v>
          </cell>
          <cell r="BW260" t="str">
            <v>Normal</v>
          </cell>
          <cell r="CI260" t="str">
            <v>Mandiri (A)</v>
          </cell>
          <cell r="CZ260" t="str">
            <v>Normal</v>
          </cell>
        </row>
        <row r="261">
          <cell r="C261" t="str">
            <v>Bandungrejosari</v>
          </cell>
          <cell r="M261" t="str">
            <v>Perempuan</v>
          </cell>
          <cell r="O261">
            <v>62</v>
          </cell>
          <cell r="P261">
            <v>78</v>
          </cell>
          <cell r="Q261">
            <v>163</v>
          </cell>
          <cell r="U261">
            <v>95</v>
          </cell>
          <cell r="V261">
            <v>130</v>
          </cell>
          <cell r="BH261" t="str">
            <v>Lebih</v>
          </cell>
          <cell r="BI261" t="str">
            <v>Normal</v>
          </cell>
          <cell r="BJ261" t="str">
            <v>Normal</v>
          </cell>
          <cell r="BL261" t="str">
            <v>Normal</v>
          </cell>
          <cell r="BN261" t="str">
            <v>Normal</v>
          </cell>
          <cell r="BO261" t="str">
            <v>Tidak</v>
          </cell>
          <cell r="BT261" t="str">
            <v>Normal</v>
          </cell>
          <cell r="BW261" t="str">
            <v>Normal</v>
          </cell>
          <cell r="CI261" t="str">
            <v>Mandiri (A)</v>
          </cell>
          <cell r="CZ261" t="str">
            <v>Normal</v>
          </cell>
        </row>
        <row r="262">
          <cell r="C262" t="str">
            <v>Bandungrejosari</v>
          </cell>
          <cell r="M262" t="str">
            <v>Perempuan</v>
          </cell>
          <cell r="O262">
            <v>71</v>
          </cell>
          <cell r="P262">
            <v>56</v>
          </cell>
          <cell r="Q262">
            <v>150</v>
          </cell>
          <cell r="U262">
            <v>153</v>
          </cell>
          <cell r="V262">
            <v>202</v>
          </cell>
          <cell r="BH262" t="str">
            <v>Normal</v>
          </cell>
          <cell r="BI262" t="str">
            <v>Normal</v>
          </cell>
          <cell r="BJ262" t="str">
            <v>Kolesterol Tinggi</v>
          </cell>
          <cell r="BL262" t="str">
            <v>Tinggi</v>
          </cell>
          <cell r="BN262" t="str">
            <v>Normal</v>
          </cell>
          <cell r="BO262" t="str">
            <v>Tidak</v>
          </cell>
          <cell r="BT262" t="str">
            <v>Gg Penglihatan</v>
          </cell>
          <cell r="BW262" t="str">
            <v>Normal</v>
          </cell>
          <cell r="CI262" t="str">
            <v>Mandiri (A)</v>
          </cell>
          <cell r="CZ262" t="str">
            <v>Normal</v>
          </cell>
        </row>
        <row r="263">
          <cell r="C263" t="str">
            <v>Bandungrejosari</v>
          </cell>
          <cell r="M263" t="str">
            <v>Perempuan</v>
          </cell>
          <cell r="O263">
            <v>71</v>
          </cell>
          <cell r="P263">
            <v>59</v>
          </cell>
          <cell r="Q263">
            <v>149</v>
          </cell>
          <cell r="U263">
            <v>95</v>
          </cell>
          <cell r="V263">
            <v>130</v>
          </cell>
          <cell r="BH263" t="str">
            <v>Lebih</v>
          </cell>
          <cell r="BI263" t="str">
            <v>Normal</v>
          </cell>
          <cell r="BJ263" t="str">
            <v>Normal</v>
          </cell>
          <cell r="BL263" t="str">
            <v>Tinggi</v>
          </cell>
          <cell r="BN263" t="str">
            <v>Normal</v>
          </cell>
          <cell r="BO263" t="str">
            <v>Tidak</v>
          </cell>
          <cell r="BT263" t="str">
            <v>Normal</v>
          </cell>
          <cell r="BW263" t="str">
            <v>Normal</v>
          </cell>
          <cell r="CI263" t="str">
            <v>Mandiri (A)</v>
          </cell>
          <cell r="CZ263" t="str">
            <v>Normal</v>
          </cell>
        </row>
        <row r="264">
          <cell r="C264" t="str">
            <v>Bandungrejosari</v>
          </cell>
          <cell r="M264" t="str">
            <v>Laki-laki</v>
          </cell>
          <cell r="O264">
            <v>71</v>
          </cell>
          <cell r="P264">
            <v>64</v>
          </cell>
          <cell r="Q264">
            <v>165</v>
          </cell>
          <cell r="U264">
            <v>130</v>
          </cell>
          <cell r="V264">
            <v>130</v>
          </cell>
          <cell r="BH264" t="str">
            <v>Normal</v>
          </cell>
          <cell r="BI264" t="str">
            <v>Normal</v>
          </cell>
          <cell r="BJ264" t="str">
            <v>Normal</v>
          </cell>
          <cell r="BL264" t="str">
            <v>Tinggi</v>
          </cell>
          <cell r="BN264" t="str">
            <v>Normal</v>
          </cell>
          <cell r="BO264" t="str">
            <v>Tidak</v>
          </cell>
          <cell r="BT264" t="str">
            <v>Gg Penglihatan</v>
          </cell>
          <cell r="BW264" t="str">
            <v>Normal</v>
          </cell>
          <cell r="CI264" t="str">
            <v>Mandiri (A)</v>
          </cell>
          <cell r="CZ264" t="str">
            <v>Normal</v>
          </cell>
        </row>
        <row r="265">
          <cell r="C265" t="str">
            <v>Bandungrejosari</v>
          </cell>
          <cell r="M265" t="str">
            <v>Perempuan</v>
          </cell>
          <cell r="O265">
            <v>69</v>
          </cell>
          <cell r="P265">
            <v>60</v>
          </cell>
          <cell r="Q265">
            <v>150</v>
          </cell>
          <cell r="U265">
            <v>150</v>
          </cell>
          <cell r="V265">
            <v>200</v>
          </cell>
          <cell r="BH265" t="str">
            <v>Lebih</v>
          </cell>
          <cell r="BI265" t="str">
            <v>Normal</v>
          </cell>
          <cell r="BJ265" t="str">
            <v>Normal</v>
          </cell>
          <cell r="BL265" t="str">
            <v>Tinggi</v>
          </cell>
          <cell r="BN265" t="str">
            <v>Tinggi</v>
          </cell>
          <cell r="BO265" t="str">
            <v>Tidak</v>
          </cell>
          <cell r="BT265" t="str">
            <v>Normal</v>
          </cell>
          <cell r="BW265" t="str">
            <v>Normal</v>
          </cell>
          <cell r="CI265" t="str">
            <v>Mandiri (A)</v>
          </cell>
          <cell r="CZ265" t="str">
            <v>Normal</v>
          </cell>
        </row>
        <row r="266">
          <cell r="C266" t="str">
            <v>Bandungrejosari</v>
          </cell>
          <cell r="M266" t="str">
            <v>Perempuan</v>
          </cell>
          <cell r="O266">
            <v>68</v>
          </cell>
          <cell r="P266">
            <v>51</v>
          </cell>
          <cell r="Q266">
            <v>145</v>
          </cell>
          <cell r="U266">
            <v>100</v>
          </cell>
          <cell r="V266">
            <v>100</v>
          </cell>
          <cell r="BH266" t="str">
            <v>Normal</v>
          </cell>
          <cell r="BI266" t="str">
            <v>Normal</v>
          </cell>
          <cell r="BJ266" t="str">
            <v>Normal</v>
          </cell>
          <cell r="BL266" t="str">
            <v>Tinggi</v>
          </cell>
          <cell r="BN266" t="str">
            <v>Normal</v>
          </cell>
          <cell r="BO266" t="str">
            <v>Tidak</v>
          </cell>
          <cell r="BT266" t="str">
            <v>Normal</v>
          </cell>
          <cell r="BW266" t="str">
            <v>Normal</v>
          </cell>
          <cell r="CI266" t="str">
            <v>Mandiri (A)</v>
          </cell>
          <cell r="CZ266" t="str">
            <v>Normal</v>
          </cell>
        </row>
        <row r="267">
          <cell r="C267" t="str">
            <v>Bandungrejosari</v>
          </cell>
          <cell r="M267" t="str">
            <v>Laki-laki</v>
          </cell>
          <cell r="O267">
            <v>68</v>
          </cell>
          <cell r="P267">
            <v>67</v>
          </cell>
          <cell r="Q267">
            <v>156</v>
          </cell>
          <cell r="U267">
            <v>143</v>
          </cell>
          <cell r="V267">
            <v>133</v>
          </cell>
          <cell r="BH267" t="str">
            <v>Lebih</v>
          </cell>
          <cell r="BI267" t="str">
            <v>Normal</v>
          </cell>
          <cell r="BJ267" t="str">
            <v>Normal</v>
          </cell>
          <cell r="BL267" t="str">
            <v>Normal</v>
          </cell>
          <cell r="BN267" t="str">
            <v>-</v>
          </cell>
          <cell r="BO267" t="str">
            <v>Tidak</v>
          </cell>
          <cell r="BT267" t="str">
            <v>Normal</v>
          </cell>
          <cell r="BW267" t="str">
            <v>Normal</v>
          </cell>
          <cell r="CI267" t="str">
            <v>Mandiri (A)</v>
          </cell>
          <cell r="CZ267" t="str">
            <v>Normal</v>
          </cell>
        </row>
        <row r="268">
          <cell r="C268" t="str">
            <v>Bandungrejosari</v>
          </cell>
          <cell r="M268" t="str">
            <v>Perempuan</v>
          </cell>
          <cell r="O268">
            <v>66</v>
          </cell>
          <cell r="P268">
            <v>58</v>
          </cell>
          <cell r="Q268">
            <v>145</v>
          </cell>
          <cell r="U268">
            <v>215</v>
          </cell>
          <cell r="V268">
            <v>110</v>
          </cell>
          <cell r="BH268" t="str">
            <v>Lebih</v>
          </cell>
          <cell r="BI268" t="str">
            <v>DM</v>
          </cell>
          <cell r="BJ268" t="str">
            <v>Normal</v>
          </cell>
          <cell r="BL268" t="str">
            <v>Tinggi</v>
          </cell>
          <cell r="BN268" t="str">
            <v>Normal</v>
          </cell>
          <cell r="BO268" t="str">
            <v>Tidak</v>
          </cell>
          <cell r="BT268" t="str">
            <v>Normal</v>
          </cell>
          <cell r="BW268" t="str">
            <v>Normal</v>
          </cell>
          <cell r="CI268" t="str">
            <v>Mandiri (A)</v>
          </cell>
          <cell r="CZ268" t="str">
            <v>Normal</v>
          </cell>
        </row>
        <row r="269">
          <cell r="C269" t="str">
            <v>Bandungrejosari</v>
          </cell>
          <cell r="M269" t="str">
            <v>Perempuan</v>
          </cell>
          <cell r="O269">
            <v>65</v>
          </cell>
          <cell r="P269">
            <v>75</v>
          </cell>
          <cell r="Q269">
            <v>158</v>
          </cell>
          <cell r="U269">
            <v>119</v>
          </cell>
          <cell r="V269">
            <v>150</v>
          </cell>
          <cell r="BH269" t="str">
            <v>Lebih</v>
          </cell>
          <cell r="BI269" t="str">
            <v>Normal</v>
          </cell>
          <cell r="BJ269" t="str">
            <v>Normal</v>
          </cell>
          <cell r="BL269" t="str">
            <v>Tinggi</v>
          </cell>
          <cell r="BN269" t="str">
            <v>Normal</v>
          </cell>
          <cell r="BO269" t="str">
            <v>Tidak</v>
          </cell>
          <cell r="BT269" t="str">
            <v>Normal</v>
          </cell>
          <cell r="BW269" t="str">
            <v>Normal</v>
          </cell>
          <cell r="CI269" t="str">
            <v>Mandiri (A)</v>
          </cell>
          <cell r="CZ269" t="str">
            <v>Normal</v>
          </cell>
        </row>
        <row r="270">
          <cell r="C270" t="str">
            <v>Bandungrejosari</v>
          </cell>
          <cell r="M270" t="str">
            <v>Perempuan</v>
          </cell>
          <cell r="O270">
            <v>65</v>
          </cell>
          <cell r="P270">
            <v>55</v>
          </cell>
          <cell r="Q270">
            <v>145</v>
          </cell>
          <cell r="U270">
            <v>150</v>
          </cell>
          <cell r="V270">
            <v>130</v>
          </cell>
          <cell r="BH270" t="str">
            <v>Lebih</v>
          </cell>
          <cell r="BI270" t="str">
            <v>Normal</v>
          </cell>
          <cell r="BJ270" t="str">
            <v>Normal</v>
          </cell>
          <cell r="BL270" t="str">
            <v>Tinggi</v>
          </cell>
          <cell r="BN270" t="str">
            <v>Normal</v>
          </cell>
          <cell r="BO270" t="str">
            <v>Tidak</v>
          </cell>
          <cell r="BT270" t="str">
            <v>Normal</v>
          </cell>
          <cell r="BW270" t="str">
            <v>Normal</v>
          </cell>
          <cell r="CI270" t="str">
            <v>Mandiri (A)</v>
          </cell>
          <cell r="CZ270" t="str">
            <v>Normal</v>
          </cell>
        </row>
        <row r="271">
          <cell r="C271" t="str">
            <v>Bandungrejosari</v>
          </cell>
          <cell r="M271" t="str">
            <v>Laki-laki</v>
          </cell>
          <cell r="O271">
            <v>63</v>
          </cell>
          <cell r="P271">
            <v>70</v>
          </cell>
          <cell r="Q271">
            <v>172</v>
          </cell>
          <cell r="U271">
            <v>144</v>
          </cell>
          <cell r="V271">
            <v>151</v>
          </cell>
          <cell r="BH271" t="str">
            <v>Normal</v>
          </cell>
          <cell r="BI271" t="str">
            <v>Normal</v>
          </cell>
          <cell r="BJ271" t="str">
            <v>Normal</v>
          </cell>
          <cell r="BL271" t="str">
            <v>Tinggi</v>
          </cell>
          <cell r="BN271" t="str">
            <v>Normal</v>
          </cell>
          <cell r="BO271" t="str">
            <v>Tidak</v>
          </cell>
          <cell r="BT271" t="str">
            <v>Normal</v>
          </cell>
          <cell r="BW271" t="str">
            <v>Normal</v>
          </cell>
          <cell r="CI271" t="str">
            <v>Mandiri (A)</v>
          </cell>
          <cell r="CZ271" t="str">
            <v>Normal</v>
          </cell>
        </row>
        <row r="272">
          <cell r="C272" t="str">
            <v>Bandungrejosari</v>
          </cell>
          <cell r="M272" t="str">
            <v>Laki-laki</v>
          </cell>
          <cell r="O272">
            <v>65</v>
          </cell>
          <cell r="P272">
            <v>67</v>
          </cell>
          <cell r="Q272">
            <v>164</v>
          </cell>
          <cell r="U272">
            <v>99</v>
          </cell>
          <cell r="V272">
            <v>90</v>
          </cell>
          <cell r="BH272" t="str">
            <v>Normal</v>
          </cell>
          <cell r="BI272" t="str">
            <v>Normal</v>
          </cell>
          <cell r="BJ272" t="str">
            <v>Normal</v>
          </cell>
          <cell r="BL272" t="str">
            <v>Normal</v>
          </cell>
          <cell r="BN272" t="str">
            <v>-</v>
          </cell>
          <cell r="BO272" t="str">
            <v>Tidak</v>
          </cell>
          <cell r="BT272" t="str">
            <v>Gg Penglihatan</v>
          </cell>
          <cell r="BW272" t="str">
            <v>Normal</v>
          </cell>
          <cell r="CI272" t="str">
            <v>Mandiri (A)</v>
          </cell>
          <cell r="CZ272" t="str">
            <v>Normal</v>
          </cell>
        </row>
        <row r="273">
          <cell r="C273" t="str">
            <v>Bandungrejosari</v>
          </cell>
          <cell r="M273" t="str">
            <v>Perempuan</v>
          </cell>
          <cell r="O273">
            <v>79</v>
          </cell>
          <cell r="P273">
            <v>63</v>
          </cell>
          <cell r="Q273">
            <v>160</v>
          </cell>
          <cell r="U273">
            <v>100</v>
          </cell>
          <cell r="V273">
            <v>165</v>
          </cell>
          <cell r="BH273" t="str">
            <v>Normal</v>
          </cell>
          <cell r="BI273" t="str">
            <v>Normal</v>
          </cell>
          <cell r="BJ273" t="str">
            <v>Normal</v>
          </cell>
          <cell r="BL273" t="str">
            <v>Normal</v>
          </cell>
          <cell r="BN273" t="str">
            <v>-</v>
          </cell>
          <cell r="BO273" t="str">
            <v>Tidak</v>
          </cell>
          <cell r="BT273" t="str">
            <v>Normal</v>
          </cell>
          <cell r="BW273" t="str">
            <v>Normal</v>
          </cell>
          <cell r="CI273" t="str">
            <v>Mandiri (A)</v>
          </cell>
          <cell r="CZ273" t="str">
            <v>Normal</v>
          </cell>
        </row>
        <row r="274">
          <cell r="C274" t="str">
            <v>Bandungrejosari</v>
          </cell>
          <cell r="M274" t="str">
            <v>Laki-laki</v>
          </cell>
          <cell r="O274">
            <v>73</v>
          </cell>
          <cell r="P274">
            <v>60</v>
          </cell>
          <cell r="Q274">
            <v>160</v>
          </cell>
          <cell r="U274">
            <v>121</v>
          </cell>
          <cell r="V274">
            <v>168</v>
          </cell>
          <cell r="BH274" t="str">
            <v>Normal</v>
          </cell>
          <cell r="BI274" t="str">
            <v>Normal</v>
          </cell>
          <cell r="BJ274" t="str">
            <v>Normal</v>
          </cell>
          <cell r="BL274" t="str">
            <v>Normal</v>
          </cell>
          <cell r="BN274" t="str">
            <v>-</v>
          </cell>
          <cell r="BO274" t="str">
            <v>Tidak</v>
          </cell>
          <cell r="BT274" t="str">
            <v>Normal</v>
          </cell>
          <cell r="BW274" t="str">
            <v>Normal</v>
          </cell>
          <cell r="CI274" t="str">
            <v>Mandiri (A)</v>
          </cell>
          <cell r="CZ274" t="str">
            <v>Normal</v>
          </cell>
        </row>
        <row r="275">
          <cell r="C275" t="str">
            <v>Bandungrejosari</v>
          </cell>
          <cell r="M275" t="str">
            <v>Laki-laki</v>
          </cell>
          <cell r="O275">
            <v>62</v>
          </cell>
          <cell r="P275">
            <v>50</v>
          </cell>
          <cell r="Q275">
            <v>160</v>
          </cell>
          <cell r="U275">
            <v>120</v>
          </cell>
          <cell r="V275">
            <v>158</v>
          </cell>
          <cell r="BH275" t="str">
            <v>Normal</v>
          </cell>
          <cell r="BI275" t="str">
            <v>Normal</v>
          </cell>
          <cell r="BJ275" t="str">
            <v>Normal</v>
          </cell>
          <cell r="BL275" t="str">
            <v>Tinggi</v>
          </cell>
          <cell r="BN275" t="str">
            <v>-</v>
          </cell>
          <cell r="BO275" t="str">
            <v>Tidak</v>
          </cell>
          <cell r="BT275" t="str">
            <v>Normal</v>
          </cell>
          <cell r="BW275" t="str">
            <v>Normal</v>
          </cell>
          <cell r="CI275" t="str">
            <v>Mandiri (A)</v>
          </cell>
          <cell r="CZ275" t="str">
            <v>Normal</v>
          </cell>
        </row>
        <row r="276">
          <cell r="C276" t="str">
            <v>Bandungrejosari</v>
          </cell>
          <cell r="M276" t="str">
            <v>Laki-laki</v>
          </cell>
          <cell r="O276">
            <v>68</v>
          </cell>
          <cell r="P276">
            <v>55</v>
          </cell>
          <cell r="Q276">
            <v>158</v>
          </cell>
          <cell r="U276">
            <v>120</v>
          </cell>
          <cell r="V276">
            <v>165</v>
          </cell>
          <cell r="BH276" t="str">
            <v>Normal</v>
          </cell>
          <cell r="BI276" t="str">
            <v>Normal</v>
          </cell>
          <cell r="BJ276" t="str">
            <v>Normal</v>
          </cell>
          <cell r="BL276" t="str">
            <v>Tinggi</v>
          </cell>
          <cell r="BN276" t="str">
            <v>-</v>
          </cell>
          <cell r="BO276" t="str">
            <v>Tidak</v>
          </cell>
          <cell r="BT276" t="str">
            <v>Normal</v>
          </cell>
          <cell r="BW276" t="str">
            <v>Normal</v>
          </cell>
          <cell r="CI276" t="str">
            <v>Mandiri (A)</v>
          </cell>
          <cell r="CZ276" t="str">
            <v>Normal</v>
          </cell>
        </row>
        <row r="277">
          <cell r="C277" t="str">
            <v>Bandungrejosari</v>
          </cell>
          <cell r="M277" t="str">
            <v>Perempuan</v>
          </cell>
          <cell r="O277">
            <v>71</v>
          </cell>
          <cell r="P277">
            <v>55</v>
          </cell>
          <cell r="Q277">
            <v>156</v>
          </cell>
          <cell r="U277">
            <v>100</v>
          </cell>
          <cell r="V277">
            <v>170</v>
          </cell>
          <cell r="BH277" t="str">
            <v>Normal</v>
          </cell>
          <cell r="BI277" t="str">
            <v>Normal</v>
          </cell>
          <cell r="BJ277" t="str">
            <v>Normal</v>
          </cell>
          <cell r="BL277" t="str">
            <v>Normal</v>
          </cell>
          <cell r="BN277" t="str">
            <v>-</v>
          </cell>
          <cell r="BO277" t="str">
            <v>Tidak</v>
          </cell>
          <cell r="BT277" t="str">
            <v>Normal</v>
          </cell>
          <cell r="BW277" t="str">
            <v>Normal</v>
          </cell>
          <cell r="CI277" t="str">
            <v>Mandiri (A)</v>
          </cell>
          <cell r="CZ277" t="str">
            <v>Normal</v>
          </cell>
        </row>
        <row r="278">
          <cell r="C278" t="str">
            <v>Bandungrejosari</v>
          </cell>
          <cell r="M278" t="str">
            <v>Perempuan</v>
          </cell>
          <cell r="O278">
            <v>78</v>
          </cell>
          <cell r="P278">
            <v>55</v>
          </cell>
          <cell r="Q278">
            <v>156</v>
          </cell>
          <cell r="U278">
            <v>121</v>
          </cell>
          <cell r="V278">
            <v>168</v>
          </cell>
          <cell r="BH278" t="str">
            <v>Normal</v>
          </cell>
          <cell r="BI278" t="str">
            <v>Normal</v>
          </cell>
          <cell r="BJ278" t="str">
            <v>Normal</v>
          </cell>
          <cell r="BL278" t="str">
            <v>Normal</v>
          </cell>
          <cell r="BN278" t="str">
            <v>-</v>
          </cell>
          <cell r="BO278" t="str">
            <v>Tidak</v>
          </cell>
          <cell r="BT278" t="str">
            <v>Normal</v>
          </cell>
          <cell r="BW278" t="str">
            <v>Normal</v>
          </cell>
          <cell r="CI278" t="str">
            <v>Mandiri (A)</v>
          </cell>
          <cell r="CZ278" t="str">
            <v>Normal</v>
          </cell>
        </row>
        <row r="279">
          <cell r="C279" t="str">
            <v>Bandungrejosari</v>
          </cell>
          <cell r="M279" t="str">
            <v>Perempuan</v>
          </cell>
          <cell r="O279">
            <v>61</v>
          </cell>
          <cell r="P279">
            <v>63</v>
          </cell>
          <cell r="Q279">
            <v>160</v>
          </cell>
          <cell r="U279">
            <v>121</v>
          </cell>
          <cell r="V279">
            <v>165</v>
          </cell>
          <cell r="BH279" t="str">
            <v>Normal</v>
          </cell>
          <cell r="BI279" t="str">
            <v>Normal</v>
          </cell>
          <cell r="BJ279" t="str">
            <v>Normal</v>
          </cell>
          <cell r="BL279" t="str">
            <v>Normal</v>
          </cell>
          <cell r="BN279" t="str">
            <v>-</v>
          </cell>
          <cell r="BO279" t="str">
            <v>Tidak</v>
          </cell>
          <cell r="BT279" t="str">
            <v>Normal</v>
          </cell>
          <cell r="BW279" t="str">
            <v>Normal</v>
          </cell>
          <cell r="CI279" t="str">
            <v>Mandiri (A)</v>
          </cell>
          <cell r="CZ279" t="str">
            <v>Normal</v>
          </cell>
        </row>
        <row r="280">
          <cell r="C280" t="str">
            <v>Bandungrejosari</v>
          </cell>
          <cell r="M280" t="str">
            <v>Perempuan</v>
          </cell>
          <cell r="O280">
            <v>84</v>
          </cell>
          <cell r="P280">
            <v>55</v>
          </cell>
          <cell r="Q280">
            <v>156</v>
          </cell>
          <cell r="U280">
            <v>118</v>
          </cell>
          <cell r="V280">
            <v>115</v>
          </cell>
          <cell r="BH280" t="str">
            <v>Normal</v>
          </cell>
          <cell r="BI280" t="str">
            <v>Normal</v>
          </cell>
          <cell r="BJ280" t="str">
            <v>Normal</v>
          </cell>
          <cell r="BL280" t="str">
            <v>Normal</v>
          </cell>
          <cell r="BN280" t="str">
            <v>-</v>
          </cell>
          <cell r="BO280" t="str">
            <v>Tidak</v>
          </cell>
          <cell r="BT280" t="str">
            <v>Normal</v>
          </cell>
          <cell r="BW280" t="str">
            <v>Normal</v>
          </cell>
          <cell r="CI280" t="str">
            <v>Mandiri (A)</v>
          </cell>
          <cell r="CZ280" t="str">
            <v>Normal</v>
          </cell>
        </row>
        <row r="281">
          <cell r="C281" t="str">
            <v>Bandungrejosari</v>
          </cell>
          <cell r="M281" t="str">
            <v>Laki-laki</v>
          </cell>
          <cell r="O281">
            <v>63</v>
          </cell>
          <cell r="P281">
            <v>60</v>
          </cell>
          <cell r="Q281">
            <v>160</v>
          </cell>
          <cell r="U281">
            <v>88</v>
          </cell>
          <cell r="V281">
            <v>98</v>
          </cell>
          <cell r="BH281" t="str">
            <v>Normal</v>
          </cell>
          <cell r="BI281" t="str">
            <v>Normal</v>
          </cell>
          <cell r="BJ281" t="str">
            <v>Normal</v>
          </cell>
          <cell r="BL281" t="str">
            <v>Normal</v>
          </cell>
          <cell r="BN281" t="str">
            <v>-</v>
          </cell>
          <cell r="BO281" t="str">
            <v>Tidak</v>
          </cell>
          <cell r="BT281" t="str">
            <v>Normal</v>
          </cell>
          <cell r="BW281" t="str">
            <v>Normal</v>
          </cell>
          <cell r="CI281" t="str">
            <v>Mandiri (A)</v>
          </cell>
          <cell r="CZ281" t="str">
            <v>Normal</v>
          </cell>
        </row>
        <row r="282">
          <cell r="C282" t="str">
            <v>Bandungrejosari</v>
          </cell>
          <cell r="M282" t="str">
            <v>Laki-laki</v>
          </cell>
          <cell r="O282">
            <v>72</v>
          </cell>
          <cell r="P282">
            <v>62</v>
          </cell>
          <cell r="Q282">
            <v>160</v>
          </cell>
          <cell r="U282">
            <v>117</v>
          </cell>
          <cell r="V282">
            <v>245</v>
          </cell>
          <cell r="BH282" t="str">
            <v>Normal</v>
          </cell>
          <cell r="BI282" t="str">
            <v>Normal</v>
          </cell>
          <cell r="BJ282" t="str">
            <v>Kolesterol Tinggi</v>
          </cell>
          <cell r="BL282" t="str">
            <v>Normal</v>
          </cell>
          <cell r="BN282" t="str">
            <v>Normal</v>
          </cell>
          <cell r="BO282" t="str">
            <v>Tidak</v>
          </cell>
          <cell r="BT282" t="str">
            <v>Normal</v>
          </cell>
          <cell r="BW282" t="str">
            <v>Normal</v>
          </cell>
          <cell r="CI282" t="str">
            <v>Mandiri (A)</v>
          </cell>
          <cell r="CZ282" t="str">
            <v>Normal</v>
          </cell>
        </row>
        <row r="283">
          <cell r="C283" t="str">
            <v>Bandungrejosari</v>
          </cell>
          <cell r="M283" t="str">
            <v>Laki-laki</v>
          </cell>
          <cell r="O283">
            <v>63</v>
          </cell>
          <cell r="P283">
            <v>60</v>
          </cell>
          <cell r="Q283">
            <v>160</v>
          </cell>
          <cell r="U283">
            <v>95</v>
          </cell>
          <cell r="V283">
            <v>219</v>
          </cell>
          <cell r="BH283" t="str">
            <v>Normal</v>
          </cell>
          <cell r="BI283" t="str">
            <v>Normal</v>
          </cell>
          <cell r="BJ283" t="str">
            <v>Kolesterol Tinggi</v>
          </cell>
          <cell r="BL283" t="str">
            <v>Tinggi</v>
          </cell>
          <cell r="BN283" t="str">
            <v>-</v>
          </cell>
          <cell r="BO283" t="str">
            <v>Tidak</v>
          </cell>
          <cell r="BT283" t="str">
            <v>Gg Penglihatan</v>
          </cell>
          <cell r="BW283" t="str">
            <v>Normal</v>
          </cell>
          <cell r="CI283" t="str">
            <v>Mandiri (A)</v>
          </cell>
          <cell r="CZ283" t="str">
            <v>Normal</v>
          </cell>
        </row>
        <row r="284">
          <cell r="C284" t="str">
            <v>Bandungrejosari</v>
          </cell>
          <cell r="M284" t="str">
            <v>Perempuan</v>
          </cell>
          <cell r="O284">
            <v>63</v>
          </cell>
          <cell r="P284">
            <v>63</v>
          </cell>
          <cell r="Q284">
            <v>160</v>
          </cell>
          <cell r="U284">
            <v>110</v>
          </cell>
          <cell r="V284">
            <v>115</v>
          </cell>
          <cell r="BH284" t="str">
            <v>Normal</v>
          </cell>
          <cell r="BI284" t="str">
            <v>Normal</v>
          </cell>
          <cell r="BJ284" t="str">
            <v>Normal</v>
          </cell>
          <cell r="BL284" t="str">
            <v>Normal</v>
          </cell>
          <cell r="BN284" t="str">
            <v>-</v>
          </cell>
          <cell r="BO284" t="str">
            <v>Tidak</v>
          </cell>
          <cell r="BT284" t="str">
            <v>Normal</v>
          </cell>
          <cell r="BW284" t="str">
            <v>Normal</v>
          </cell>
          <cell r="CI284" t="str">
            <v>Mandiri (A)</v>
          </cell>
          <cell r="CZ284" t="str">
            <v>Normal</v>
          </cell>
        </row>
        <row r="285">
          <cell r="C285" t="str">
            <v>Bandungrejosari</v>
          </cell>
          <cell r="M285" t="str">
            <v>Perempuan</v>
          </cell>
          <cell r="O285">
            <v>61</v>
          </cell>
          <cell r="P285">
            <v>60</v>
          </cell>
          <cell r="Q285">
            <v>150</v>
          </cell>
          <cell r="U285">
            <v>90</v>
          </cell>
          <cell r="V285">
            <v>100</v>
          </cell>
          <cell r="BH285" t="str">
            <v>Lebih</v>
          </cell>
          <cell r="BI285" t="str">
            <v>Normal</v>
          </cell>
          <cell r="BJ285" t="str">
            <v>Normal</v>
          </cell>
          <cell r="BL285" t="str">
            <v>Normal</v>
          </cell>
          <cell r="BN285" t="str">
            <v>-</v>
          </cell>
          <cell r="BO285" t="str">
            <v>Tidak</v>
          </cell>
          <cell r="BT285" t="str">
            <v>Normal</v>
          </cell>
          <cell r="BW285" t="str">
            <v>Normal</v>
          </cell>
          <cell r="CI285" t="str">
            <v>Mandiri (A)</v>
          </cell>
          <cell r="CZ285" t="str">
            <v>Normal</v>
          </cell>
        </row>
        <row r="286">
          <cell r="C286" t="str">
            <v>Bandungrejosari</v>
          </cell>
          <cell r="M286" t="str">
            <v>Laki-laki</v>
          </cell>
          <cell r="O286">
            <v>61</v>
          </cell>
          <cell r="P286">
            <v>63</v>
          </cell>
          <cell r="Q286">
            <v>160</v>
          </cell>
          <cell r="U286">
            <v>110</v>
          </cell>
          <cell r="V286">
            <v>120</v>
          </cell>
          <cell r="BH286" t="str">
            <v>Normal</v>
          </cell>
          <cell r="BI286" t="str">
            <v>Normal</v>
          </cell>
          <cell r="BJ286" t="str">
            <v>Normal</v>
          </cell>
          <cell r="BL286" t="str">
            <v>Normal</v>
          </cell>
          <cell r="BN286" t="str">
            <v>-</v>
          </cell>
          <cell r="BO286" t="str">
            <v>Tidak</v>
          </cell>
          <cell r="BT286" t="str">
            <v>Normal</v>
          </cell>
          <cell r="BW286" t="str">
            <v>Normal</v>
          </cell>
          <cell r="CI286" t="str">
            <v>Mandiri (A)</v>
          </cell>
          <cell r="CZ286" t="str">
            <v>Normal</v>
          </cell>
        </row>
        <row r="287">
          <cell r="C287" t="str">
            <v>Bandungrejosari</v>
          </cell>
          <cell r="M287" t="str">
            <v>Perempuan</v>
          </cell>
          <cell r="O287">
            <v>71</v>
          </cell>
          <cell r="P287">
            <v>63</v>
          </cell>
          <cell r="Q287">
            <v>160</v>
          </cell>
          <cell r="U287">
            <v>110</v>
          </cell>
          <cell r="V287">
            <v>132</v>
          </cell>
          <cell r="BH287" t="str">
            <v>Normal</v>
          </cell>
          <cell r="BI287" t="str">
            <v>Normal</v>
          </cell>
          <cell r="BJ287" t="str">
            <v>Normal</v>
          </cell>
          <cell r="BL287" t="str">
            <v>Normal</v>
          </cell>
          <cell r="BN287" t="str">
            <v>-</v>
          </cell>
          <cell r="BO287" t="str">
            <v>Tidak</v>
          </cell>
          <cell r="BT287" t="str">
            <v>Normal</v>
          </cell>
          <cell r="BW287" t="str">
            <v>Normal</v>
          </cell>
          <cell r="CI287" t="str">
            <v>Mandiri (A)</v>
          </cell>
          <cell r="CZ287" t="str">
            <v>Normal</v>
          </cell>
        </row>
        <row r="288">
          <cell r="C288" t="str">
            <v>Bandungrejosari</v>
          </cell>
          <cell r="M288" t="str">
            <v>Perempuan</v>
          </cell>
          <cell r="O288">
            <v>74</v>
          </cell>
          <cell r="P288">
            <v>63</v>
          </cell>
          <cell r="Q288">
            <v>155</v>
          </cell>
          <cell r="U288">
            <v>178</v>
          </cell>
          <cell r="V288">
            <v>177</v>
          </cell>
          <cell r="BH288" t="str">
            <v>Lebih</v>
          </cell>
          <cell r="BI288" t="str">
            <v>Normal</v>
          </cell>
          <cell r="BJ288" t="str">
            <v>Normal</v>
          </cell>
          <cell r="BL288" t="str">
            <v>Normal</v>
          </cell>
          <cell r="BN288" t="str">
            <v>-</v>
          </cell>
          <cell r="BO288" t="str">
            <v>Tidak</v>
          </cell>
          <cell r="BT288" t="str">
            <v>Normal</v>
          </cell>
          <cell r="BW288" t="str">
            <v>Normal</v>
          </cell>
          <cell r="CI288" t="str">
            <v>Mandiri (A)</v>
          </cell>
          <cell r="CZ288" t="str">
            <v>Normal</v>
          </cell>
        </row>
        <row r="289">
          <cell r="C289" t="str">
            <v>Tanjungrejo</v>
          </cell>
          <cell r="M289" t="str">
            <v>Perempuan</v>
          </cell>
          <cell r="O289">
            <v>66</v>
          </cell>
          <cell r="P289">
            <v>63</v>
          </cell>
          <cell r="Q289">
            <v>160</v>
          </cell>
          <cell r="U289">
            <v>120</v>
          </cell>
          <cell r="V289">
            <v>155</v>
          </cell>
          <cell r="BH289" t="str">
            <v>Normal</v>
          </cell>
          <cell r="BI289" t="str">
            <v>Normal</v>
          </cell>
          <cell r="BJ289" t="str">
            <v>Normal</v>
          </cell>
          <cell r="BL289" t="str">
            <v>Tinggi</v>
          </cell>
          <cell r="BN289" t="str">
            <v>-</v>
          </cell>
          <cell r="BO289" t="str">
            <v>Tidak</v>
          </cell>
          <cell r="BT289" t="str">
            <v>Normal</v>
          </cell>
          <cell r="BW289" t="str">
            <v>Normal</v>
          </cell>
          <cell r="CI289" t="str">
            <v>Mandiri (A)</v>
          </cell>
          <cell r="CZ289" t="str">
            <v>Normal</v>
          </cell>
        </row>
        <row r="290">
          <cell r="C290" t="str">
            <v>Sukun</v>
          </cell>
          <cell r="M290" t="str">
            <v>Laki-laki</v>
          </cell>
          <cell r="O290">
            <v>66</v>
          </cell>
          <cell r="P290">
            <v>63</v>
          </cell>
          <cell r="Q290">
            <v>160</v>
          </cell>
          <cell r="U290">
            <v>120</v>
          </cell>
          <cell r="V290">
            <v>1</v>
          </cell>
          <cell r="BH290" t="str">
            <v>Normal</v>
          </cell>
          <cell r="BI290" t="str">
            <v>Normal</v>
          </cell>
          <cell r="BJ290" t="str">
            <v>Normal</v>
          </cell>
          <cell r="BL290" t="str">
            <v>Normal</v>
          </cell>
          <cell r="BN290" t="str">
            <v>-</v>
          </cell>
          <cell r="BO290" t="str">
            <v>Tidak</v>
          </cell>
          <cell r="BT290" t="str">
            <v>Normal</v>
          </cell>
          <cell r="BW290" t="str">
            <v>Normal</v>
          </cell>
          <cell r="CI290" t="str">
            <v>Mandiri (A)</v>
          </cell>
          <cell r="CZ290" t="str">
            <v>Normal</v>
          </cell>
        </row>
        <row r="291">
          <cell r="C291" t="str">
            <v>Sukun</v>
          </cell>
          <cell r="M291" t="str">
            <v>Perempuan</v>
          </cell>
          <cell r="O291">
            <v>67</v>
          </cell>
          <cell r="P291">
            <v>66</v>
          </cell>
          <cell r="Q291">
            <v>145</v>
          </cell>
          <cell r="U291">
            <v>120</v>
          </cell>
          <cell r="V291">
            <v>1</v>
          </cell>
          <cell r="BH291" t="str">
            <v>Lebih</v>
          </cell>
          <cell r="BI291" t="str">
            <v>Normal</v>
          </cell>
          <cell r="BJ291" t="str">
            <v>Normal</v>
          </cell>
          <cell r="BL291" t="str">
            <v>Normal</v>
          </cell>
          <cell r="BN291" t="str">
            <v>-</v>
          </cell>
          <cell r="BO291" t="str">
            <v>Tidak</v>
          </cell>
          <cell r="BT291" t="str">
            <v>Normal</v>
          </cell>
          <cell r="BW291" t="str">
            <v>Normal</v>
          </cell>
          <cell r="CI291" t="str">
            <v>Mandiri (A)</v>
          </cell>
          <cell r="CZ291" t="str">
            <v>Normal</v>
          </cell>
        </row>
        <row r="292">
          <cell r="C292" t="str">
            <v>Sukun</v>
          </cell>
          <cell r="M292" t="str">
            <v>Laki-laki</v>
          </cell>
          <cell r="O292">
            <v>62</v>
          </cell>
          <cell r="P292">
            <v>63</v>
          </cell>
          <cell r="Q292">
            <v>160</v>
          </cell>
          <cell r="U292">
            <v>128</v>
          </cell>
          <cell r="V292">
            <v>168</v>
          </cell>
          <cell r="BH292" t="str">
            <v>Normal</v>
          </cell>
          <cell r="BI292" t="str">
            <v>Normal</v>
          </cell>
          <cell r="BJ292" t="str">
            <v>Normal</v>
          </cell>
          <cell r="BL292" t="str">
            <v>Normal</v>
          </cell>
          <cell r="BN292" t="str">
            <v>-</v>
          </cell>
          <cell r="BO292" t="str">
            <v>Tidak</v>
          </cell>
          <cell r="BT292" t="str">
            <v>Normal</v>
          </cell>
          <cell r="BW292" t="str">
            <v>Normal</v>
          </cell>
          <cell r="CI292" t="str">
            <v>Mandiri (A)</v>
          </cell>
          <cell r="CZ292" t="str">
            <v>Normal</v>
          </cell>
        </row>
        <row r="293">
          <cell r="C293" t="str">
            <v>Sukun</v>
          </cell>
          <cell r="M293" t="str">
            <v>Laki-laki</v>
          </cell>
          <cell r="O293">
            <v>82</v>
          </cell>
          <cell r="P293">
            <v>65</v>
          </cell>
          <cell r="Q293">
            <v>155</v>
          </cell>
          <cell r="U293">
            <v>130</v>
          </cell>
          <cell r="V293">
            <v>156</v>
          </cell>
          <cell r="BH293" t="str">
            <v>Lebih</v>
          </cell>
          <cell r="BI293" t="str">
            <v>Normal</v>
          </cell>
          <cell r="BJ293" t="str">
            <v>Normal</v>
          </cell>
          <cell r="BL293" t="str">
            <v>Tinggi</v>
          </cell>
          <cell r="BN293" t="str">
            <v>-</v>
          </cell>
          <cell r="BO293" t="str">
            <v>Tidak</v>
          </cell>
          <cell r="BT293" t="str">
            <v>Normal</v>
          </cell>
          <cell r="BW293" t="str">
            <v>Normal</v>
          </cell>
          <cell r="CI293" t="str">
            <v>Mandiri (A)</v>
          </cell>
          <cell r="CZ293" t="str">
            <v>Normal</v>
          </cell>
        </row>
        <row r="294">
          <cell r="C294" t="str">
            <v>Bandungrejosari</v>
          </cell>
          <cell r="M294" t="str">
            <v>Perempuan</v>
          </cell>
          <cell r="O294">
            <v>60</v>
          </cell>
          <cell r="P294">
            <v>55</v>
          </cell>
          <cell r="Q294">
            <v>152</v>
          </cell>
          <cell r="U294">
            <v>145</v>
          </cell>
          <cell r="V294">
            <v>1</v>
          </cell>
          <cell r="BH294" t="str">
            <v>Normal</v>
          </cell>
          <cell r="BI294" t="str">
            <v>Normal</v>
          </cell>
          <cell r="BJ294" t="str">
            <v>Normal</v>
          </cell>
          <cell r="BL294" t="str">
            <v>Normal</v>
          </cell>
          <cell r="BN294" t="str">
            <v>-</v>
          </cell>
          <cell r="BO294" t="str">
            <v>Tidak</v>
          </cell>
          <cell r="BT294" t="str">
            <v>Normal</v>
          </cell>
          <cell r="BW294" t="str">
            <v>Gg Pendengaran</v>
          </cell>
          <cell r="CI294" t="str">
            <v>Mandiri (A)</v>
          </cell>
          <cell r="CZ294" t="str">
            <v>Normal</v>
          </cell>
        </row>
        <row r="295">
          <cell r="C295" t="str">
            <v>Sukun</v>
          </cell>
          <cell r="M295" t="str">
            <v>Laki-laki</v>
          </cell>
          <cell r="O295">
            <v>164</v>
          </cell>
          <cell r="P295">
            <v>63</v>
          </cell>
          <cell r="Q295">
            <v>160</v>
          </cell>
          <cell r="U295">
            <v>125</v>
          </cell>
          <cell r="V295">
            <v>1</v>
          </cell>
          <cell r="BH295" t="str">
            <v>Normal</v>
          </cell>
          <cell r="BI295" t="str">
            <v>Normal</v>
          </cell>
          <cell r="BJ295" t="str">
            <v>Normal</v>
          </cell>
          <cell r="BL295" t="str">
            <v>Normal</v>
          </cell>
          <cell r="BN295" t="str">
            <v>-</v>
          </cell>
          <cell r="BO295" t="str">
            <v>Tidak</v>
          </cell>
          <cell r="BT295" t="str">
            <v>Normal</v>
          </cell>
          <cell r="BW295" t="str">
            <v>Normal</v>
          </cell>
          <cell r="CI295" t="str">
            <v>Mandiri (A)</v>
          </cell>
          <cell r="CZ295" t="str">
            <v>Normal</v>
          </cell>
        </row>
        <row r="296">
          <cell r="C296" t="str">
            <v>Sukun</v>
          </cell>
          <cell r="M296" t="str">
            <v>Perempuan</v>
          </cell>
          <cell r="O296">
            <v>62</v>
          </cell>
          <cell r="P296">
            <v>63</v>
          </cell>
          <cell r="Q296">
            <v>160</v>
          </cell>
          <cell r="U296">
            <v>120</v>
          </cell>
          <cell r="V296">
            <v>1</v>
          </cell>
          <cell r="BH296" t="str">
            <v>Normal</v>
          </cell>
          <cell r="BI296" t="str">
            <v>Normal</v>
          </cell>
          <cell r="BJ296" t="str">
            <v>Normal</v>
          </cell>
          <cell r="BL296" t="str">
            <v>Normal</v>
          </cell>
          <cell r="BN296" t="str">
            <v>-</v>
          </cell>
          <cell r="BO296" t="str">
            <v>Tidak</v>
          </cell>
          <cell r="BT296" t="str">
            <v>Normal</v>
          </cell>
          <cell r="BW296" t="str">
            <v>Normal</v>
          </cell>
          <cell r="CI296" t="str">
            <v>Mandiri (A)</v>
          </cell>
          <cell r="CZ296" t="str">
            <v>Normal</v>
          </cell>
        </row>
        <row r="297">
          <cell r="C297" t="str">
            <v>Tanjungrejo</v>
          </cell>
          <cell r="M297" t="str">
            <v>Perempuan</v>
          </cell>
          <cell r="O297">
            <v>71</v>
          </cell>
          <cell r="P297">
            <v>60</v>
          </cell>
          <cell r="Q297">
            <v>150</v>
          </cell>
          <cell r="U297">
            <v>115</v>
          </cell>
          <cell r="V297">
            <v>156</v>
          </cell>
          <cell r="BH297" t="str">
            <v>Lebih</v>
          </cell>
          <cell r="BI297" t="str">
            <v>Normal</v>
          </cell>
          <cell r="BJ297" t="str">
            <v>Normal</v>
          </cell>
          <cell r="BL297" t="str">
            <v>Tinggi</v>
          </cell>
          <cell r="BN297" t="str">
            <v>-</v>
          </cell>
          <cell r="BO297" t="str">
            <v>Tidak</v>
          </cell>
          <cell r="BT297" t="str">
            <v>Normal</v>
          </cell>
          <cell r="BW297" t="str">
            <v>Normal</v>
          </cell>
          <cell r="CI297" t="str">
            <v>Mandiri (A)</v>
          </cell>
          <cell r="CZ297" t="str">
            <v>Normal</v>
          </cell>
        </row>
        <row r="298">
          <cell r="C298" t="str">
            <v>Sukun</v>
          </cell>
          <cell r="M298" t="str">
            <v>Perempuan</v>
          </cell>
          <cell r="O298">
            <v>62</v>
          </cell>
          <cell r="P298">
            <v>66</v>
          </cell>
          <cell r="Q298">
            <v>152</v>
          </cell>
          <cell r="U298">
            <v>154</v>
          </cell>
          <cell r="V298">
            <v>1</v>
          </cell>
          <cell r="BH298" t="str">
            <v>Lebih</v>
          </cell>
          <cell r="BI298" t="str">
            <v>Normal</v>
          </cell>
          <cell r="BJ298" t="str">
            <v>Normal</v>
          </cell>
          <cell r="BL298" t="str">
            <v>Tinggi</v>
          </cell>
          <cell r="BN298" t="str">
            <v>-</v>
          </cell>
          <cell r="BO298" t="str">
            <v>Tidak</v>
          </cell>
          <cell r="BT298" t="str">
            <v>Gg Penglihatan</v>
          </cell>
          <cell r="BW298" t="str">
            <v>Normal</v>
          </cell>
          <cell r="CI298" t="str">
            <v>Mandiri (A)</v>
          </cell>
          <cell r="CZ298" t="str">
            <v>Normal</v>
          </cell>
        </row>
        <row r="299">
          <cell r="C299" t="str">
            <v>Bandungrejosari</v>
          </cell>
          <cell r="M299" t="str">
            <v>Perempuan</v>
          </cell>
          <cell r="O299">
            <v>82</v>
          </cell>
          <cell r="P299">
            <v>56</v>
          </cell>
          <cell r="Q299">
            <v>148</v>
          </cell>
          <cell r="U299">
            <v>114</v>
          </cell>
          <cell r="V299">
            <v>172</v>
          </cell>
          <cell r="BH299" t="str">
            <v>Lebih</v>
          </cell>
          <cell r="BI299" t="str">
            <v>Normal</v>
          </cell>
          <cell r="BJ299" t="str">
            <v>Normal</v>
          </cell>
          <cell r="BL299" t="str">
            <v>Tinggi</v>
          </cell>
          <cell r="BN299" t="str">
            <v>Normal</v>
          </cell>
          <cell r="BO299" t="str">
            <v>Tidak</v>
          </cell>
          <cell r="BT299" t="str">
            <v>Normal</v>
          </cell>
          <cell r="BW299" t="str">
            <v>Normal</v>
          </cell>
          <cell r="CI299" t="str">
            <v>Mandiri (A)</v>
          </cell>
          <cell r="CZ299" t="str">
            <v>Normal</v>
          </cell>
        </row>
        <row r="300">
          <cell r="C300" t="str">
            <v>Sukun</v>
          </cell>
          <cell r="M300" t="str">
            <v>Perempuan</v>
          </cell>
          <cell r="O300">
            <v>1066</v>
          </cell>
          <cell r="P300">
            <v>66</v>
          </cell>
          <cell r="Q300">
            <v>145</v>
          </cell>
          <cell r="U300">
            <v>145</v>
          </cell>
          <cell r="V300">
            <v>1</v>
          </cell>
          <cell r="BH300" t="str">
            <v>Lebih</v>
          </cell>
          <cell r="BI300" t="str">
            <v>Normal</v>
          </cell>
          <cell r="BJ300" t="str">
            <v>Normal</v>
          </cell>
          <cell r="BL300" t="str">
            <v>Tinggi</v>
          </cell>
          <cell r="BN300" t="str">
            <v>-</v>
          </cell>
          <cell r="BO300" t="str">
            <v>Tidak</v>
          </cell>
          <cell r="BT300" t="str">
            <v>Gg Penglihatan</v>
          </cell>
          <cell r="BW300" t="str">
            <v>Normal</v>
          </cell>
          <cell r="CI300" t="str">
            <v>Mandiri (A)</v>
          </cell>
          <cell r="CZ300" t="str">
            <v>Normal</v>
          </cell>
        </row>
        <row r="301">
          <cell r="C301" t="str">
            <v>Bandungrejosari</v>
          </cell>
          <cell r="M301" t="str">
            <v>Perempuan</v>
          </cell>
          <cell r="O301">
            <v>77</v>
          </cell>
          <cell r="P301">
            <v>65</v>
          </cell>
          <cell r="Q301">
            <v>150</v>
          </cell>
          <cell r="U301">
            <v>130</v>
          </cell>
          <cell r="V301">
            <v>200</v>
          </cell>
          <cell r="BH301" t="str">
            <v>Lebih</v>
          </cell>
          <cell r="BI301" t="str">
            <v>Normal</v>
          </cell>
          <cell r="BJ301" t="str">
            <v>Normal</v>
          </cell>
          <cell r="BL301" t="str">
            <v>Tinggi</v>
          </cell>
          <cell r="BN301" t="str">
            <v>-</v>
          </cell>
          <cell r="BO301" t="str">
            <v>Tidak</v>
          </cell>
          <cell r="BT301" t="str">
            <v>Normal</v>
          </cell>
          <cell r="BW301" t="str">
            <v>Normal</v>
          </cell>
          <cell r="CI301" t="str">
            <v>Mandiri (A)</v>
          </cell>
          <cell r="CZ301" t="str">
            <v>Normal</v>
          </cell>
        </row>
        <row r="302">
          <cell r="C302" t="str">
            <v>Sukun</v>
          </cell>
          <cell r="M302" t="str">
            <v>Perempuan</v>
          </cell>
          <cell r="O302">
            <v>70</v>
          </cell>
          <cell r="P302">
            <v>66</v>
          </cell>
          <cell r="Q302">
            <v>145</v>
          </cell>
          <cell r="U302">
            <v>154</v>
          </cell>
          <cell r="V302">
            <v>1</v>
          </cell>
          <cell r="BH302" t="str">
            <v>Lebih</v>
          </cell>
          <cell r="BI302" t="str">
            <v>Normal</v>
          </cell>
          <cell r="BJ302" t="str">
            <v>Normal</v>
          </cell>
          <cell r="BL302" t="str">
            <v>Tinggi</v>
          </cell>
          <cell r="BN302" t="str">
            <v>-</v>
          </cell>
          <cell r="BO302" t="str">
            <v>Tidak</v>
          </cell>
          <cell r="BT302" t="str">
            <v>Gg Penglihatan</v>
          </cell>
          <cell r="BW302" t="str">
            <v>Normal</v>
          </cell>
          <cell r="CI302" t="str">
            <v>Mandiri (A)</v>
          </cell>
          <cell r="CZ302" t="str">
            <v>Normal</v>
          </cell>
        </row>
        <row r="303">
          <cell r="C303" t="str">
            <v>Sukun</v>
          </cell>
          <cell r="M303" t="str">
            <v>Laki-laki</v>
          </cell>
          <cell r="O303">
            <v>62</v>
          </cell>
          <cell r="P303">
            <v>60</v>
          </cell>
          <cell r="Q303">
            <v>160</v>
          </cell>
          <cell r="U303">
            <v>109</v>
          </cell>
          <cell r="V303">
            <v>1</v>
          </cell>
          <cell r="BH303" t="str">
            <v>Normal</v>
          </cell>
          <cell r="BI303" t="str">
            <v>Normal</v>
          </cell>
          <cell r="BJ303" t="str">
            <v>Normal</v>
          </cell>
          <cell r="BL303" t="str">
            <v>Normal</v>
          </cell>
          <cell r="BN303" t="str">
            <v>-</v>
          </cell>
          <cell r="BO303" t="str">
            <v>Tidak</v>
          </cell>
          <cell r="BT303" t="str">
            <v>Normal</v>
          </cell>
          <cell r="BW303" t="str">
            <v>Normal</v>
          </cell>
          <cell r="CI303" t="str">
            <v>Mandiri (A)</v>
          </cell>
          <cell r="CZ303" t="str">
            <v>Normal</v>
          </cell>
        </row>
        <row r="304">
          <cell r="C304" t="str">
            <v>Bandungrejosari</v>
          </cell>
          <cell r="M304" t="str">
            <v>Perempuan</v>
          </cell>
          <cell r="O304">
            <v>64</v>
          </cell>
          <cell r="P304">
            <v>58</v>
          </cell>
          <cell r="Q304">
            <v>156</v>
          </cell>
          <cell r="U304">
            <v>106</v>
          </cell>
          <cell r="V304">
            <v>143</v>
          </cell>
          <cell r="BH304" t="str">
            <v>Normal</v>
          </cell>
          <cell r="BI304" t="str">
            <v>Normal</v>
          </cell>
          <cell r="BJ304" t="str">
            <v>Normal</v>
          </cell>
          <cell r="BL304" t="str">
            <v>Normal</v>
          </cell>
          <cell r="BN304" t="str">
            <v>-</v>
          </cell>
          <cell r="BO304" t="str">
            <v>Tidak</v>
          </cell>
          <cell r="BT304" t="str">
            <v>Normal</v>
          </cell>
          <cell r="BW304" t="str">
            <v>Normal</v>
          </cell>
          <cell r="CI304" t="str">
            <v>Mandiri (A)</v>
          </cell>
          <cell r="CZ304" t="str">
            <v>Normal</v>
          </cell>
        </row>
        <row r="305">
          <cell r="C305" t="str">
            <v>Sukun</v>
          </cell>
          <cell r="M305" t="str">
            <v>Laki-laki</v>
          </cell>
          <cell r="O305">
            <v>65</v>
          </cell>
          <cell r="P305">
            <v>67</v>
          </cell>
          <cell r="Q305">
            <v>170</v>
          </cell>
          <cell r="U305">
            <v>127</v>
          </cell>
          <cell r="V305">
            <v>165</v>
          </cell>
          <cell r="BH305" t="str">
            <v>Normal</v>
          </cell>
          <cell r="BI305" t="str">
            <v>Normal</v>
          </cell>
          <cell r="BJ305" t="str">
            <v>Normal</v>
          </cell>
          <cell r="BL305" t="str">
            <v>Normal</v>
          </cell>
          <cell r="BN305" t="str">
            <v>-</v>
          </cell>
          <cell r="BO305" t="str">
            <v>Tidak</v>
          </cell>
          <cell r="BT305" t="str">
            <v>Normal</v>
          </cell>
          <cell r="BW305" t="str">
            <v>Normal</v>
          </cell>
          <cell r="CI305" t="str">
            <v>Mandiri (A)</v>
          </cell>
          <cell r="CZ305" t="str">
            <v>Normal</v>
          </cell>
        </row>
        <row r="306">
          <cell r="C306" t="str">
            <v>Sukun</v>
          </cell>
          <cell r="M306" t="str">
            <v>Perempuan</v>
          </cell>
          <cell r="O306">
            <v>69</v>
          </cell>
          <cell r="P306">
            <v>63</v>
          </cell>
          <cell r="Q306">
            <v>160</v>
          </cell>
          <cell r="U306">
            <v>100</v>
          </cell>
          <cell r="V306">
            <v>1</v>
          </cell>
          <cell r="BH306" t="str">
            <v>Normal</v>
          </cell>
          <cell r="BI306" t="str">
            <v>Normal</v>
          </cell>
          <cell r="BJ306" t="str">
            <v>Normal</v>
          </cell>
          <cell r="BL306" t="str">
            <v>Normal</v>
          </cell>
          <cell r="BN306" t="str">
            <v>-</v>
          </cell>
          <cell r="BO306" t="str">
            <v>Tidak</v>
          </cell>
          <cell r="BT306" t="str">
            <v>Normal</v>
          </cell>
          <cell r="BW306" t="str">
            <v>Normal</v>
          </cell>
          <cell r="CI306" t="str">
            <v>Mandiri (A)</v>
          </cell>
          <cell r="CZ306" t="str">
            <v>Normal</v>
          </cell>
        </row>
        <row r="307">
          <cell r="C307" t="str">
            <v>Bandungrejosari</v>
          </cell>
          <cell r="M307" t="str">
            <v>Perempuan</v>
          </cell>
          <cell r="O307">
            <v>71</v>
          </cell>
          <cell r="P307">
            <v>110</v>
          </cell>
          <cell r="Q307">
            <v>146</v>
          </cell>
          <cell r="U307">
            <v>100</v>
          </cell>
          <cell r="V307">
            <v>453</v>
          </cell>
          <cell r="BH307" t="str">
            <v>Lebih</v>
          </cell>
          <cell r="BI307" t="str">
            <v>Normal</v>
          </cell>
          <cell r="BJ307" t="str">
            <v>Kolesterol Tinggi</v>
          </cell>
          <cell r="BL307" t="str">
            <v>Tinggi</v>
          </cell>
          <cell r="BN307" t="str">
            <v>Tinggi</v>
          </cell>
          <cell r="BO307" t="str">
            <v>Tidak</v>
          </cell>
          <cell r="BT307" t="str">
            <v>Gg Penglihatan</v>
          </cell>
          <cell r="BW307" t="str">
            <v>Normal</v>
          </cell>
          <cell r="CI307" t="str">
            <v>Mandiri (A)</v>
          </cell>
          <cell r="CZ307" t="str">
            <v>Normal</v>
          </cell>
        </row>
        <row r="308">
          <cell r="C308" t="str">
            <v>Bandungrejosari</v>
          </cell>
          <cell r="M308" t="str">
            <v>Laki-laki</v>
          </cell>
          <cell r="O308">
            <v>71</v>
          </cell>
          <cell r="P308">
            <v>63</v>
          </cell>
          <cell r="Q308">
            <v>160</v>
          </cell>
          <cell r="U308">
            <v>100</v>
          </cell>
          <cell r="V308">
            <v>115</v>
          </cell>
          <cell r="BH308" t="str">
            <v>Normal</v>
          </cell>
          <cell r="BI308" t="str">
            <v>Normal</v>
          </cell>
          <cell r="BJ308" t="str">
            <v>Normal</v>
          </cell>
          <cell r="BL308" t="str">
            <v>Tinggi</v>
          </cell>
          <cell r="BN308" t="str">
            <v>-</v>
          </cell>
          <cell r="BO308" t="str">
            <v>Tidak</v>
          </cell>
          <cell r="BT308" t="str">
            <v>Normal</v>
          </cell>
          <cell r="BW308" t="str">
            <v>Normal</v>
          </cell>
          <cell r="CI308" t="str">
            <v>Mandiri (A)</v>
          </cell>
          <cell r="CZ308" t="str">
            <v>Normal</v>
          </cell>
        </row>
        <row r="309">
          <cell r="C309" t="str">
            <v>Bandungrejosari</v>
          </cell>
          <cell r="M309" t="str">
            <v>Laki-laki</v>
          </cell>
          <cell r="O309">
            <v>75</v>
          </cell>
          <cell r="P309">
            <v>56</v>
          </cell>
          <cell r="Q309">
            <v>155</v>
          </cell>
          <cell r="U309">
            <v>114</v>
          </cell>
          <cell r="V309">
            <v>1</v>
          </cell>
          <cell r="BH309" t="str">
            <v>Normal</v>
          </cell>
          <cell r="BI309" t="str">
            <v>Normal</v>
          </cell>
          <cell r="BJ309" t="str">
            <v>Normal</v>
          </cell>
          <cell r="BL309" t="str">
            <v>Tinggi</v>
          </cell>
          <cell r="BN309" t="str">
            <v>-</v>
          </cell>
          <cell r="BO309" t="str">
            <v>Tidak</v>
          </cell>
          <cell r="BT309" t="str">
            <v>Normal</v>
          </cell>
          <cell r="BW309" t="str">
            <v>Normal</v>
          </cell>
          <cell r="CI309" t="str">
            <v>Mandiri (A)</v>
          </cell>
          <cell r="CZ309" t="str">
            <v>Normal</v>
          </cell>
        </row>
        <row r="310">
          <cell r="C310" t="str">
            <v>Sukun</v>
          </cell>
          <cell r="M310" t="str">
            <v>Perempuan</v>
          </cell>
          <cell r="O310">
            <v>64</v>
          </cell>
          <cell r="P310">
            <v>66</v>
          </cell>
          <cell r="Q310">
            <v>152</v>
          </cell>
          <cell r="U310">
            <v>145</v>
          </cell>
          <cell r="V310">
            <v>1</v>
          </cell>
          <cell r="BH310" t="str">
            <v>Lebih</v>
          </cell>
          <cell r="BI310" t="str">
            <v>Normal</v>
          </cell>
          <cell r="BJ310" t="str">
            <v>Normal</v>
          </cell>
          <cell r="BL310" t="str">
            <v>Normal</v>
          </cell>
          <cell r="BN310" t="str">
            <v>-</v>
          </cell>
          <cell r="BO310" t="str">
            <v>Tidak</v>
          </cell>
          <cell r="BT310" t="str">
            <v>Normal</v>
          </cell>
          <cell r="BW310" t="str">
            <v>Normal</v>
          </cell>
          <cell r="CI310" t="str">
            <v>Mandiri (A)</v>
          </cell>
          <cell r="CZ310" t="str">
            <v>Normal</v>
          </cell>
        </row>
        <row r="311">
          <cell r="C311" t="str">
            <v>Bandungrejosari</v>
          </cell>
          <cell r="M311" t="str">
            <v>Perempuan</v>
          </cell>
          <cell r="O311">
            <v>67</v>
          </cell>
          <cell r="P311">
            <v>63</v>
          </cell>
          <cell r="Q311">
            <v>160</v>
          </cell>
          <cell r="U311">
            <v>100</v>
          </cell>
          <cell r="V311">
            <v>1</v>
          </cell>
          <cell r="BH311" t="str">
            <v>Normal</v>
          </cell>
          <cell r="BI311" t="str">
            <v>Normal</v>
          </cell>
          <cell r="BJ311" t="str">
            <v>Normal</v>
          </cell>
          <cell r="BL311" t="str">
            <v>Normal</v>
          </cell>
          <cell r="BN311" t="str">
            <v>-</v>
          </cell>
          <cell r="BO311" t="str">
            <v>Tidak</v>
          </cell>
          <cell r="BT311" t="str">
            <v>Normal</v>
          </cell>
          <cell r="BW311" t="str">
            <v>Normal</v>
          </cell>
          <cell r="CI311" t="str">
            <v>Mandiri (A)</v>
          </cell>
          <cell r="CZ311" t="str">
            <v>Normal</v>
          </cell>
        </row>
        <row r="312">
          <cell r="C312" t="str">
            <v>Tanjungrejo</v>
          </cell>
          <cell r="M312" t="str">
            <v>Laki-laki</v>
          </cell>
          <cell r="O312">
            <v>61</v>
          </cell>
          <cell r="P312">
            <v>55</v>
          </cell>
          <cell r="Q312">
            <v>145</v>
          </cell>
          <cell r="U312">
            <v>135</v>
          </cell>
          <cell r="V312">
            <v>1</v>
          </cell>
          <cell r="BH312" t="str">
            <v>Lebih</v>
          </cell>
          <cell r="BI312" t="str">
            <v>Normal</v>
          </cell>
          <cell r="BJ312" t="str">
            <v>Normal</v>
          </cell>
          <cell r="BL312" t="str">
            <v>Tinggi</v>
          </cell>
          <cell r="BN312" t="str">
            <v>-</v>
          </cell>
          <cell r="BO312" t="str">
            <v>Tidak</v>
          </cell>
          <cell r="BT312" t="str">
            <v>Normal</v>
          </cell>
          <cell r="BW312" t="str">
            <v>Gg Pendengaran</v>
          </cell>
          <cell r="CI312" t="str">
            <v>Mandiri (A)</v>
          </cell>
          <cell r="CZ312" t="str">
            <v>Normal</v>
          </cell>
        </row>
        <row r="313">
          <cell r="C313" t="str">
            <v>Bandungrejosari</v>
          </cell>
          <cell r="M313" t="str">
            <v>Laki-laki</v>
          </cell>
          <cell r="O313">
            <v>82</v>
          </cell>
          <cell r="P313">
            <v>60</v>
          </cell>
          <cell r="Q313">
            <v>160</v>
          </cell>
          <cell r="U313">
            <v>100</v>
          </cell>
          <cell r="V313">
            <v>130</v>
          </cell>
          <cell r="BH313" t="str">
            <v>Normal</v>
          </cell>
          <cell r="BI313" t="str">
            <v>Normal</v>
          </cell>
          <cell r="BJ313" t="str">
            <v>Normal</v>
          </cell>
          <cell r="BL313" t="str">
            <v>Normal</v>
          </cell>
          <cell r="BN313" t="str">
            <v>Normal</v>
          </cell>
          <cell r="BO313" t="str">
            <v>Tidak</v>
          </cell>
          <cell r="BT313" t="str">
            <v>Gg Penglihatan</v>
          </cell>
          <cell r="BW313" t="str">
            <v>Normal</v>
          </cell>
          <cell r="CI313" t="str">
            <v>Mandiri (A)</v>
          </cell>
          <cell r="CZ313" t="str">
            <v>Normal</v>
          </cell>
        </row>
        <row r="314">
          <cell r="C314" t="str">
            <v>Bandungrejosari</v>
          </cell>
          <cell r="M314" t="str">
            <v>Perempuan</v>
          </cell>
          <cell r="O314">
            <v>78</v>
          </cell>
          <cell r="P314">
            <v>60</v>
          </cell>
          <cell r="Q314">
            <v>160</v>
          </cell>
          <cell r="U314">
            <v>110</v>
          </cell>
          <cell r="V314">
            <v>121</v>
          </cell>
          <cell r="BH314" t="str">
            <v>Normal</v>
          </cell>
          <cell r="BI314" t="str">
            <v>Normal</v>
          </cell>
          <cell r="BJ314" t="str">
            <v>Normal</v>
          </cell>
          <cell r="BL314" t="str">
            <v>Normal</v>
          </cell>
          <cell r="BN314" t="str">
            <v>-</v>
          </cell>
          <cell r="BO314" t="str">
            <v>Tidak</v>
          </cell>
          <cell r="BT314" t="str">
            <v>Normal</v>
          </cell>
          <cell r="BW314" t="str">
            <v>Normal</v>
          </cell>
          <cell r="CI314" t="str">
            <v>Mandiri (A)</v>
          </cell>
          <cell r="CZ314" t="str">
            <v>Normal</v>
          </cell>
        </row>
        <row r="315">
          <cell r="C315" t="str">
            <v>Bandungrejosari</v>
          </cell>
          <cell r="M315" t="str">
            <v>Laki-laki</v>
          </cell>
          <cell r="O315">
            <v>79</v>
          </cell>
          <cell r="P315">
            <v>60</v>
          </cell>
          <cell r="Q315">
            <v>160</v>
          </cell>
          <cell r="U315">
            <v>110</v>
          </cell>
          <cell r="V315">
            <v>121</v>
          </cell>
          <cell r="BH315" t="str">
            <v>Normal</v>
          </cell>
          <cell r="BI315" t="str">
            <v>Normal</v>
          </cell>
          <cell r="BJ315" t="str">
            <v>Normal</v>
          </cell>
          <cell r="BL315" t="str">
            <v>Normal</v>
          </cell>
          <cell r="BN315" t="str">
            <v>-</v>
          </cell>
          <cell r="BO315" t="str">
            <v>Tidak</v>
          </cell>
          <cell r="BT315" t="str">
            <v>Normal</v>
          </cell>
          <cell r="BW315" t="str">
            <v>Normal</v>
          </cell>
          <cell r="CI315" t="str">
            <v>Mandiri (A)</v>
          </cell>
          <cell r="CZ315" t="str">
            <v>Normal</v>
          </cell>
        </row>
        <row r="316">
          <cell r="C316" t="str">
            <v>Bandungrejosari</v>
          </cell>
          <cell r="M316" t="str">
            <v>Perempuan</v>
          </cell>
          <cell r="O316">
            <v>80</v>
          </cell>
          <cell r="P316">
            <v>60</v>
          </cell>
          <cell r="Q316">
            <v>160</v>
          </cell>
          <cell r="U316">
            <v>80</v>
          </cell>
          <cell r="V316">
            <v>150</v>
          </cell>
          <cell r="BH316" t="str">
            <v>Normal</v>
          </cell>
          <cell r="BI316" t="str">
            <v>Normal</v>
          </cell>
          <cell r="BJ316" t="str">
            <v>Normal</v>
          </cell>
          <cell r="BL316" t="str">
            <v>Tinggi</v>
          </cell>
          <cell r="BN316" t="str">
            <v>Normal</v>
          </cell>
          <cell r="BO316" t="str">
            <v>Tidak</v>
          </cell>
          <cell r="BT316" t="str">
            <v>Normal</v>
          </cell>
          <cell r="BW316" t="str">
            <v>Normal</v>
          </cell>
          <cell r="CI316" t="str">
            <v>Mandiri (A)</v>
          </cell>
          <cell r="CZ316" t="str">
            <v>Normal</v>
          </cell>
        </row>
        <row r="317">
          <cell r="C317" t="str">
            <v>Bandungrejosari</v>
          </cell>
          <cell r="M317" t="str">
            <v>Perempuan</v>
          </cell>
          <cell r="O317">
            <v>77</v>
          </cell>
          <cell r="P317">
            <v>60</v>
          </cell>
          <cell r="Q317">
            <v>160</v>
          </cell>
          <cell r="U317">
            <v>100</v>
          </cell>
          <cell r="V317">
            <v>150</v>
          </cell>
          <cell r="BH317" t="str">
            <v>Normal</v>
          </cell>
          <cell r="BI317" t="str">
            <v>Normal</v>
          </cell>
          <cell r="BJ317" t="str">
            <v>Normal</v>
          </cell>
          <cell r="BL317" t="str">
            <v>Normal</v>
          </cell>
          <cell r="BN317" t="str">
            <v>Normal</v>
          </cell>
          <cell r="BO317" t="str">
            <v>Tidak</v>
          </cell>
          <cell r="BT317" t="str">
            <v>Normal</v>
          </cell>
          <cell r="BW317" t="str">
            <v>Normal</v>
          </cell>
          <cell r="CI317" t="str">
            <v>Mandiri (A)</v>
          </cell>
          <cell r="CZ317" t="str">
            <v>Normal</v>
          </cell>
        </row>
        <row r="318">
          <cell r="C318" t="str">
            <v>Bandungrejosari</v>
          </cell>
          <cell r="M318" t="str">
            <v>Laki-laki</v>
          </cell>
          <cell r="O318">
            <v>76</v>
          </cell>
          <cell r="P318">
            <v>56</v>
          </cell>
          <cell r="Q318">
            <v>165</v>
          </cell>
          <cell r="U318">
            <v>105</v>
          </cell>
          <cell r="V318">
            <v>105</v>
          </cell>
          <cell r="BH318" t="str">
            <v>Normal</v>
          </cell>
          <cell r="BI318" t="str">
            <v>Normal</v>
          </cell>
          <cell r="BJ318" t="str">
            <v>Normal</v>
          </cell>
          <cell r="BL318" t="str">
            <v>Normal</v>
          </cell>
          <cell r="BN318" t="str">
            <v>Normal</v>
          </cell>
          <cell r="BO318" t="str">
            <v>Tidak</v>
          </cell>
          <cell r="BT318" t="str">
            <v>Gg Penglihatan</v>
          </cell>
          <cell r="BW318" t="str">
            <v>Normal</v>
          </cell>
          <cell r="CI318" t="str">
            <v>Mandiri (A)</v>
          </cell>
          <cell r="CZ318" t="str">
            <v>Normal</v>
          </cell>
        </row>
        <row r="319">
          <cell r="C319" t="str">
            <v>Bandungrejosari</v>
          </cell>
          <cell r="M319" t="str">
            <v>Laki-laki</v>
          </cell>
          <cell r="O319">
            <v>75</v>
          </cell>
          <cell r="P319">
            <v>61</v>
          </cell>
          <cell r="Q319">
            <v>166</v>
          </cell>
          <cell r="U319">
            <v>100</v>
          </cell>
          <cell r="V319">
            <v>150</v>
          </cell>
          <cell r="BH319" t="str">
            <v>Normal</v>
          </cell>
          <cell r="BI319" t="str">
            <v>Normal</v>
          </cell>
          <cell r="BJ319" t="str">
            <v>Normal</v>
          </cell>
          <cell r="BL319" t="str">
            <v>Normal</v>
          </cell>
          <cell r="BN319" t="str">
            <v>Normal</v>
          </cell>
          <cell r="BO319" t="str">
            <v>Tidak</v>
          </cell>
          <cell r="BT319" t="str">
            <v>Gg Penglihatan</v>
          </cell>
          <cell r="BW319" t="str">
            <v>Normal</v>
          </cell>
          <cell r="CI319" t="str">
            <v>Mandiri (A)</v>
          </cell>
          <cell r="CZ319" t="str">
            <v>Normal</v>
          </cell>
        </row>
        <row r="320">
          <cell r="C320" t="str">
            <v>Bandungrejosari</v>
          </cell>
          <cell r="M320" t="str">
            <v>Perempuan</v>
          </cell>
          <cell r="O320">
            <v>74</v>
          </cell>
          <cell r="P320">
            <v>60</v>
          </cell>
          <cell r="Q320">
            <v>160</v>
          </cell>
          <cell r="U320">
            <v>126</v>
          </cell>
          <cell r="V320">
            <v>180</v>
          </cell>
          <cell r="BH320" t="str">
            <v>Normal</v>
          </cell>
          <cell r="BI320" t="str">
            <v>Normal</v>
          </cell>
          <cell r="BJ320" t="str">
            <v>Normal</v>
          </cell>
          <cell r="BL320" t="str">
            <v>Normal</v>
          </cell>
          <cell r="BN320" t="str">
            <v>-</v>
          </cell>
          <cell r="BO320" t="str">
            <v>Tidak</v>
          </cell>
          <cell r="BT320" t="str">
            <v>Normal</v>
          </cell>
          <cell r="BW320" t="str">
            <v>Normal</v>
          </cell>
          <cell r="CI320" t="str">
            <v>Mandiri (A)</v>
          </cell>
          <cell r="CZ320" t="str">
            <v>Normal</v>
          </cell>
        </row>
        <row r="321">
          <cell r="C321" t="str">
            <v>Bandungrejosari</v>
          </cell>
          <cell r="M321" t="str">
            <v>Perempuan</v>
          </cell>
          <cell r="O321">
            <v>73</v>
          </cell>
          <cell r="P321">
            <v>56</v>
          </cell>
          <cell r="Q321">
            <v>147</v>
          </cell>
          <cell r="U321">
            <v>100</v>
          </cell>
          <cell r="V321">
            <v>160</v>
          </cell>
          <cell r="BH321" t="str">
            <v>Lebih</v>
          </cell>
          <cell r="BI321" t="str">
            <v>Normal</v>
          </cell>
          <cell r="BJ321" t="str">
            <v>Normal</v>
          </cell>
          <cell r="BL321" t="str">
            <v>Normal</v>
          </cell>
          <cell r="BN321" t="str">
            <v>Normal</v>
          </cell>
          <cell r="BO321" t="str">
            <v>Tidak</v>
          </cell>
          <cell r="BT321" t="str">
            <v>Gg Penglihatan</v>
          </cell>
          <cell r="BW321" t="str">
            <v>Normal</v>
          </cell>
          <cell r="CI321" t="str">
            <v>Mandiri (A)</v>
          </cell>
          <cell r="CZ321" t="str">
            <v>Normal</v>
          </cell>
        </row>
        <row r="322">
          <cell r="C322" t="str">
            <v>Bandungrejosari</v>
          </cell>
          <cell r="M322" t="str">
            <v>Laki-laki</v>
          </cell>
          <cell r="O322">
            <v>73</v>
          </cell>
          <cell r="P322">
            <v>63</v>
          </cell>
          <cell r="Q322">
            <v>160</v>
          </cell>
          <cell r="U322">
            <v>130</v>
          </cell>
          <cell r="V322">
            <v>170</v>
          </cell>
          <cell r="BH322" t="str">
            <v>Normal</v>
          </cell>
          <cell r="BI322" t="str">
            <v>Normal</v>
          </cell>
          <cell r="BJ322" t="str">
            <v>Normal</v>
          </cell>
          <cell r="BL322" t="str">
            <v>Normal</v>
          </cell>
          <cell r="BN322" t="str">
            <v>-</v>
          </cell>
          <cell r="BO322" t="str">
            <v>Tidak</v>
          </cell>
          <cell r="BT322" t="str">
            <v>Normal</v>
          </cell>
          <cell r="BW322" t="str">
            <v>Normal</v>
          </cell>
          <cell r="CI322" t="str">
            <v>Mandiri (A)</v>
          </cell>
          <cell r="CZ322" t="str">
            <v>Normal</v>
          </cell>
        </row>
        <row r="323">
          <cell r="C323" t="str">
            <v>Bandungrejosari</v>
          </cell>
          <cell r="M323" t="str">
            <v>Perempuan</v>
          </cell>
          <cell r="O323">
            <v>69</v>
          </cell>
          <cell r="P323">
            <v>65</v>
          </cell>
          <cell r="Q323">
            <v>155</v>
          </cell>
          <cell r="U323">
            <v>110</v>
          </cell>
          <cell r="V323">
            <v>155</v>
          </cell>
          <cell r="BH323" t="str">
            <v>Lebih</v>
          </cell>
          <cell r="BI323" t="str">
            <v>Normal</v>
          </cell>
          <cell r="BJ323" t="str">
            <v>Normal</v>
          </cell>
          <cell r="BL323" t="str">
            <v>Normal</v>
          </cell>
          <cell r="BN323" t="str">
            <v>-</v>
          </cell>
          <cell r="BO323" t="str">
            <v>Tidak</v>
          </cell>
          <cell r="BT323" t="str">
            <v>Normal</v>
          </cell>
          <cell r="BW323" t="str">
            <v>Normal</v>
          </cell>
          <cell r="CI323" t="str">
            <v>Mandiri (A)</v>
          </cell>
          <cell r="CZ323" t="str">
            <v>Normal</v>
          </cell>
        </row>
        <row r="324">
          <cell r="C324" t="str">
            <v>Bandungrejosari</v>
          </cell>
          <cell r="M324" t="str">
            <v>Perempuan</v>
          </cell>
          <cell r="O324">
            <v>65</v>
          </cell>
          <cell r="P324">
            <v>65</v>
          </cell>
          <cell r="Q324">
            <v>165</v>
          </cell>
          <cell r="U324">
            <v>125</v>
          </cell>
          <cell r="V324">
            <v>165</v>
          </cell>
          <cell r="BH324" t="str">
            <v>Normal</v>
          </cell>
          <cell r="BI324" t="str">
            <v>Normal</v>
          </cell>
          <cell r="BJ324" t="str">
            <v>Normal</v>
          </cell>
          <cell r="BL324" t="str">
            <v>Normal</v>
          </cell>
          <cell r="BN324" t="str">
            <v>-</v>
          </cell>
          <cell r="BO324" t="str">
            <v>Tidak</v>
          </cell>
          <cell r="BT324" t="str">
            <v>Normal</v>
          </cell>
          <cell r="BW324" t="str">
            <v>Normal</v>
          </cell>
          <cell r="CI324" t="str">
            <v>Mandiri (A)</v>
          </cell>
          <cell r="CZ324" t="str">
            <v>Normal</v>
          </cell>
        </row>
        <row r="325">
          <cell r="C325" t="str">
            <v>Bandungrejosari</v>
          </cell>
          <cell r="M325" t="str">
            <v>Laki-laki</v>
          </cell>
          <cell r="O325">
            <v>61</v>
          </cell>
          <cell r="P325">
            <v>63</v>
          </cell>
          <cell r="Q325">
            <v>160</v>
          </cell>
          <cell r="U325">
            <v>125</v>
          </cell>
          <cell r="V325">
            <v>170</v>
          </cell>
          <cell r="BH325" t="str">
            <v>Normal</v>
          </cell>
          <cell r="BI325" t="str">
            <v>Normal</v>
          </cell>
          <cell r="BJ325" t="str">
            <v>Normal</v>
          </cell>
          <cell r="BL325" t="str">
            <v>Tinggi</v>
          </cell>
          <cell r="BN325" t="str">
            <v>-</v>
          </cell>
          <cell r="BO325" t="str">
            <v>Tidak</v>
          </cell>
          <cell r="BT325" t="str">
            <v>Normal</v>
          </cell>
          <cell r="BW325" t="str">
            <v>Normal</v>
          </cell>
          <cell r="CI325" t="str">
            <v>Mandiri (A)</v>
          </cell>
          <cell r="CZ325" t="str">
            <v>Normal</v>
          </cell>
        </row>
        <row r="326">
          <cell r="C326" t="str">
            <v>Bandungrejosari</v>
          </cell>
          <cell r="M326" t="str">
            <v>Perempuan</v>
          </cell>
          <cell r="O326">
            <v>61</v>
          </cell>
          <cell r="P326">
            <v>66</v>
          </cell>
          <cell r="Q326">
            <v>150</v>
          </cell>
          <cell r="U326">
            <v>122</v>
          </cell>
          <cell r="V326">
            <v>170</v>
          </cell>
          <cell r="BH326" t="str">
            <v>Lebih</v>
          </cell>
          <cell r="BI326" t="str">
            <v>Normal</v>
          </cell>
          <cell r="BJ326" t="str">
            <v>Normal</v>
          </cell>
          <cell r="BL326" t="str">
            <v>Tinggi</v>
          </cell>
          <cell r="BN326" t="str">
            <v>-</v>
          </cell>
          <cell r="BO326" t="str">
            <v>Tidak</v>
          </cell>
          <cell r="BT326" t="str">
            <v>Gg Penglihatan</v>
          </cell>
          <cell r="BW326" t="str">
            <v>Normal</v>
          </cell>
          <cell r="CI326" t="str">
            <v>Mandiri (A)</v>
          </cell>
          <cell r="CZ326" t="str">
            <v>Normal</v>
          </cell>
        </row>
        <row r="327">
          <cell r="C327" t="str">
            <v>Bandungrejosari</v>
          </cell>
          <cell r="M327" t="str">
            <v>Laki-laki</v>
          </cell>
          <cell r="O327">
            <v>84</v>
          </cell>
          <cell r="P327">
            <v>65</v>
          </cell>
          <cell r="Q327">
            <v>160</v>
          </cell>
          <cell r="U327">
            <v>121</v>
          </cell>
          <cell r="V327">
            <v>165</v>
          </cell>
          <cell r="BH327" t="str">
            <v>Lebih</v>
          </cell>
          <cell r="BI327" t="str">
            <v>Normal</v>
          </cell>
          <cell r="BJ327" t="str">
            <v>Normal</v>
          </cell>
          <cell r="BL327" t="str">
            <v>Tinggi</v>
          </cell>
          <cell r="BN327" t="str">
            <v>-</v>
          </cell>
          <cell r="BO327" t="str">
            <v>Tidak</v>
          </cell>
          <cell r="BT327" t="str">
            <v>Normal</v>
          </cell>
          <cell r="BW327" t="str">
            <v>Normal</v>
          </cell>
          <cell r="CI327" t="str">
            <v>Mandiri (A)</v>
          </cell>
          <cell r="CZ327" t="str">
            <v>Normal</v>
          </cell>
        </row>
        <row r="328">
          <cell r="C328" t="str">
            <v>Bandungrejosari</v>
          </cell>
          <cell r="M328" t="str">
            <v>Laki-laki</v>
          </cell>
          <cell r="O328">
            <v>62</v>
          </cell>
          <cell r="P328">
            <v>63</v>
          </cell>
          <cell r="Q328">
            <v>160</v>
          </cell>
          <cell r="U328">
            <v>135</v>
          </cell>
          <cell r="V328">
            <v>168</v>
          </cell>
          <cell r="BH328" t="str">
            <v>Normal</v>
          </cell>
          <cell r="BI328" t="str">
            <v>Normal</v>
          </cell>
          <cell r="BJ328" t="str">
            <v>Normal</v>
          </cell>
          <cell r="BL328" t="str">
            <v>Normal</v>
          </cell>
          <cell r="BN328" t="str">
            <v>-</v>
          </cell>
          <cell r="BO328" t="str">
            <v>Tidak</v>
          </cell>
          <cell r="BT328" t="str">
            <v>Normal</v>
          </cell>
          <cell r="BW328" t="str">
            <v>Normal</v>
          </cell>
          <cell r="CI328" t="str">
            <v>Mandiri (A)</v>
          </cell>
          <cell r="CZ328" t="str">
            <v>Normal</v>
          </cell>
        </row>
        <row r="329">
          <cell r="C329" t="str">
            <v>Bandungrejosari</v>
          </cell>
          <cell r="M329" t="str">
            <v>Laki-laki</v>
          </cell>
          <cell r="O329">
            <v>62</v>
          </cell>
          <cell r="P329">
            <v>65</v>
          </cell>
          <cell r="Q329">
            <v>155</v>
          </cell>
          <cell r="U329">
            <v>124</v>
          </cell>
          <cell r="V329">
            <v>165</v>
          </cell>
          <cell r="BH329" t="str">
            <v>Lebih</v>
          </cell>
          <cell r="BI329" t="str">
            <v>Normal</v>
          </cell>
          <cell r="BJ329" t="str">
            <v>Normal</v>
          </cell>
          <cell r="BL329" t="str">
            <v>Tinggi</v>
          </cell>
          <cell r="BN329" t="str">
            <v>-</v>
          </cell>
          <cell r="BO329" t="str">
            <v>Tidak</v>
          </cell>
          <cell r="BT329" t="str">
            <v>Normal</v>
          </cell>
          <cell r="BW329" t="str">
            <v>Normal</v>
          </cell>
          <cell r="CI329" t="str">
            <v>Mandiri (A)</v>
          </cell>
          <cell r="CZ329" t="str">
            <v>Normal</v>
          </cell>
        </row>
        <row r="330">
          <cell r="C330" t="str">
            <v>Sukun</v>
          </cell>
          <cell r="M330" t="str">
            <v>Perempuan</v>
          </cell>
          <cell r="O330">
            <v>1062</v>
          </cell>
          <cell r="P330">
            <v>63</v>
          </cell>
          <cell r="Q330">
            <v>155</v>
          </cell>
          <cell r="U330">
            <v>126</v>
          </cell>
          <cell r="V330">
            <v>165</v>
          </cell>
          <cell r="BH330" t="str">
            <v>Lebih</v>
          </cell>
          <cell r="BI330" t="str">
            <v>Normal</v>
          </cell>
          <cell r="BJ330" t="str">
            <v>Normal</v>
          </cell>
          <cell r="BL330" t="str">
            <v>Normal</v>
          </cell>
          <cell r="BN330" t="str">
            <v>-</v>
          </cell>
          <cell r="BO330" t="str">
            <v>Tidak</v>
          </cell>
          <cell r="BT330" t="str">
            <v>Normal</v>
          </cell>
          <cell r="BW330" t="str">
            <v>Normal</v>
          </cell>
          <cell r="CI330" t="str">
            <v>Mandiri (A)</v>
          </cell>
          <cell r="CZ330" t="str">
            <v>Normal</v>
          </cell>
        </row>
        <row r="331">
          <cell r="C331" t="str">
            <v>Bandungrejosari</v>
          </cell>
          <cell r="M331" t="str">
            <v>Laki-laki</v>
          </cell>
          <cell r="O331">
            <v>70</v>
          </cell>
          <cell r="P331">
            <v>60</v>
          </cell>
          <cell r="Q331">
            <v>160</v>
          </cell>
          <cell r="U331">
            <v>118</v>
          </cell>
          <cell r="V331">
            <v>155</v>
          </cell>
          <cell r="BH331" t="str">
            <v>Normal</v>
          </cell>
          <cell r="BI331" t="str">
            <v>Normal</v>
          </cell>
          <cell r="BJ331" t="str">
            <v>Normal</v>
          </cell>
          <cell r="BL331" t="str">
            <v>Tinggi</v>
          </cell>
          <cell r="BN331" t="str">
            <v>-</v>
          </cell>
          <cell r="BO331" t="str">
            <v>Tidak</v>
          </cell>
          <cell r="BT331" t="str">
            <v>Normal</v>
          </cell>
          <cell r="BW331" t="str">
            <v>Normal</v>
          </cell>
          <cell r="CI331" t="str">
            <v>Mandiri (A)</v>
          </cell>
          <cell r="CZ331" t="str">
            <v>Normal</v>
          </cell>
        </row>
        <row r="332">
          <cell r="C332" t="str">
            <v>Bandungrejosari</v>
          </cell>
          <cell r="M332" t="str">
            <v>Laki-laki</v>
          </cell>
          <cell r="O332">
            <v>69</v>
          </cell>
          <cell r="P332">
            <v>60</v>
          </cell>
          <cell r="Q332">
            <v>160</v>
          </cell>
          <cell r="U332">
            <v>125</v>
          </cell>
          <cell r="V332">
            <v>155</v>
          </cell>
          <cell r="BH332" t="str">
            <v>Normal</v>
          </cell>
          <cell r="BI332" t="str">
            <v>Normal</v>
          </cell>
          <cell r="BJ332" t="str">
            <v>Normal</v>
          </cell>
          <cell r="BL332" t="str">
            <v>Normal</v>
          </cell>
          <cell r="BN332" t="str">
            <v>-</v>
          </cell>
          <cell r="BO332" t="str">
            <v>Tidak</v>
          </cell>
          <cell r="BT332" t="str">
            <v>Normal</v>
          </cell>
          <cell r="BW332" t="str">
            <v>Normal</v>
          </cell>
          <cell r="CI332" t="str">
            <v>Mandiri (A)</v>
          </cell>
          <cell r="CZ332" t="str">
            <v>Normal</v>
          </cell>
        </row>
        <row r="333">
          <cell r="C333" t="str">
            <v>Bandungrejosari</v>
          </cell>
          <cell r="M333" t="str">
            <v>Laki-laki</v>
          </cell>
          <cell r="O333">
            <v>66</v>
          </cell>
          <cell r="P333">
            <v>60</v>
          </cell>
          <cell r="Q333">
            <v>160</v>
          </cell>
          <cell r="U333">
            <v>100</v>
          </cell>
          <cell r="V333">
            <v>132</v>
          </cell>
          <cell r="BH333" t="str">
            <v>Normal</v>
          </cell>
          <cell r="BI333" t="str">
            <v>Normal</v>
          </cell>
          <cell r="BJ333" t="str">
            <v>Normal</v>
          </cell>
          <cell r="BL333" t="str">
            <v>Normal</v>
          </cell>
          <cell r="BN333" t="str">
            <v>-</v>
          </cell>
          <cell r="BO333" t="str">
            <v>Tidak</v>
          </cell>
          <cell r="BT333" t="str">
            <v>Normal</v>
          </cell>
          <cell r="BW333" t="str">
            <v>Normal</v>
          </cell>
          <cell r="CI333" t="str">
            <v>Mandiri (A)</v>
          </cell>
          <cell r="CZ333" t="str">
            <v>Normal</v>
          </cell>
        </row>
        <row r="334">
          <cell r="C334" t="str">
            <v>Bandungrejosari</v>
          </cell>
          <cell r="M334" t="str">
            <v>Perempuan</v>
          </cell>
          <cell r="O334">
            <v>64</v>
          </cell>
          <cell r="P334">
            <v>60</v>
          </cell>
          <cell r="Q334">
            <v>160</v>
          </cell>
          <cell r="U334">
            <v>100</v>
          </cell>
          <cell r="V334">
            <v>134</v>
          </cell>
          <cell r="BH334" t="str">
            <v>Normal</v>
          </cell>
          <cell r="BI334" t="str">
            <v>Normal</v>
          </cell>
          <cell r="BJ334" t="str">
            <v>Normal</v>
          </cell>
          <cell r="BL334" t="str">
            <v>Normal</v>
          </cell>
          <cell r="BN334" t="str">
            <v>-</v>
          </cell>
          <cell r="BO334" t="str">
            <v>Tidak</v>
          </cell>
          <cell r="BT334" t="str">
            <v>Normal</v>
          </cell>
          <cell r="BW334" t="str">
            <v>Normal</v>
          </cell>
          <cell r="CI334" t="str">
            <v>Mandiri (A)</v>
          </cell>
          <cell r="CZ334" t="str">
            <v>Normal</v>
          </cell>
        </row>
        <row r="335">
          <cell r="C335" t="str">
            <v>Bandungrejosari</v>
          </cell>
          <cell r="M335" t="str">
            <v>Laki-laki</v>
          </cell>
          <cell r="O335">
            <v>61</v>
          </cell>
          <cell r="P335">
            <v>59</v>
          </cell>
          <cell r="Q335">
            <v>158</v>
          </cell>
          <cell r="U335">
            <v>110</v>
          </cell>
          <cell r="V335">
            <v>143</v>
          </cell>
          <cell r="BH335" t="str">
            <v>Normal</v>
          </cell>
          <cell r="BI335" t="str">
            <v>Normal</v>
          </cell>
          <cell r="BJ335" t="str">
            <v>Normal</v>
          </cell>
          <cell r="BL335" t="str">
            <v>Normal</v>
          </cell>
          <cell r="BN335" t="str">
            <v>-</v>
          </cell>
          <cell r="BO335" t="str">
            <v>Tidak</v>
          </cell>
          <cell r="BT335" t="str">
            <v>Normal</v>
          </cell>
          <cell r="BW335" t="str">
            <v>Normal</v>
          </cell>
          <cell r="CI335" t="str">
            <v>Mandiri (A)</v>
          </cell>
          <cell r="CZ335" t="str">
            <v>Normal</v>
          </cell>
        </row>
        <row r="336">
          <cell r="C336" t="str">
            <v>Bandungrejosari</v>
          </cell>
          <cell r="M336" t="str">
            <v>Perempuan</v>
          </cell>
          <cell r="O336">
            <v>69</v>
          </cell>
          <cell r="P336">
            <v>63</v>
          </cell>
          <cell r="Q336">
            <v>160</v>
          </cell>
          <cell r="U336">
            <v>99</v>
          </cell>
          <cell r="V336">
            <v>110</v>
          </cell>
          <cell r="BH336" t="str">
            <v>Normal</v>
          </cell>
          <cell r="BI336" t="str">
            <v>Normal</v>
          </cell>
          <cell r="BJ336" t="str">
            <v>Normal</v>
          </cell>
          <cell r="BL336" t="str">
            <v>Normal</v>
          </cell>
          <cell r="BN336" t="str">
            <v>-</v>
          </cell>
          <cell r="BO336" t="str">
            <v>Tidak</v>
          </cell>
          <cell r="BT336" t="str">
            <v>Normal</v>
          </cell>
          <cell r="BW336" t="str">
            <v>Normal</v>
          </cell>
          <cell r="CI336" t="str">
            <v>Mandiri (A)</v>
          </cell>
          <cell r="CZ336" t="str">
            <v>Normal</v>
          </cell>
        </row>
        <row r="337">
          <cell r="C337" t="str">
            <v>Bandungrejosari</v>
          </cell>
          <cell r="M337" t="str">
            <v>Perempuan</v>
          </cell>
          <cell r="O337">
            <v>80</v>
          </cell>
          <cell r="P337">
            <v>65</v>
          </cell>
          <cell r="Q337">
            <v>150</v>
          </cell>
          <cell r="U337">
            <v>140</v>
          </cell>
          <cell r="V337">
            <v>155</v>
          </cell>
          <cell r="BH337" t="str">
            <v>Lebih</v>
          </cell>
          <cell r="BI337" t="str">
            <v>Normal</v>
          </cell>
          <cell r="BJ337" t="str">
            <v>Normal</v>
          </cell>
          <cell r="BL337" t="str">
            <v>Normal</v>
          </cell>
          <cell r="BN337" t="str">
            <v>-</v>
          </cell>
          <cell r="BO337" t="str">
            <v>Tidak</v>
          </cell>
          <cell r="BT337" t="str">
            <v>Normal</v>
          </cell>
          <cell r="BW337" t="str">
            <v>Normal</v>
          </cell>
          <cell r="CI337" t="str">
            <v>Mandiri (A)</v>
          </cell>
          <cell r="CZ337" t="str">
            <v>Normal</v>
          </cell>
        </row>
        <row r="338">
          <cell r="C338" t="str">
            <v>Bandungrejosari</v>
          </cell>
          <cell r="M338" t="str">
            <v>Perempuan</v>
          </cell>
          <cell r="O338">
            <v>69</v>
          </cell>
          <cell r="P338">
            <v>65</v>
          </cell>
          <cell r="Q338">
            <v>155</v>
          </cell>
          <cell r="U338">
            <v>140</v>
          </cell>
          <cell r="V338">
            <v>133</v>
          </cell>
          <cell r="BH338" t="str">
            <v>Lebih</v>
          </cell>
          <cell r="BI338" t="str">
            <v>Normal</v>
          </cell>
          <cell r="BJ338" t="str">
            <v>Normal</v>
          </cell>
          <cell r="BL338" t="str">
            <v>Normal</v>
          </cell>
          <cell r="BN338" t="str">
            <v>-</v>
          </cell>
          <cell r="BO338" t="str">
            <v>Tidak</v>
          </cell>
          <cell r="BT338" t="str">
            <v>Normal</v>
          </cell>
          <cell r="BW338" t="str">
            <v>Normal</v>
          </cell>
          <cell r="CI338" t="str">
            <v>Mandiri (A)</v>
          </cell>
          <cell r="CZ338" t="str">
            <v>Normal</v>
          </cell>
        </row>
        <row r="339">
          <cell r="C339" t="str">
            <v>Bandungrejosari</v>
          </cell>
          <cell r="M339" t="str">
            <v>Perempuan</v>
          </cell>
          <cell r="O339">
            <v>63</v>
          </cell>
          <cell r="P339">
            <v>63</v>
          </cell>
          <cell r="Q339">
            <v>160</v>
          </cell>
          <cell r="U339">
            <v>140</v>
          </cell>
          <cell r="V339">
            <v>154</v>
          </cell>
          <cell r="BH339" t="str">
            <v>Normal</v>
          </cell>
          <cell r="BI339" t="str">
            <v>Normal</v>
          </cell>
          <cell r="BJ339" t="str">
            <v>Normal</v>
          </cell>
          <cell r="BL339" t="str">
            <v>Normal</v>
          </cell>
          <cell r="BN339" t="str">
            <v>-</v>
          </cell>
          <cell r="BO339" t="str">
            <v>Tidak</v>
          </cell>
          <cell r="BT339" t="str">
            <v>Normal</v>
          </cell>
          <cell r="BW339" t="str">
            <v>Normal</v>
          </cell>
          <cell r="CI339" t="str">
            <v>Mandiri (A)</v>
          </cell>
          <cell r="CZ339" t="str">
            <v>Normal</v>
          </cell>
        </row>
        <row r="340">
          <cell r="C340" t="str">
            <v>Bandungrejosari</v>
          </cell>
          <cell r="M340" t="str">
            <v>Laki-laki</v>
          </cell>
          <cell r="O340">
            <v>69</v>
          </cell>
          <cell r="P340">
            <v>65</v>
          </cell>
          <cell r="Q340">
            <v>155</v>
          </cell>
          <cell r="U340">
            <v>100</v>
          </cell>
          <cell r="V340">
            <v>122</v>
          </cell>
          <cell r="BH340" t="str">
            <v>Lebih</v>
          </cell>
          <cell r="BI340" t="str">
            <v>Normal</v>
          </cell>
          <cell r="BJ340" t="str">
            <v>Normal</v>
          </cell>
          <cell r="BL340" t="str">
            <v>Normal</v>
          </cell>
          <cell r="BN340" t="str">
            <v>-</v>
          </cell>
          <cell r="BO340" t="str">
            <v>Tidak</v>
          </cell>
          <cell r="BT340" t="str">
            <v>Normal</v>
          </cell>
          <cell r="BW340" t="str">
            <v>Normal</v>
          </cell>
          <cell r="CI340" t="str">
            <v>Mandiri (A)</v>
          </cell>
          <cell r="CZ340" t="str">
            <v>Normal</v>
          </cell>
        </row>
        <row r="341">
          <cell r="C341" t="str">
            <v>Bandungrejosari</v>
          </cell>
          <cell r="M341" t="str">
            <v>Laki-laki</v>
          </cell>
          <cell r="O341">
            <v>67</v>
          </cell>
          <cell r="P341">
            <v>65</v>
          </cell>
          <cell r="Q341">
            <v>155</v>
          </cell>
          <cell r="U341">
            <v>100</v>
          </cell>
          <cell r="V341">
            <v>122</v>
          </cell>
          <cell r="BH341" t="str">
            <v>Lebih</v>
          </cell>
          <cell r="BI341" t="str">
            <v>Normal</v>
          </cell>
          <cell r="BJ341" t="str">
            <v>Normal</v>
          </cell>
          <cell r="BL341" t="str">
            <v>Normal</v>
          </cell>
          <cell r="BN341" t="str">
            <v>-</v>
          </cell>
          <cell r="BO341" t="str">
            <v>Tidak</v>
          </cell>
          <cell r="BT341" t="str">
            <v>Normal</v>
          </cell>
          <cell r="BW341" t="str">
            <v>Normal</v>
          </cell>
          <cell r="CI341" t="str">
            <v>Mandiri (A)</v>
          </cell>
          <cell r="CZ341" t="str">
            <v>Normal</v>
          </cell>
        </row>
        <row r="342">
          <cell r="C342" t="str">
            <v>Bandungrejosari</v>
          </cell>
          <cell r="M342" t="str">
            <v>Perempuan</v>
          </cell>
          <cell r="O342">
            <v>65</v>
          </cell>
          <cell r="P342">
            <v>63</v>
          </cell>
          <cell r="Q342">
            <v>160</v>
          </cell>
          <cell r="U342">
            <v>123</v>
          </cell>
          <cell r="V342">
            <v>134</v>
          </cell>
          <cell r="BH342" t="str">
            <v>Normal</v>
          </cell>
          <cell r="BI342" t="str">
            <v>Normal</v>
          </cell>
          <cell r="BJ342" t="str">
            <v>Normal</v>
          </cell>
          <cell r="BL342" t="str">
            <v>Normal</v>
          </cell>
          <cell r="BN342" t="str">
            <v>-</v>
          </cell>
          <cell r="BO342" t="str">
            <v>Tidak</v>
          </cell>
          <cell r="BT342" t="str">
            <v>Normal</v>
          </cell>
          <cell r="BW342" t="str">
            <v>Normal</v>
          </cell>
          <cell r="CI342" t="str">
            <v>Mandiri (A)</v>
          </cell>
          <cell r="CZ342" t="str">
            <v>Normal</v>
          </cell>
        </row>
        <row r="343">
          <cell r="C343" t="str">
            <v>Bandungrejosari</v>
          </cell>
          <cell r="M343" t="str">
            <v>Laki-laki</v>
          </cell>
          <cell r="O343">
            <v>61</v>
          </cell>
          <cell r="P343">
            <v>67</v>
          </cell>
          <cell r="Q343">
            <v>162</v>
          </cell>
          <cell r="U343">
            <v>154</v>
          </cell>
          <cell r="V343">
            <v>1</v>
          </cell>
          <cell r="BH343" t="str">
            <v>Lebih</v>
          </cell>
          <cell r="BI343" t="str">
            <v>Normal</v>
          </cell>
          <cell r="BJ343" t="str">
            <v>Normal</v>
          </cell>
          <cell r="BL343" t="str">
            <v>Normal</v>
          </cell>
          <cell r="BN343" t="str">
            <v>-</v>
          </cell>
          <cell r="BO343" t="str">
            <v>Tidak</v>
          </cell>
          <cell r="BT343" t="str">
            <v>Normal</v>
          </cell>
          <cell r="BW343" t="str">
            <v>Normal</v>
          </cell>
          <cell r="CI343" t="str">
            <v>Mandiri (A)</v>
          </cell>
          <cell r="CZ343" t="str">
            <v>Normal</v>
          </cell>
        </row>
        <row r="344">
          <cell r="C344" t="str">
            <v>Bandungrejosari</v>
          </cell>
          <cell r="M344" t="str">
            <v>Laki-laki</v>
          </cell>
          <cell r="O344">
            <v>61</v>
          </cell>
          <cell r="P344">
            <v>56</v>
          </cell>
          <cell r="Q344">
            <v>165</v>
          </cell>
          <cell r="U344">
            <v>145</v>
          </cell>
          <cell r="V344">
            <v>1</v>
          </cell>
          <cell r="BH344" t="str">
            <v>Normal</v>
          </cell>
          <cell r="BI344" t="str">
            <v>Normal</v>
          </cell>
          <cell r="BJ344" t="str">
            <v>Normal</v>
          </cell>
          <cell r="BL344" t="str">
            <v>Normal</v>
          </cell>
          <cell r="BN344" t="str">
            <v>-</v>
          </cell>
          <cell r="BO344" t="str">
            <v>Tidak</v>
          </cell>
          <cell r="BT344" t="str">
            <v>Normal</v>
          </cell>
          <cell r="BW344" t="str">
            <v>Normal</v>
          </cell>
          <cell r="CI344" t="str">
            <v>Mandiri (A)</v>
          </cell>
          <cell r="CZ344" t="str">
            <v>Normal</v>
          </cell>
        </row>
        <row r="345">
          <cell r="C345" t="str">
            <v>Bandungrejosari</v>
          </cell>
          <cell r="M345" t="str">
            <v>Laki-laki</v>
          </cell>
          <cell r="O345">
            <v>61</v>
          </cell>
          <cell r="P345">
            <v>78</v>
          </cell>
          <cell r="Q345">
            <v>160</v>
          </cell>
          <cell r="U345">
            <v>122</v>
          </cell>
          <cell r="V345">
            <v>167</v>
          </cell>
          <cell r="BH345" t="str">
            <v>Lebih</v>
          </cell>
          <cell r="BI345" t="str">
            <v>Normal</v>
          </cell>
          <cell r="BJ345" t="str">
            <v>Normal</v>
          </cell>
          <cell r="BL345" t="str">
            <v>Normal</v>
          </cell>
          <cell r="BN345" t="str">
            <v>-</v>
          </cell>
          <cell r="BO345" t="str">
            <v>Tidak</v>
          </cell>
          <cell r="BT345" t="str">
            <v>Normal</v>
          </cell>
          <cell r="BW345" t="str">
            <v>Normal</v>
          </cell>
          <cell r="CI345" t="str">
            <v>Mandiri (A)</v>
          </cell>
          <cell r="CZ345" t="str">
            <v>Normal</v>
          </cell>
        </row>
        <row r="346">
          <cell r="C346" t="str">
            <v>Bandungrejosari</v>
          </cell>
          <cell r="M346" t="str">
            <v>Laki-laki</v>
          </cell>
          <cell r="O346">
            <v>62</v>
          </cell>
          <cell r="P346">
            <v>63</v>
          </cell>
          <cell r="Q346">
            <v>160</v>
          </cell>
          <cell r="U346">
            <v>113</v>
          </cell>
          <cell r="V346">
            <v>110</v>
          </cell>
          <cell r="BH346" t="str">
            <v>Normal</v>
          </cell>
          <cell r="BI346" t="str">
            <v>Normal</v>
          </cell>
          <cell r="BJ346" t="str">
            <v>Normal</v>
          </cell>
          <cell r="BL346" t="str">
            <v>Normal</v>
          </cell>
          <cell r="BN346" t="str">
            <v>-</v>
          </cell>
          <cell r="BO346" t="str">
            <v>Tidak</v>
          </cell>
          <cell r="BT346" t="str">
            <v>Normal</v>
          </cell>
          <cell r="BW346" t="str">
            <v>Normal</v>
          </cell>
          <cell r="CI346" t="str">
            <v>Mandiri (A)</v>
          </cell>
          <cell r="CZ346" t="str">
            <v>Normal</v>
          </cell>
        </row>
        <row r="347">
          <cell r="C347" t="str">
            <v>Bandungrejosari</v>
          </cell>
          <cell r="M347" t="str">
            <v>Perempuan</v>
          </cell>
          <cell r="O347">
            <v>62</v>
          </cell>
          <cell r="P347">
            <v>60</v>
          </cell>
          <cell r="Q347">
            <v>125</v>
          </cell>
          <cell r="U347">
            <v>120</v>
          </cell>
          <cell r="V347">
            <v>167</v>
          </cell>
          <cell r="BH347" t="str">
            <v>Lebih</v>
          </cell>
          <cell r="BI347" t="str">
            <v>Normal</v>
          </cell>
          <cell r="BJ347" t="str">
            <v>Normal</v>
          </cell>
          <cell r="BL347" t="str">
            <v>Normal</v>
          </cell>
          <cell r="BN347" t="str">
            <v>-</v>
          </cell>
          <cell r="BO347" t="str">
            <v>Tidak</v>
          </cell>
          <cell r="BT347" t="str">
            <v>Normal</v>
          </cell>
          <cell r="BW347" t="str">
            <v>Normal</v>
          </cell>
          <cell r="CI347" t="str">
            <v>Mandiri (A)</v>
          </cell>
          <cell r="CZ347" t="str">
            <v>Normal</v>
          </cell>
        </row>
        <row r="348">
          <cell r="C348" t="str">
            <v>Bandungrejosari</v>
          </cell>
          <cell r="M348" t="str">
            <v>Laki-laki</v>
          </cell>
          <cell r="O348">
            <v>86</v>
          </cell>
          <cell r="P348">
            <v>63</v>
          </cell>
          <cell r="Q348">
            <v>160</v>
          </cell>
          <cell r="U348">
            <v>100</v>
          </cell>
          <cell r="V348">
            <v>112</v>
          </cell>
          <cell r="BH348" t="str">
            <v>Normal</v>
          </cell>
          <cell r="BI348" t="str">
            <v>Normal</v>
          </cell>
          <cell r="BJ348" t="str">
            <v>Normal</v>
          </cell>
          <cell r="BL348" t="str">
            <v>Normal</v>
          </cell>
          <cell r="BN348" t="str">
            <v>-</v>
          </cell>
          <cell r="BO348" t="str">
            <v>Tidak</v>
          </cell>
          <cell r="BT348" t="str">
            <v>Normal</v>
          </cell>
          <cell r="BW348" t="str">
            <v>Normal</v>
          </cell>
          <cell r="CI348" t="str">
            <v>Mandiri (A)</v>
          </cell>
          <cell r="CZ348" t="str">
            <v>Normal</v>
          </cell>
        </row>
        <row r="349">
          <cell r="C349" t="str">
            <v>Bandungrejosari</v>
          </cell>
          <cell r="M349" t="str">
            <v>Perempuan</v>
          </cell>
          <cell r="O349">
            <v>72</v>
          </cell>
          <cell r="P349">
            <v>63</v>
          </cell>
          <cell r="Q349">
            <v>160</v>
          </cell>
          <cell r="U349">
            <v>100</v>
          </cell>
          <cell r="V349">
            <v>112</v>
          </cell>
          <cell r="BH349" t="str">
            <v>Normal</v>
          </cell>
          <cell r="BI349" t="str">
            <v>Normal</v>
          </cell>
          <cell r="BJ349" t="str">
            <v>Normal</v>
          </cell>
          <cell r="BL349" t="str">
            <v>Normal</v>
          </cell>
          <cell r="BN349" t="str">
            <v>-</v>
          </cell>
          <cell r="BO349" t="str">
            <v>Tidak</v>
          </cell>
          <cell r="BT349" t="str">
            <v>Normal</v>
          </cell>
          <cell r="BW349" t="str">
            <v>Normal</v>
          </cell>
          <cell r="CI349" t="str">
            <v>Mandiri (A)</v>
          </cell>
          <cell r="CZ349" t="str">
            <v>Normal</v>
          </cell>
        </row>
        <row r="350">
          <cell r="C350" t="str">
            <v>Bandungrejosari</v>
          </cell>
          <cell r="M350" t="str">
            <v>Laki-laki</v>
          </cell>
          <cell r="O350">
            <v>70</v>
          </cell>
          <cell r="P350">
            <v>63</v>
          </cell>
          <cell r="Q350">
            <v>160</v>
          </cell>
          <cell r="U350">
            <v>100</v>
          </cell>
          <cell r="V350">
            <v>111</v>
          </cell>
          <cell r="BH350" t="str">
            <v>Normal</v>
          </cell>
          <cell r="BI350" t="str">
            <v>Normal</v>
          </cell>
          <cell r="BJ350" t="str">
            <v>Normal</v>
          </cell>
          <cell r="BL350" t="str">
            <v>Normal</v>
          </cell>
          <cell r="BN350" t="str">
            <v>-</v>
          </cell>
          <cell r="BO350" t="str">
            <v>Tidak</v>
          </cell>
          <cell r="BT350" t="str">
            <v>Normal</v>
          </cell>
          <cell r="BW350" t="str">
            <v>Normal</v>
          </cell>
          <cell r="CI350" t="str">
            <v>Mandiri (A)</v>
          </cell>
          <cell r="CZ350" t="str">
            <v>Normal</v>
          </cell>
        </row>
        <row r="351">
          <cell r="C351" t="str">
            <v>Bandungrejosari</v>
          </cell>
          <cell r="M351" t="str">
            <v>Laki-laki</v>
          </cell>
          <cell r="O351">
            <v>66</v>
          </cell>
          <cell r="P351">
            <v>63</v>
          </cell>
          <cell r="Q351">
            <v>160</v>
          </cell>
          <cell r="U351">
            <v>100</v>
          </cell>
          <cell r="V351">
            <v>113</v>
          </cell>
          <cell r="BH351" t="str">
            <v>Normal</v>
          </cell>
          <cell r="BI351" t="str">
            <v>Normal</v>
          </cell>
          <cell r="BJ351" t="str">
            <v>Normal</v>
          </cell>
          <cell r="BL351" t="str">
            <v>Normal</v>
          </cell>
          <cell r="BN351" t="str">
            <v>-</v>
          </cell>
          <cell r="BO351" t="str">
            <v>Tidak</v>
          </cell>
          <cell r="BT351" t="str">
            <v>Normal</v>
          </cell>
          <cell r="BW351" t="str">
            <v>Normal</v>
          </cell>
          <cell r="CI351" t="str">
            <v>Mandiri (A)</v>
          </cell>
          <cell r="CZ351" t="str">
            <v>Normal</v>
          </cell>
        </row>
        <row r="352">
          <cell r="C352" t="str">
            <v>Bandungrejosari</v>
          </cell>
          <cell r="M352" t="str">
            <v>Laki-laki</v>
          </cell>
          <cell r="O352">
            <v>64</v>
          </cell>
          <cell r="P352">
            <v>55</v>
          </cell>
          <cell r="Q352">
            <v>158</v>
          </cell>
          <cell r="U352">
            <v>110</v>
          </cell>
          <cell r="V352">
            <v>114</v>
          </cell>
          <cell r="BH352" t="str">
            <v>Normal</v>
          </cell>
          <cell r="BI352" t="str">
            <v>Normal</v>
          </cell>
          <cell r="BJ352" t="str">
            <v>Normal</v>
          </cell>
          <cell r="BL352" t="str">
            <v>Normal</v>
          </cell>
          <cell r="BN352" t="str">
            <v>-</v>
          </cell>
          <cell r="BO352" t="str">
            <v>Tidak</v>
          </cell>
          <cell r="BT352" t="str">
            <v>Normal</v>
          </cell>
          <cell r="BW352" t="str">
            <v>Normal</v>
          </cell>
          <cell r="CI352" t="str">
            <v>Mandiri (A)</v>
          </cell>
          <cell r="CZ352" t="str">
            <v>Normal</v>
          </cell>
        </row>
        <row r="353">
          <cell r="C353" t="str">
            <v>Bandungrejosari</v>
          </cell>
          <cell r="M353" t="str">
            <v>Laki-laki</v>
          </cell>
          <cell r="O353">
            <v>63</v>
          </cell>
          <cell r="P353">
            <v>63</v>
          </cell>
          <cell r="Q353">
            <v>160</v>
          </cell>
          <cell r="U353">
            <v>100</v>
          </cell>
          <cell r="V353">
            <v>113</v>
          </cell>
          <cell r="BH353" t="str">
            <v>Normal</v>
          </cell>
          <cell r="BI353" t="str">
            <v>Normal</v>
          </cell>
          <cell r="BJ353" t="str">
            <v>Normal</v>
          </cell>
          <cell r="BL353" t="str">
            <v>Normal</v>
          </cell>
          <cell r="BN353" t="str">
            <v>-</v>
          </cell>
          <cell r="BO353" t="str">
            <v>Tidak</v>
          </cell>
          <cell r="BT353" t="str">
            <v>Normal</v>
          </cell>
          <cell r="BW353" t="str">
            <v>Normal</v>
          </cell>
          <cell r="CI353" t="str">
            <v>Mandiri (A)</v>
          </cell>
          <cell r="CZ353" t="str">
            <v>Normal</v>
          </cell>
        </row>
        <row r="354">
          <cell r="C354" t="str">
            <v>Bandungrejosari</v>
          </cell>
          <cell r="M354" t="str">
            <v>Perempuan</v>
          </cell>
          <cell r="O354">
            <v>61</v>
          </cell>
          <cell r="P354">
            <v>63</v>
          </cell>
          <cell r="Q354">
            <v>160</v>
          </cell>
          <cell r="U354">
            <v>100</v>
          </cell>
          <cell r="V354">
            <v>115</v>
          </cell>
          <cell r="BH354" t="str">
            <v>Normal</v>
          </cell>
          <cell r="BI354" t="str">
            <v>Normal</v>
          </cell>
          <cell r="BJ354" t="str">
            <v>Normal</v>
          </cell>
          <cell r="BL354" t="str">
            <v>Normal</v>
          </cell>
          <cell r="BN354" t="str">
            <v>-</v>
          </cell>
          <cell r="BO354" t="str">
            <v>Tidak</v>
          </cell>
          <cell r="BT354" t="str">
            <v>Normal</v>
          </cell>
          <cell r="BW354" t="str">
            <v>Normal</v>
          </cell>
          <cell r="CI354" t="str">
            <v>Mandiri (A)</v>
          </cell>
          <cell r="CZ354" t="str">
            <v>Normal</v>
          </cell>
        </row>
        <row r="355">
          <cell r="C355" t="str">
            <v>Bandungrejosari</v>
          </cell>
          <cell r="M355" t="str">
            <v>Laki-laki</v>
          </cell>
          <cell r="O355">
            <v>71</v>
          </cell>
          <cell r="P355">
            <v>60</v>
          </cell>
          <cell r="Q355">
            <v>160</v>
          </cell>
          <cell r="U355">
            <v>105</v>
          </cell>
          <cell r="V355">
            <v>117</v>
          </cell>
          <cell r="BH355" t="str">
            <v>Normal</v>
          </cell>
          <cell r="BI355" t="str">
            <v>Normal</v>
          </cell>
          <cell r="BJ355" t="str">
            <v>Normal</v>
          </cell>
          <cell r="BL355" t="str">
            <v>Normal</v>
          </cell>
          <cell r="BN355" t="str">
            <v>-</v>
          </cell>
          <cell r="BO355" t="str">
            <v>Tidak</v>
          </cell>
          <cell r="BT355" t="str">
            <v>Normal</v>
          </cell>
          <cell r="BW355" t="str">
            <v>Normal</v>
          </cell>
          <cell r="CI355" t="str">
            <v>Mandiri (A)</v>
          </cell>
          <cell r="CZ355" t="str">
            <v>Normal</v>
          </cell>
        </row>
        <row r="356">
          <cell r="C356" t="str">
            <v>Bandungrejosari</v>
          </cell>
          <cell r="M356" t="str">
            <v>Laki-laki</v>
          </cell>
          <cell r="O356">
            <v>64</v>
          </cell>
          <cell r="P356">
            <v>63</v>
          </cell>
          <cell r="Q356">
            <v>160</v>
          </cell>
          <cell r="U356">
            <v>80</v>
          </cell>
          <cell r="V356">
            <v>100</v>
          </cell>
          <cell r="BH356" t="str">
            <v>Normal</v>
          </cell>
          <cell r="BI356" t="str">
            <v>Normal</v>
          </cell>
          <cell r="BJ356" t="str">
            <v>Normal</v>
          </cell>
          <cell r="BL356" t="str">
            <v>Normal</v>
          </cell>
          <cell r="BN356" t="str">
            <v>-</v>
          </cell>
          <cell r="BO356" t="str">
            <v>Tidak</v>
          </cell>
          <cell r="BT356" t="str">
            <v>Normal</v>
          </cell>
          <cell r="BW356" t="str">
            <v>Normal</v>
          </cell>
          <cell r="CI356" t="str">
            <v>Mandiri (A)</v>
          </cell>
          <cell r="CZ356" t="str">
            <v>Normal</v>
          </cell>
        </row>
        <row r="357">
          <cell r="C357" t="str">
            <v>Bandungrejosari</v>
          </cell>
          <cell r="M357" t="str">
            <v>Laki-laki</v>
          </cell>
          <cell r="O357">
            <v>63</v>
          </cell>
          <cell r="P357">
            <v>63</v>
          </cell>
          <cell r="Q357">
            <v>160</v>
          </cell>
          <cell r="U357">
            <v>145</v>
          </cell>
          <cell r="V357">
            <v>77</v>
          </cell>
          <cell r="BH357" t="str">
            <v>Normal</v>
          </cell>
          <cell r="BI357" t="str">
            <v>Normal</v>
          </cell>
          <cell r="BJ357" t="str">
            <v>Normal</v>
          </cell>
          <cell r="BL357" t="str">
            <v>Normal</v>
          </cell>
          <cell r="BN357" t="str">
            <v>-</v>
          </cell>
          <cell r="BO357" t="str">
            <v>Tidak</v>
          </cell>
          <cell r="BT357" t="str">
            <v>Normal</v>
          </cell>
          <cell r="BW357" t="str">
            <v>Normal</v>
          </cell>
          <cell r="CI357" t="str">
            <v>Mandiri (A)</v>
          </cell>
          <cell r="CZ357" t="str">
            <v>Normal</v>
          </cell>
        </row>
        <row r="358">
          <cell r="C358" t="str">
            <v>Bandungrejosari</v>
          </cell>
          <cell r="M358" t="str">
            <v>Laki-laki</v>
          </cell>
          <cell r="O358">
            <v>76</v>
          </cell>
          <cell r="P358">
            <v>59</v>
          </cell>
          <cell r="Q358">
            <v>160</v>
          </cell>
          <cell r="U358">
            <v>108</v>
          </cell>
          <cell r="V358">
            <v>111</v>
          </cell>
          <cell r="BH358" t="str">
            <v>Normal</v>
          </cell>
          <cell r="BI358" t="str">
            <v>Normal</v>
          </cell>
          <cell r="BJ358" t="str">
            <v>Normal</v>
          </cell>
          <cell r="BL358" t="str">
            <v>Normal</v>
          </cell>
          <cell r="BN358" t="str">
            <v>-</v>
          </cell>
          <cell r="BO358" t="str">
            <v>Tidak</v>
          </cell>
          <cell r="BT358" t="str">
            <v>Normal</v>
          </cell>
          <cell r="BW358" t="str">
            <v>Normal</v>
          </cell>
          <cell r="CI358" t="str">
            <v>Mandiri (A)</v>
          </cell>
          <cell r="CZ358" t="str">
            <v>Normal</v>
          </cell>
        </row>
        <row r="359">
          <cell r="C359" t="str">
            <v>Bandungrejosari</v>
          </cell>
          <cell r="M359" t="str">
            <v>Perempuan</v>
          </cell>
          <cell r="O359">
            <v>75</v>
          </cell>
          <cell r="P359">
            <v>57</v>
          </cell>
          <cell r="Q359">
            <v>157</v>
          </cell>
          <cell r="U359">
            <v>105</v>
          </cell>
          <cell r="V359">
            <v>111</v>
          </cell>
          <cell r="BH359" t="str">
            <v>Normal</v>
          </cell>
          <cell r="BI359" t="str">
            <v>Normal</v>
          </cell>
          <cell r="BJ359" t="str">
            <v>Normal</v>
          </cell>
          <cell r="BL359" t="str">
            <v>Normal</v>
          </cell>
          <cell r="BN359" t="str">
            <v>-</v>
          </cell>
          <cell r="BO359" t="str">
            <v>Tidak</v>
          </cell>
          <cell r="BT359" t="str">
            <v>Normal</v>
          </cell>
          <cell r="BW359" t="str">
            <v>Normal</v>
          </cell>
          <cell r="CI359" t="str">
            <v>Mandiri (A)</v>
          </cell>
          <cell r="CZ359" t="str">
            <v>Normal</v>
          </cell>
        </row>
        <row r="360">
          <cell r="C360" t="str">
            <v>Bandungrejosari</v>
          </cell>
          <cell r="M360" t="str">
            <v>Laki-laki</v>
          </cell>
          <cell r="O360">
            <v>64</v>
          </cell>
          <cell r="P360">
            <v>60</v>
          </cell>
          <cell r="Q360">
            <v>160</v>
          </cell>
          <cell r="U360">
            <v>106</v>
          </cell>
          <cell r="V360">
            <v>116</v>
          </cell>
          <cell r="BH360" t="str">
            <v>Normal</v>
          </cell>
          <cell r="BI360" t="str">
            <v>Normal</v>
          </cell>
          <cell r="BJ360" t="str">
            <v>Normal</v>
          </cell>
          <cell r="BL360" t="str">
            <v>Normal</v>
          </cell>
          <cell r="BN360" t="str">
            <v>-</v>
          </cell>
          <cell r="BO360" t="str">
            <v>Tidak</v>
          </cell>
          <cell r="BT360" t="str">
            <v>Normal</v>
          </cell>
          <cell r="BW360" t="str">
            <v>Normal</v>
          </cell>
          <cell r="CI360" t="str">
            <v>Mandiri (A)</v>
          </cell>
          <cell r="CZ360" t="str">
            <v>Normal</v>
          </cell>
        </row>
        <row r="361">
          <cell r="C361" t="str">
            <v>Bandungrejosari</v>
          </cell>
          <cell r="M361" t="str">
            <v>Laki-laki</v>
          </cell>
          <cell r="O361">
            <v>64</v>
          </cell>
          <cell r="P361">
            <v>57</v>
          </cell>
          <cell r="Q361">
            <v>158</v>
          </cell>
          <cell r="U361">
            <v>105</v>
          </cell>
          <cell r="V361">
            <v>112</v>
          </cell>
          <cell r="BH361" t="str">
            <v>Normal</v>
          </cell>
          <cell r="BI361" t="str">
            <v>Normal</v>
          </cell>
          <cell r="BJ361" t="str">
            <v>Normal</v>
          </cell>
          <cell r="BL361" t="str">
            <v>Normal</v>
          </cell>
          <cell r="BN361" t="str">
            <v>-</v>
          </cell>
          <cell r="BO361" t="str">
            <v>Tidak</v>
          </cell>
          <cell r="BT361" t="str">
            <v>Normal</v>
          </cell>
          <cell r="BW361" t="str">
            <v>Normal</v>
          </cell>
          <cell r="CI361" t="str">
            <v>Mandiri (A)</v>
          </cell>
          <cell r="CZ361" t="str">
            <v>Normal</v>
          </cell>
        </row>
        <row r="362">
          <cell r="C362" t="str">
            <v>Bandungrejosari</v>
          </cell>
          <cell r="M362" t="str">
            <v>Perempuan</v>
          </cell>
          <cell r="O362">
            <v>62</v>
          </cell>
          <cell r="P362">
            <v>65</v>
          </cell>
          <cell r="Q362">
            <v>155</v>
          </cell>
          <cell r="U362">
            <v>100</v>
          </cell>
          <cell r="V362">
            <v>200</v>
          </cell>
          <cell r="BH362" t="str">
            <v>Lebih</v>
          </cell>
          <cell r="BI362" t="str">
            <v>Normal</v>
          </cell>
          <cell r="BJ362" t="str">
            <v>Normal</v>
          </cell>
          <cell r="BL362" t="str">
            <v>Normal</v>
          </cell>
          <cell r="BN362" t="str">
            <v>-</v>
          </cell>
          <cell r="BO362" t="str">
            <v>Tidak</v>
          </cell>
          <cell r="BT362" t="str">
            <v>Gg Penglihatan</v>
          </cell>
          <cell r="BW362" t="str">
            <v>Normal</v>
          </cell>
          <cell r="CI362" t="str">
            <v>Mandiri (A)</v>
          </cell>
          <cell r="CZ362" t="str">
            <v>Normal</v>
          </cell>
        </row>
        <row r="363">
          <cell r="C363" t="str">
            <v>Bandungrejosari</v>
          </cell>
          <cell r="M363" t="str">
            <v>Laki-laki</v>
          </cell>
          <cell r="O363">
            <v>61</v>
          </cell>
          <cell r="P363">
            <v>54</v>
          </cell>
          <cell r="Q363">
            <v>159</v>
          </cell>
          <cell r="U363">
            <v>105</v>
          </cell>
          <cell r="V363">
            <v>115</v>
          </cell>
          <cell r="BH363" t="str">
            <v>Normal</v>
          </cell>
          <cell r="BI363" t="str">
            <v>Normal</v>
          </cell>
          <cell r="BJ363" t="str">
            <v>Normal</v>
          </cell>
          <cell r="BL363" t="str">
            <v>Normal</v>
          </cell>
          <cell r="BN363" t="str">
            <v>-</v>
          </cell>
          <cell r="BO363" t="str">
            <v>Tidak</v>
          </cell>
          <cell r="BT363" t="str">
            <v>Normal</v>
          </cell>
          <cell r="BW363" t="str">
            <v>Normal</v>
          </cell>
          <cell r="CI363" t="str">
            <v>Mandiri (A)</v>
          </cell>
          <cell r="CZ363" t="str">
            <v>Normal</v>
          </cell>
        </row>
        <row r="364">
          <cell r="C364" t="str">
            <v>Bandungrejosari</v>
          </cell>
          <cell r="M364" t="str">
            <v>Laki-laki</v>
          </cell>
          <cell r="O364">
            <v>61</v>
          </cell>
          <cell r="P364">
            <v>78</v>
          </cell>
          <cell r="Q364">
            <v>165</v>
          </cell>
          <cell r="U364">
            <v>154</v>
          </cell>
          <cell r="V364">
            <v>1</v>
          </cell>
          <cell r="BH364" t="str">
            <v>Lebih</v>
          </cell>
          <cell r="BI364" t="str">
            <v>Normal</v>
          </cell>
          <cell r="BJ364" t="str">
            <v>Normal</v>
          </cell>
          <cell r="BL364" t="str">
            <v>Normal</v>
          </cell>
          <cell r="BN364" t="str">
            <v>-</v>
          </cell>
          <cell r="BO364" t="str">
            <v>Tidak</v>
          </cell>
          <cell r="BT364" t="str">
            <v>Normal</v>
          </cell>
          <cell r="BW364" t="str">
            <v>Normal</v>
          </cell>
          <cell r="CI364" t="str">
            <v>Mandiri (A)</v>
          </cell>
          <cell r="CZ364" t="str">
            <v>Normal</v>
          </cell>
        </row>
        <row r="365">
          <cell r="C365" t="str">
            <v>Bandungrejosari</v>
          </cell>
          <cell r="M365" t="str">
            <v>Laki-laki</v>
          </cell>
          <cell r="O365">
            <v>61</v>
          </cell>
          <cell r="P365">
            <v>55</v>
          </cell>
          <cell r="Q365">
            <v>165</v>
          </cell>
          <cell r="U365">
            <v>145</v>
          </cell>
          <cell r="V365">
            <v>1</v>
          </cell>
          <cell r="BH365" t="str">
            <v>Normal</v>
          </cell>
          <cell r="BI365" t="str">
            <v>Normal</v>
          </cell>
          <cell r="BJ365" t="str">
            <v>Normal</v>
          </cell>
          <cell r="BL365" t="str">
            <v>Normal</v>
          </cell>
          <cell r="BN365" t="str">
            <v>-</v>
          </cell>
          <cell r="BO365" t="str">
            <v>Tidak</v>
          </cell>
          <cell r="BT365" t="str">
            <v>Gg Penglihatan</v>
          </cell>
          <cell r="BW365" t="str">
            <v>Normal</v>
          </cell>
          <cell r="CI365" t="str">
            <v>Mandiri (A)</v>
          </cell>
          <cell r="CZ365" t="str">
            <v>Normal</v>
          </cell>
        </row>
        <row r="366">
          <cell r="C366" t="str">
            <v>Bandungrejosari</v>
          </cell>
          <cell r="M366" t="str">
            <v>Laki-laki</v>
          </cell>
          <cell r="O366">
            <v>62</v>
          </cell>
          <cell r="P366">
            <v>63</v>
          </cell>
          <cell r="Q366">
            <v>160</v>
          </cell>
          <cell r="U366">
            <v>100</v>
          </cell>
          <cell r="V366">
            <v>111</v>
          </cell>
          <cell r="BH366" t="str">
            <v>Normal</v>
          </cell>
          <cell r="BI366" t="str">
            <v>Normal</v>
          </cell>
          <cell r="BJ366" t="str">
            <v>Normal</v>
          </cell>
          <cell r="BL366" t="str">
            <v>Normal</v>
          </cell>
          <cell r="BN366" t="str">
            <v>-</v>
          </cell>
          <cell r="BO366" t="str">
            <v>Tidak</v>
          </cell>
          <cell r="BT366" t="str">
            <v>Normal</v>
          </cell>
          <cell r="BW366" t="str">
            <v>Normal</v>
          </cell>
          <cell r="CI366" t="str">
            <v>Mandiri (A)</v>
          </cell>
          <cell r="CZ366" t="str">
            <v>Normal</v>
          </cell>
        </row>
        <row r="367">
          <cell r="C367" t="str">
            <v>Bandungrejosari</v>
          </cell>
          <cell r="M367" t="str">
            <v>Laki-laki</v>
          </cell>
          <cell r="O367">
            <v>66</v>
          </cell>
          <cell r="P367">
            <v>57</v>
          </cell>
          <cell r="Q367">
            <v>155</v>
          </cell>
          <cell r="U367">
            <v>106</v>
          </cell>
          <cell r="V367">
            <v>114</v>
          </cell>
          <cell r="BH367" t="str">
            <v>Normal</v>
          </cell>
          <cell r="BI367" t="str">
            <v>Normal</v>
          </cell>
          <cell r="BJ367" t="str">
            <v>Normal</v>
          </cell>
          <cell r="BL367" t="str">
            <v>Normal</v>
          </cell>
          <cell r="BN367" t="str">
            <v>-</v>
          </cell>
          <cell r="BO367" t="str">
            <v>Tidak</v>
          </cell>
          <cell r="BT367" t="str">
            <v>Normal</v>
          </cell>
          <cell r="BW367" t="str">
            <v>Normal</v>
          </cell>
          <cell r="CI367" t="str">
            <v>Mandiri (A)</v>
          </cell>
          <cell r="CZ367" t="str">
            <v>Normal</v>
          </cell>
        </row>
        <row r="368">
          <cell r="C368" t="str">
            <v>Bandungrejosari</v>
          </cell>
          <cell r="M368" t="str">
            <v>Perempuan</v>
          </cell>
          <cell r="O368">
            <v>61</v>
          </cell>
          <cell r="P368">
            <v>55</v>
          </cell>
          <cell r="Q368">
            <v>154</v>
          </cell>
          <cell r="U368">
            <v>145</v>
          </cell>
          <cell r="V368">
            <v>1</v>
          </cell>
          <cell r="BH368" t="str">
            <v>Normal</v>
          </cell>
          <cell r="BI368" t="str">
            <v>Normal</v>
          </cell>
          <cell r="BJ368" t="str">
            <v>Normal</v>
          </cell>
          <cell r="BL368" t="str">
            <v>Normal</v>
          </cell>
          <cell r="BN368" t="str">
            <v>-</v>
          </cell>
          <cell r="BO368" t="str">
            <v>Tidak</v>
          </cell>
          <cell r="BT368" t="str">
            <v>Normal</v>
          </cell>
          <cell r="BW368" t="str">
            <v>Normal</v>
          </cell>
          <cell r="CI368" t="str">
            <v>Mandiri (A)</v>
          </cell>
          <cell r="CZ368" t="str">
            <v>Normal</v>
          </cell>
        </row>
        <row r="369">
          <cell r="C369" t="str">
            <v>Bandungrejosari</v>
          </cell>
          <cell r="M369" t="str">
            <v>Laki-laki</v>
          </cell>
          <cell r="O369">
            <v>60</v>
          </cell>
          <cell r="P369">
            <v>55</v>
          </cell>
          <cell r="Q369">
            <v>154</v>
          </cell>
          <cell r="U369">
            <v>145</v>
          </cell>
          <cell r="V369">
            <v>1</v>
          </cell>
          <cell r="BH369" t="str">
            <v>Normal</v>
          </cell>
          <cell r="BI369" t="str">
            <v>Normal</v>
          </cell>
          <cell r="BJ369" t="str">
            <v>Normal</v>
          </cell>
          <cell r="BL369" t="str">
            <v>Tinggi</v>
          </cell>
          <cell r="BN369" t="str">
            <v>-</v>
          </cell>
          <cell r="BO369" t="str">
            <v>Tidak</v>
          </cell>
          <cell r="BT369" t="str">
            <v>Normal</v>
          </cell>
          <cell r="BW369" t="str">
            <v>Normal</v>
          </cell>
          <cell r="CI369" t="str">
            <v>Mandiri (A)</v>
          </cell>
          <cell r="CZ369" t="str">
            <v>Normal</v>
          </cell>
        </row>
        <row r="370">
          <cell r="C370" t="str">
            <v>Bandungrejosari</v>
          </cell>
          <cell r="M370" t="str">
            <v>Perempuan</v>
          </cell>
          <cell r="O370">
            <v>62</v>
          </cell>
          <cell r="P370">
            <v>65</v>
          </cell>
          <cell r="Q370">
            <v>155</v>
          </cell>
          <cell r="U370">
            <v>100</v>
          </cell>
          <cell r="V370">
            <v>111</v>
          </cell>
          <cell r="BH370" t="str">
            <v>Lebih</v>
          </cell>
          <cell r="BI370" t="str">
            <v>Normal</v>
          </cell>
          <cell r="BJ370" t="str">
            <v>Normal</v>
          </cell>
          <cell r="BL370" t="str">
            <v>Normal</v>
          </cell>
          <cell r="BN370" t="str">
            <v>-</v>
          </cell>
          <cell r="BO370" t="str">
            <v>Tidak</v>
          </cell>
          <cell r="BT370" t="str">
            <v>Normal</v>
          </cell>
          <cell r="BW370" t="str">
            <v>Normal</v>
          </cell>
          <cell r="CI370" t="str">
            <v>Mandiri (A)</v>
          </cell>
          <cell r="CZ370" t="str">
            <v>Normal</v>
          </cell>
        </row>
        <row r="371">
          <cell r="C371" t="str">
            <v>Bandungrejosari</v>
          </cell>
          <cell r="M371" t="str">
            <v>Perempuan</v>
          </cell>
          <cell r="O371">
            <v>62</v>
          </cell>
          <cell r="P371">
            <v>54</v>
          </cell>
          <cell r="Q371">
            <v>157</v>
          </cell>
          <cell r="U371">
            <v>105</v>
          </cell>
          <cell r="V371">
            <v>111</v>
          </cell>
          <cell r="BH371" t="str">
            <v>Normal</v>
          </cell>
          <cell r="BI371" t="str">
            <v>Normal</v>
          </cell>
          <cell r="BJ371" t="str">
            <v>Normal</v>
          </cell>
          <cell r="BL371" t="str">
            <v>Normal</v>
          </cell>
          <cell r="BN371" t="str">
            <v>-</v>
          </cell>
          <cell r="BO371" t="str">
            <v>Tidak</v>
          </cell>
          <cell r="BT371" t="str">
            <v>Normal</v>
          </cell>
          <cell r="BW371" t="str">
            <v>Normal</v>
          </cell>
          <cell r="CI371" t="str">
            <v>Mandiri (A)</v>
          </cell>
          <cell r="CZ371" t="str">
            <v>Normal</v>
          </cell>
        </row>
        <row r="372">
          <cell r="C372" t="str">
            <v>Bandungrejosari</v>
          </cell>
          <cell r="M372" t="str">
            <v>Laki-laki</v>
          </cell>
          <cell r="O372">
            <v>65</v>
          </cell>
          <cell r="P372">
            <v>63</v>
          </cell>
          <cell r="Q372">
            <v>160</v>
          </cell>
          <cell r="U372">
            <v>100</v>
          </cell>
          <cell r="V372">
            <v>117</v>
          </cell>
          <cell r="BH372" t="str">
            <v>Normal</v>
          </cell>
          <cell r="BI372" t="str">
            <v>Normal</v>
          </cell>
          <cell r="BJ372" t="str">
            <v>Normal</v>
          </cell>
          <cell r="BL372" t="str">
            <v>Normal</v>
          </cell>
          <cell r="BN372" t="str">
            <v>-</v>
          </cell>
          <cell r="BO372" t="str">
            <v>Tidak</v>
          </cell>
          <cell r="BT372" t="str">
            <v>Normal</v>
          </cell>
          <cell r="BW372" t="str">
            <v>Normal</v>
          </cell>
          <cell r="CI372" t="str">
            <v>Mandiri (A)</v>
          </cell>
          <cell r="CZ372" t="str">
            <v>Normal</v>
          </cell>
        </row>
        <row r="373">
          <cell r="C373" t="str">
            <v>Bandungrejosari</v>
          </cell>
          <cell r="M373" t="str">
            <v>Perempuan</v>
          </cell>
          <cell r="O373">
            <v>78</v>
          </cell>
          <cell r="P373">
            <v>63</v>
          </cell>
          <cell r="Q373">
            <v>160</v>
          </cell>
          <cell r="U373">
            <v>113</v>
          </cell>
          <cell r="V373">
            <v>113</v>
          </cell>
          <cell r="BH373" t="str">
            <v>Normal</v>
          </cell>
          <cell r="BI373" t="str">
            <v>Normal</v>
          </cell>
          <cell r="BJ373" t="str">
            <v>Normal</v>
          </cell>
          <cell r="BL373" t="str">
            <v>Normal</v>
          </cell>
          <cell r="BN373" t="str">
            <v>-</v>
          </cell>
          <cell r="BO373" t="str">
            <v>Tidak</v>
          </cell>
          <cell r="BT373" t="str">
            <v>Normal</v>
          </cell>
          <cell r="BW373" t="str">
            <v>Normal</v>
          </cell>
          <cell r="CI373" t="str">
            <v>Mandiri (A)</v>
          </cell>
          <cell r="CZ373" t="str">
            <v>Normal</v>
          </cell>
        </row>
        <row r="374">
          <cell r="C374" t="str">
            <v>Bandungrejosari</v>
          </cell>
          <cell r="M374" t="str">
            <v>Laki-laki</v>
          </cell>
          <cell r="O374">
            <v>64</v>
          </cell>
          <cell r="P374">
            <v>57</v>
          </cell>
          <cell r="Q374">
            <v>158</v>
          </cell>
          <cell r="U374">
            <v>108</v>
          </cell>
          <cell r="V374">
            <v>111</v>
          </cell>
          <cell r="BH374" t="str">
            <v>Normal</v>
          </cell>
          <cell r="BI374" t="str">
            <v>Normal</v>
          </cell>
          <cell r="BJ374" t="str">
            <v>Normal</v>
          </cell>
          <cell r="BL374" t="str">
            <v>Normal</v>
          </cell>
          <cell r="BN374" t="str">
            <v>-</v>
          </cell>
          <cell r="BO374" t="str">
            <v>Tidak</v>
          </cell>
          <cell r="BT374" t="str">
            <v>Normal</v>
          </cell>
          <cell r="BW374" t="str">
            <v>Normal</v>
          </cell>
          <cell r="CI374" t="str">
            <v>Mandiri (A)</v>
          </cell>
          <cell r="CZ374" t="str">
            <v>Normal</v>
          </cell>
        </row>
        <row r="375">
          <cell r="C375" t="str">
            <v>Bandungrejosari</v>
          </cell>
          <cell r="M375" t="str">
            <v>Laki-laki</v>
          </cell>
          <cell r="O375">
            <v>66</v>
          </cell>
          <cell r="P375">
            <v>63</v>
          </cell>
          <cell r="Q375">
            <v>160</v>
          </cell>
          <cell r="U375">
            <v>120</v>
          </cell>
          <cell r="V375">
            <v>134</v>
          </cell>
          <cell r="BH375" t="str">
            <v>Normal</v>
          </cell>
          <cell r="BI375" t="str">
            <v>Normal</v>
          </cell>
          <cell r="BJ375" t="str">
            <v>Normal</v>
          </cell>
          <cell r="BL375" t="str">
            <v>Normal</v>
          </cell>
          <cell r="BN375" t="str">
            <v>-</v>
          </cell>
          <cell r="BO375" t="str">
            <v>Tidak</v>
          </cell>
          <cell r="BT375" t="str">
            <v>Normal</v>
          </cell>
          <cell r="BW375" t="str">
            <v>Normal</v>
          </cell>
          <cell r="CI375" t="str">
            <v>Mandiri (A)</v>
          </cell>
          <cell r="CZ375" t="str">
            <v>Normal</v>
          </cell>
        </row>
        <row r="376">
          <cell r="C376" t="str">
            <v>Bandungrejosari</v>
          </cell>
          <cell r="M376" t="str">
            <v>Laki-laki</v>
          </cell>
          <cell r="O376">
            <v>62</v>
          </cell>
          <cell r="P376">
            <v>65</v>
          </cell>
          <cell r="Q376">
            <v>155</v>
          </cell>
          <cell r="U376">
            <v>100</v>
          </cell>
          <cell r="V376">
            <v>133</v>
          </cell>
          <cell r="BH376" t="str">
            <v>Lebih</v>
          </cell>
          <cell r="BI376" t="str">
            <v>Normal</v>
          </cell>
          <cell r="BJ376" t="str">
            <v>Normal</v>
          </cell>
          <cell r="BL376" t="str">
            <v>Normal</v>
          </cell>
          <cell r="BN376" t="str">
            <v>-</v>
          </cell>
          <cell r="BO376" t="str">
            <v>Tidak</v>
          </cell>
          <cell r="BT376" t="str">
            <v>Normal</v>
          </cell>
          <cell r="BW376" t="str">
            <v>Normal</v>
          </cell>
          <cell r="CI376" t="str">
            <v>Mandiri (A)</v>
          </cell>
          <cell r="CZ376" t="str">
            <v>Normal</v>
          </cell>
        </row>
        <row r="377">
          <cell r="C377" t="str">
            <v>Bandungrejosari</v>
          </cell>
          <cell r="M377" t="str">
            <v>Laki-laki</v>
          </cell>
          <cell r="O377">
            <v>60</v>
          </cell>
          <cell r="P377">
            <v>55</v>
          </cell>
          <cell r="Q377">
            <v>165</v>
          </cell>
          <cell r="U377">
            <v>125</v>
          </cell>
          <cell r="V377">
            <v>1</v>
          </cell>
          <cell r="BH377" t="str">
            <v>Normal</v>
          </cell>
          <cell r="BI377" t="str">
            <v>Normal</v>
          </cell>
          <cell r="BJ377" t="str">
            <v>Normal</v>
          </cell>
          <cell r="BL377" t="str">
            <v>Tinggi</v>
          </cell>
          <cell r="BN377" t="str">
            <v>-</v>
          </cell>
          <cell r="BO377" t="str">
            <v>Tidak</v>
          </cell>
          <cell r="BT377" t="str">
            <v>Normal</v>
          </cell>
          <cell r="BW377" t="str">
            <v>Normal</v>
          </cell>
          <cell r="CI377" t="str">
            <v>Ketergantungan Berat (C)</v>
          </cell>
          <cell r="CZ377" t="str">
            <v>Ada gangguan depresi</v>
          </cell>
        </row>
        <row r="378">
          <cell r="C378" t="str">
            <v>Bandungrejosari</v>
          </cell>
          <cell r="M378" t="str">
            <v>Laki-laki</v>
          </cell>
          <cell r="O378">
            <v>73</v>
          </cell>
          <cell r="P378">
            <v>58</v>
          </cell>
          <cell r="Q378">
            <v>156</v>
          </cell>
          <cell r="U378">
            <v>106</v>
          </cell>
          <cell r="V378">
            <v>111</v>
          </cell>
          <cell r="BH378" t="str">
            <v>Normal</v>
          </cell>
          <cell r="BI378" t="str">
            <v>Normal</v>
          </cell>
          <cell r="BJ378" t="str">
            <v>Normal</v>
          </cell>
          <cell r="BL378" t="str">
            <v>Tinggi</v>
          </cell>
          <cell r="BN378" t="str">
            <v>-</v>
          </cell>
          <cell r="BO378" t="str">
            <v>Tidak</v>
          </cell>
          <cell r="BT378" t="str">
            <v>Normal</v>
          </cell>
          <cell r="BW378" t="str">
            <v>Normal</v>
          </cell>
          <cell r="CI378" t="str">
            <v>Mandiri (A)</v>
          </cell>
          <cell r="CZ378" t="str">
            <v>Normal</v>
          </cell>
        </row>
        <row r="379">
          <cell r="C379" t="str">
            <v>Bandungrejosari</v>
          </cell>
          <cell r="M379" t="str">
            <v>Perempuan</v>
          </cell>
          <cell r="O379">
            <v>73</v>
          </cell>
          <cell r="P379">
            <v>56</v>
          </cell>
          <cell r="Q379">
            <v>155</v>
          </cell>
          <cell r="U379">
            <v>108</v>
          </cell>
          <cell r="V379">
            <v>115</v>
          </cell>
          <cell r="BH379" t="str">
            <v>Normal</v>
          </cell>
          <cell r="BI379" t="str">
            <v>Normal</v>
          </cell>
          <cell r="BJ379" t="str">
            <v>Normal</v>
          </cell>
          <cell r="BL379" t="str">
            <v>Tinggi</v>
          </cell>
          <cell r="BN379" t="str">
            <v>-</v>
          </cell>
          <cell r="BO379" t="str">
            <v>Tidak</v>
          </cell>
          <cell r="BT379" t="str">
            <v>Normal</v>
          </cell>
          <cell r="BW379" t="str">
            <v>Normal</v>
          </cell>
          <cell r="CI379" t="str">
            <v>Mandiri (A)</v>
          </cell>
          <cell r="CZ379" t="str">
            <v>Normal</v>
          </cell>
        </row>
        <row r="380">
          <cell r="C380" t="str">
            <v>Bandungrejosari</v>
          </cell>
          <cell r="M380" t="str">
            <v>Laki-laki</v>
          </cell>
          <cell r="O380">
            <v>65</v>
          </cell>
          <cell r="P380">
            <v>65</v>
          </cell>
          <cell r="Q380">
            <v>168</v>
          </cell>
          <cell r="U380">
            <v>87</v>
          </cell>
          <cell r="V380">
            <v>180</v>
          </cell>
          <cell r="BH380" t="str">
            <v>Normal</v>
          </cell>
          <cell r="BI380" t="str">
            <v>Normal</v>
          </cell>
          <cell r="BJ380" t="str">
            <v>Normal</v>
          </cell>
          <cell r="BL380" t="str">
            <v>Normal</v>
          </cell>
          <cell r="BN380" t="str">
            <v>Normal</v>
          </cell>
          <cell r="BO380" t="str">
            <v>Tidak</v>
          </cell>
          <cell r="BT380" t="str">
            <v>Gg Penglihatan</v>
          </cell>
          <cell r="BW380" t="str">
            <v>Normal</v>
          </cell>
          <cell r="CI380" t="str">
            <v>Mandiri (A)</v>
          </cell>
          <cell r="CZ380" t="str">
            <v>Normal</v>
          </cell>
        </row>
        <row r="381">
          <cell r="C381" t="str">
            <v>Bandungrejosari</v>
          </cell>
          <cell r="M381" t="str">
            <v>Perempuan</v>
          </cell>
          <cell r="O381">
            <v>65</v>
          </cell>
          <cell r="P381">
            <v>42</v>
          </cell>
          <cell r="Q381">
            <v>150</v>
          </cell>
          <cell r="U381">
            <v>300</v>
          </cell>
          <cell r="V381">
            <v>200</v>
          </cell>
          <cell r="BH381" t="str">
            <v>Normal</v>
          </cell>
          <cell r="BI381" t="str">
            <v>DM</v>
          </cell>
          <cell r="BJ381" t="str">
            <v>Normal</v>
          </cell>
          <cell r="BL381" t="str">
            <v>Normal</v>
          </cell>
          <cell r="BN381" t="str">
            <v>Tinggi</v>
          </cell>
          <cell r="BO381" t="str">
            <v>Tidak</v>
          </cell>
          <cell r="BT381" t="str">
            <v>Gg Penglihatan</v>
          </cell>
          <cell r="BW381" t="str">
            <v>Normal</v>
          </cell>
          <cell r="CI381" t="str">
            <v>Mandiri (A)</v>
          </cell>
          <cell r="CZ381" t="str">
            <v>Normal</v>
          </cell>
        </row>
        <row r="382">
          <cell r="C382" t="str">
            <v>Bandungrejosari</v>
          </cell>
          <cell r="M382" t="str">
            <v>Laki-laki</v>
          </cell>
          <cell r="O382">
            <v>64</v>
          </cell>
          <cell r="P382">
            <v>85</v>
          </cell>
          <cell r="Q382">
            <v>165</v>
          </cell>
          <cell r="U382">
            <v>133</v>
          </cell>
          <cell r="V382">
            <v>196</v>
          </cell>
          <cell r="BH382" t="str">
            <v>Lebih</v>
          </cell>
          <cell r="BI382" t="str">
            <v>Normal</v>
          </cell>
          <cell r="BJ382" t="str">
            <v>Normal</v>
          </cell>
          <cell r="BL382" t="str">
            <v>Normal</v>
          </cell>
          <cell r="BN382" t="str">
            <v>Normal</v>
          </cell>
          <cell r="BO382" t="str">
            <v>Tidak</v>
          </cell>
          <cell r="BT382" t="str">
            <v>Normal</v>
          </cell>
          <cell r="BW382" t="str">
            <v>Normal</v>
          </cell>
          <cell r="CI382" t="str">
            <v>Mandiri (A)</v>
          </cell>
          <cell r="CZ382" t="str">
            <v>Normal</v>
          </cell>
        </row>
        <row r="383">
          <cell r="C383" t="str">
            <v>Bandungrejosari</v>
          </cell>
          <cell r="M383" t="str">
            <v>Laki-laki</v>
          </cell>
          <cell r="O383">
            <v>64</v>
          </cell>
          <cell r="P383">
            <v>60</v>
          </cell>
          <cell r="Q383">
            <v>160</v>
          </cell>
          <cell r="U383">
            <v>104</v>
          </cell>
          <cell r="V383">
            <v>111</v>
          </cell>
          <cell r="BH383" t="str">
            <v>Normal</v>
          </cell>
          <cell r="BI383" t="str">
            <v>Normal</v>
          </cell>
          <cell r="BJ383" t="str">
            <v>Normal</v>
          </cell>
          <cell r="BL383" t="str">
            <v>Normal</v>
          </cell>
          <cell r="BN383" t="str">
            <v>-</v>
          </cell>
          <cell r="BO383" t="str">
            <v>Tidak</v>
          </cell>
          <cell r="BT383" t="str">
            <v>Normal</v>
          </cell>
          <cell r="BW383" t="str">
            <v>Normal</v>
          </cell>
          <cell r="CI383" t="str">
            <v>Mandiri (A)</v>
          </cell>
          <cell r="CZ383" t="str">
            <v>Normal</v>
          </cell>
        </row>
        <row r="384">
          <cell r="C384" t="str">
            <v>Bandungrejosari</v>
          </cell>
          <cell r="M384" t="str">
            <v>Laki-laki</v>
          </cell>
          <cell r="O384">
            <v>63</v>
          </cell>
          <cell r="P384">
            <v>58</v>
          </cell>
          <cell r="Q384">
            <v>159</v>
          </cell>
          <cell r="U384">
            <v>105</v>
          </cell>
          <cell r="V384">
            <v>123</v>
          </cell>
          <cell r="BH384" t="str">
            <v>Normal</v>
          </cell>
          <cell r="BI384" t="str">
            <v>Normal</v>
          </cell>
          <cell r="BJ384" t="str">
            <v>Normal</v>
          </cell>
          <cell r="BL384" t="str">
            <v>Normal</v>
          </cell>
          <cell r="BN384" t="str">
            <v>-</v>
          </cell>
          <cell r="BO384" t="str">
            <v>Tidak</v>
          </cell>
          <cell r="BT384" t="str">
            <v>Normal</v>
          </cell>
          <cell r="BW384" t="str">
            <v>Normal</v>
          </cell>
          <cell r="CI384" t="str">
            <v>Mandiri (A)</v>
          </cell>
          <cell r="CZ384" t="str">
            <v>Normal</v>
          </cell>
        </row>
        <row r="385">
          <cell r="C385" t="str">
            <v>Bandungrejosari</v>
          </cell>
          <cell r="M385" t="str">
            <v>Perempuan</v>
          </cell>
          <cell r="O385">
            <v>63</v>
          </cell>
          <cell r="P385">
            <v>68</v>
          </cell>
          <cell r="Q385">
            <v>153</v>
          </cell>
          <cell r="U385">
            <v>185</v>
          </cell>
          <cell r="V385">
            <v>156</v>
          </cell>
          <cell r="BH385" t="str">
            <v>Lebih</v>
          </cell>
          <cell r="BI385" t="str">
            <v>Normal</v>
          </cell>
          <cell r="BJ385" t="str">
            <v>Normal</v>
          </cell>
          <cell r="BL385" t="str">
            <v>Normal</v>
          </cell>
          <cell r="BN385" t="str">
            <v>-</v>
          </cell>
          <cell r="BO385" t="str">
            <v>Tidak</v>
          </cell>
          <cell r="BT385" t="str">
            <v>Gg Penglihatan</v>
          </cell>
          <cell r="BW385" t="str">
            <v>Normal</v>
          </cell>
          <cell r="CI385" t="str">
            <v>Mandiri (A)</v>
          </cell>
          <cell r="CZ385" t="str">
            <v>Normal</v>
          </cell>
        </row>
        <row r="386">
          <cell r="C386" t="str">
            <v>Bandungrejosari</v>
          </cell>
          <cell r="M386" t="str">
            <v>Perempuan</v>
          </cell>
          <cell r="O386">
            <v>61</v>
          </cell>
          <cell r="P386">
            <v>55</v>
          </cell>
          <cell r="Q386">
            <v>145</v>
          </cell>
          <cell r="U386">
            <v>125</v>
          </cell>
          <cell r="V386">
            <v>1</v>
          </cell>
          <cell r="BH386" t="str">
            <v>Lebih</v>
          </cell>
          <cell r="BI386" t="str">
            <v>Normal</v>
          </cell>
          <cell r="BJ386" t="str">
            <v>Normal</v>
          </cell>
          <cell r="BL386" t="str">
            <v>Tinggi</v>
          </cell>
          <cell r="BN386" t="str">
            <v>-</v>
          </cell>
          <cell r="BO386" t="str">
            <v>Tidak</v>
          </cell>
          <cell r="BT386" t="str">
            <v>Normal</v>
          </cell>
          <cell r="BW386" t="str">
            <v>Normal</v>
          </cell>
          <cell r="CI386" t="str">
            <v>Mandiri (A)</v>
          </cell>
          <cell r="CZ386" t="str">
            <v>Normal</v>
          </cell>
        </row>
        <row r="387">
          <cell r="C387" t="str">
            <v>Bandungrejosari</v>
          </cell>
          <cell r="M387" t="str">
            <v>Laki-laki</v>
          </cell>
          <cell r="O387">
            <v>69</v>
          </cell>
          <cell r="P387">
            <v>63</v>
          </cell>
          <cell r="Q387">
            <v>160</v>
          </cell>
          <cell r="U387">
            <v>124</v>
          </cell>
          <cell r="V387">
            <v>156</v>
          </cell>
          <cell r="BH387" t="str">
            <v>Normal</v>
          </cell>
          <cell r="BI387" t="str">
            <v>Normal</v>
          </cell>
          <cell r="BJ387" t="str">
            <v>Normal</v>
          </cell>
          <cell r="BL387" t="str">
            <v>Normal</v>
          </cell>
          <cell r="BN387" t="str">
            <v>-</v>
          </cell>
          <cell r="BO387" t="str">
            <v>Tidak</v>
          </cell>
          <cell r="BT387" t="str">
            <v>Normal</v>
          </cell>
          <cell r="BW387" t="str">
            <v>Normal</v>
          </cell>
          <cell r="CI387" t="str">
            <v>Mandiri (A)</v>
          </cell>
          <cell r="CZ387" t="str">
            <v>Normal</v>
          </cell>
        </row>
        <row r="388">
          <cell r="C388" t="str">
            <v>Bandungrejosari</v>
          </cell>
          <cell r="M388" t="str">
            <v>Perempuan</v>
          </cell>
          <cell r="O388">
            <v>80</v>
          </cell>
          <cell r="P388">
            <v>58</v>
          </cell>
          <cell r="Q388">
            <v>155</v>
          </cell>
          <cell r="U388">
            <v>105</v>
          </cell>
          <cell r="V388">
            <v>176</v>
          </cell>
          <cell r="BH388" t="str">
            <v>Normal</v>
          </cell>
          <cell r="BI388" t="str">
            <v>Normal</v>
          </cell>
          <cell r="BJ388" t="str">
            <v>Normal</v>
          </cell>
          <cell r="BL388" t="str">
            <v>Normal</v>
          </cell>
          <cell r="BN388" t="str">
            <v>-</v>
          </cell>
          <cell r="BO388" t="str">
            <v>Tidak</v>
          </cell>
          <cell r="BT388" t="str">
            <v>Normal</v>
          </cell>
          <cell r="BW388" t="str">
            <v>Normal</v>
          </cell>
          <cell r="CI388" t="str">
            <v>Mandiri (A)</v>
          </cell>
          <cell r="CZ388" t="str">
            <v>Normal</v>
          </cell>
        </row>
        <row r="389">
          <cell r="C389" t="str">
            <v>Bandungrejosari</v>
          </cell>
          <cell r="M389" t="str">
            <v>Laki-laki</v>
          </cell>
          <cell r="O389">
            <v>64</v>
          </cell>
          <cell r="P389">
            <v>70</v>
          </cell>
          <cell r="Q389">
            <v>170</v>
          </cell>
          <cell r="U389">
            <v>150</v>
          </cell>
          <cell r="V389">
            <v>170</v>
          </cell>
          <cell r="BH389" t="str">
            <v>Normal</v>
          </cell>
          <cell r="BI389" t="str">
            <v>Normal</v>
          </cell>
          <cell r="BJ389" t="str">
            <v>Normal</v>
          </cell>
          <cell r="BL389" t="str">
            <v>Tinggi</v>
          </cell>
          <cell r="BN389" t="str">
            <v>Normal</v>
          </cell>
          <cell r="BO389" t="str">
            <v>Tidak</v>
          </cell>
          <cell r="BT389" t="str">
            <v>Gg Penglihatan</v>
          </cell>
          <cell r="BW389" t="str">
            <v>Normal</v>
          </cell>
          <cell r="CI389" t="str">
            <v>Mandiri (A)</v>
          </cell>
          <cell r="CZ389" t="str">
            <v>Normal</v>
          </cell>
        </row>
        <row r="390">
          <cell r="C390" t="str">
            <v>Bandungrejosari</v>
          </cell>
          <cell r="M390" t="str">
            <v>Perempuan</v>
          </cell>
          <cell r="O390">
            <v>82</v>
          </cell>
          <cell r="P390">
            <v>58</v>
          </cell>
          <cell r="Q390">
            <v>156</v>
          </cell>
          <cell r="U390">
            <v>106</v>
          </cell>
          <cell r="V390">
            <v>145</v>
          </cell>
          <cell r="BH390" t="str">
            <v>Normal</v>
          </cell>
          <cell r="BI390" t="str">
            <v>Normal</v>
          </cell>
          <cell r="BJ390" t="str">
            <v>Normal</v>
          </cell>
          <cell r="BL390" t="str">
            <v>Normal</v>
          </cell>
          <cell r="BN390" t="str">
            <v>-</v>
          </cell>
          <cell r="BO390" t="str">
            <v>Tidak</v>
          </cell>
          <cell r="BT390" t="str">
            <v>Normal</v>
          </cell>
          <cell r="BW390" t="str">
            <v>Normal</v>
          </cell>
          <cell r="CI390" t="str">
            <v>Mandiri (A)</v>
          </cell>
          <cell r="CZ390" t="str">
            <v>Normal</v>
          </cell>
        </row>
        <row r="391">
          <cell r="C391" t="str">
            <v>Bandungrejosari</v>
          </cell>
          <cell r="M391" t="str">
            <v>Laki-laki</v>
          </cell>
          <cell r="O391">
            <v>65</v>
          </cell>
          <cell r="P391">
            <v>63</v>
          </cell>
          <cell r="Q391">
            <v>160</v>
          </cell>
          <cell r="U391">
            <v>130</v>
          </cell>
          <cell r="V391">
            <v>145</v>
          </cell>
          <cell r="BH391" t="str">
            <v>Normal</v>
          </cell>
          <cell r="BI391" t="str">
            <v>Normal</v>
          </cell>
          <cell r="BJ391" t="str">
            <v>Normal</v>
          </cell>
          <cell r="BL391" t="str">
            <v>Normal</v>
          </cell>
          <cell r="BN391" t="str">
            <v>-</v>
          </cell>
          <cell r="BO391" t="str">
            <v>Tidak</v>
          </cell>
          <cell r="BT391" t="str">
            <v>Normal</v>
          </cell>
          <cell r="BW391" t="str">
            <v>Normal</v>
          </cell>
          <cell r="CI391" t="str">
            <v>Mandiri (A)</v>
          </cell>
          <cell r="CZ391" t="str">
            <v>Normal</v>
          </cell>
        </row>
        <row r="392">
          <cell r="C392" t="str">
            <v>Bandungrejosari</v>
          </cell>
          <cell r="M392" t="str">
            <v>Laki-laki</v>
          </cell>
          <cell r="O392">
            <v>64</v>
          </cell>
          <cell r="P392">
            <v>60</v>
          </cell>
          <cell r="Q392">
            <v>160</v>
          </cell>
          <cell r="U392">
            <v>102</v>
          </cell>
          <cell r="V392">
            <v>131</v>
          </cell>
          <cell r="BH392" t="str">
            <v>Normal</v>
          </cell>
          <cell r="BI392" t="str">
            <v>Normal</v>
          </cell>
          <cell r="BJ392" t="str">
            <v>Normal</v>
          </cell>
          <cell r="BL392" t="str">
            <v>Normal</v>
          </cell>
          <cell r="BN392" t="str">
            <v>-</v>
          </cell>
          <cell r="BO392" t="str">
            <v>Tidak</v>
          </cell>
          <cell r="BT392" t="str">
            <v>Normal</v>
          </cell>
          <cell r="BW392" t="str">
            <v>Normal</v>
          </cell>
          <cell r="CI392" t="str">
            <v>Mandiri (A)</v>
          </cell>
          <cell r="CZ392" t="str">
            <v>Normal</v>
          </cell>
        </row>
        <row r="393">
          <cell r="C393" t="str">
            <v>Bandungrejosari</v>
          </cell>
          <cell r="M393" t="str">
            <v>Laki-laki</v>
          </cell>
          <cell r="O393">
            <v>63</v>
          </cell>
          <cell r="P393">
            <v>63</v>
          </cell>
          <cell r="Q393">
            <v>160</v>
          </cell>
          <cell r="U393">
            <v>122</v>
          </cell>
          <cell r="V393">
            <v>134</v>
          </cell>
          <cell r="BH393" t="str">
            <v>Normal</v>
          </cell>
          <cell r="BI393" t="str">
            <v>Normal</v>
          </cell>
          <cell r="BJ393" t="str">
            <v>Normal</v>
          </cell>
          <cell r="BL393" t="str">
            <v>Normal</v>
          </cell>
          <cell r="BN393" t="str">
            <v>-</v>
          </cell>
          <cell r="BO393" t="str">
            <v>Tidak</v>
          </cell>
          <cell r="BT393" t="str">
            <v>Normal</v>
          </cell>
          <cell r="BW393" t="str">
            <v>Normal</v>
          </cell>
          <cell r="CI393" t="str">
            <v>Mandiri (A)</v>
          </cell>
          <cell r="CZ393" t="str">
            <v>Normal</v>
          </cell>
        </row>
        <row r="394">
          <cell r="C394" t="str">
            <v>Bandungrejosari</v>
          </cell>
          <cell r="M394" t="str">
            <v>Laki-laki</v>
          </cell>
          <cell r="O394">
            <v>69</v>
          </cell>
          <cell r="P394">
            <v>59</v>
          </cell>
          <cell r="Q394">
            <v>158</v>
          </cell>
          <cell r="U394">
            <v>108</v>
          </cell>
          <cell r="V394">
            <v>125</v>
          </cell>
          <cell r="BH394" t="str">
            <v>Normal</v>
          </cell>
          <cell r="BI394" t="str">
            <v>Normal</v>
          </cell>
          <cell r="BJ394" t="str">
            <v>Normal</v>
          </cell>
          <cell r="BL394" t="str">
            <v>Normal</v>
          </cell>
          <cell r="BN394" t="str">
            <v>-</v>
          </cell>
          <cell r="BO394" t="str">
            <v>Tidak</v>
          </cell>
          <cell r="BT394" t="str">
            <v>Normal</v>
          </cell>
          <cell r="BW394" t="str">
            <v>Normal</v>
          </cell>
          <cell r="CI394" t="str">
            <v>Mandiri (A)</v>
          </cell>
          <cell r="CZ394" t="str">
            <v>Normal</v>
          </cell>
        </row>
        <row r="395">
          <cell r="C395" t="str">
            <v>Bandungrejosari</v>
          </cell>
          <cell r="M395" t="str">
            <v>Laki-laki</v>
          </cell>
          <cell r="O395">
            <v>64</v>
          </cell>
          <cell r="P395">
            <v>60</v>
          </cell>
          <cell r="Q395">
            <v>160</v>
          </cell>
          <cell r="U395">
            <v>107</v>
          </cell>
          <cell r="V395">
            <v>156</v>
          </cell>
          <cell r="BH395" t="str">
            <v>Normal</v>
          </cell>
          <cell r="BI395" t="str">
            <v>Normal</v>
          </cell>
          <cell r="BJ395" t="str">
            <v>Normal</v>
          </cell>
          <cell r="BL395" t="str">
            <v>Normal</v>
          </cell>
          <cell r="BN395" t="str">
            <v>-</v>
          </cell>
          <cell r="BO395" t="str">
            <v>Tidak</v>
          </cell>
          <cell r="BT395" t="str">
            <v>Normal</v>
          </cell>
          <cell r="BW395" t="str">
            <v>Normal</v>
          </cell>
          <cell r="CI395" t="str">
            <v>Mandiri (A)</v>
          </cell>
          <cell r="CZ395" t="str">
            <v>Normal</v>
          </cell>
        </row>
        <row r="396">
          <cell r="C396" t="str">
            <v>Bandungrejosari</v>
          </cell>
          <cell r="M396" t="str">
            <v>Laki-laki</v>
          </cell>
          <cell r="O396">
            <v>77</v>
          </cell>
          <cell r="P396">
            <v>60</v>
          </cell>
          <cell r="Q396">
            <v>160</v>
          </cell>
          <cell r="U396">
            <v>106</v>
          </cell>
          <cell r="V396">
            <v>124</v>
          </cell>
          <cell r="BH396" t="str">
            <v>Normal</v>
          </cell>
          <cell r="BI396" t="str">
            <v>Normal</v>
          </cell>
          <cell r="BJ396" t="str">
            <v>Normal</v>
          </cell>
          <cell r="BL396" t="str">
            <v>Normal</v>
          </cell>
          <cell r="BN396" t="str">
            <v>-</v>
          </cell>
          <cell r="BO396" t="str">
            <v>Tidak</v>
          </cell>
          <cell r="BT396" t="str">
            <v>Normal</v>
          </cell>
          <cell r="BW396" t="str">
            <v>Normal</v>
          </cell>
          <cell r="CI396" t="str">
            <v>Mandiri (A)</v>
          </cell>
          <cell r="CZ396" t="str">
            <v>Normal</v>
          </cell>
        </row>
        <row r="397">
          <cell r="C397" t="str">
            <v>Bandungrejosari</v>
          </cell>
          <cell r="M397" t="str">
            <v>Perempuan</v>
          </cell>
          <cell r="O397">
            <v>74</v>
          </cell>
          <cell r="P397">
            <v>65</v>
          </cell>
          <cell r="Q397">
            <v>155</v>
          </cell>
          <cell r="U397">
            <v>100</v>
          </cell>
          <cell r="V397">
            <v>123</v>
          </cell>
          <cell r="BH397" t="str">
            <v>Lebih</v>
          </cell>
          <cell r="BI397" t="str">
            <v>Normal</v>
          </cell>
          <cell r="BJ397" t="str">
            <v>Normal</v>
          </cell>
          <cell r="BL397" t="str">
            <v>Normal</v>
          </cell>
          <cell r="BN397" t="str">
            <v>-</v>
          </cell>
          <cell r="BO397" t="str">
            <v>Tidak</v>
          </cell>
          <cell r="BT397" t="str">
            <v>Normal</v>
          </cell>
          <cell r="BW397" t="str">
            <v>Normal</v>
          </cell>
          <cell r="CI397" t="str">
            <v>Mandiri (A)</v>
          </cell>
          <cell r="CZ397" t="str">
            <v>Normal</v>
          </cell>
        </row>
        <row r="398">
          <cell r="C398" t="str">
            <v>Bandungrejosari</v>
          </cell>
          <cell r="M398" t="str">
            <v>Laki-laki</v>
          </cell>
          <cell r="O398">
            <v>64</v>
          </cell>
          <cell r="P398">
            <v>65</v>
          </cell>
          <cell r="Q398">
            <v>155</v>
          </cell>
          <cell r="U398">
            <v>100</v>
          </cell>
          <cell r="V398">
            <v>112</v>
          </cell>
          <cell r="BH398" t="str">
            <v>Lebih</v>
          </cell>
          <cell r="BI398" t="str">
            <v>Normal</v>
          </cell>
          <cell r="BJ398" t="str">
            <v>Normal</v>
          </cell>
          <cell r="BL398" t="str">
            <v>Normal</v>
          </cell>
          <cell r="BN398" t="str">
            <v>-</v>
          </cell>
          <cell r="BO398" t="str">
            <v>Tidak</v>
          </cell>
          <cell r="BT398" t="str">
            <v>Normal</v>
          </cell>
          <cell r="BW398" t="str">
            <v>Normal</v>
          </cell>
          <cell r="CI398" t="str">
            <v>Mandiri (A)</v>
          </cell>
          <cell r="CZ398" t="str">
            <v>Normal</v>
          </cell>
        </row>
        <row r="399">
          <cell r="C399" t="str">
            <v>Bandungrejosari</v>
          </cell>
          <cell r="M399" t="str">
            <v>Laki-laki</v>
          </cell>
          <cell r="O399">
            <v>64</v>
          </cell>
          <cell r="P399">
            <v>63</v>
          </cell>
          <cell r="Q399">
            <v>160</v>
          </cell>
          <cell r="U399">
            <v>109</v>
          </cell>
          <cell r="V399">
            <v>124</v>
          </cell>
          <cell r="BH399" t="str">
            <v>Normal</v>
          </cell>
          <cell r="BI399" t="str">
            <v>Normal</v>
          </cell>
          <cell r="BJ399" t="str">
            <v>Normal</v>
          </cell>
          <cell r="BL399" t="str">
            <v>Normal</v>
          </cell>
          <cell r="BN399" t="str">
            <v>-</v>
          </cell>
          <cell r="BO399" t="str">
            <v>Tidak</v>
          </cell>
          <cell r="BT399" t="str">
            <v>Normal</v>
          </cell>
          <cell r="BW399" t="str">
            <v>Normal</v>
          </cell>
          <cell r="CI399" t="str">
            <v>Mandiri (A)</v>
          </cell>
          <cell r="CZ399" t="str">
            <v>Normal</v>
          </cell>
        </row>
        <row r="400">
          <cell r="C400" t="str">
            <v>Bandungrejosari</v>
          </cell>
          <cell r="M400" t="str">
            <v>Laki-laki</v>
          </cell>
          <cell r="O400">
            <v>61</v>
          </cell>
          <cell r="P400">
            <v>55</v>
          </cell>
          <cell r="Q400">
            <v>165</v>
          </cell>
          <cell r="U400">
            <v>125</v>
          </cell>
          <cell r="V400">
            <v>1</v>
          </cell>
          <cell r="BH400" t="str">
            <v>Normal</v>
          </cell>
          <cell r="BI400" t="str">
            <v>Normal</v>
          </cell>
          <cell r="BJ400" t="str">
            <v>Normal</v>
          </cell>
          <cell r="BL400" t="str">
            <v>Normal</v>
          </cell>
          <cell r="BN400" t="str">
            <v>-</v>
          </cell>
          <cell r="BO400" t="str">
            <v>Tidak</v>
          </cell>
          <cell r="BT400" t="str">
            <v>Gg Penglihatan</v>
          </cell>
          <cell r="BW400" t="str">
            <v>Normal</v>
          </cell>
          <cell r="CI400" t="str">
            <v>Mandiri (A)</v>
          </cell>
          <cell r="CZ400" t="str">
            <v>Normal</v>
          </cell>
        </row>
        <row r="401">
          <cell r="C401" t="str">
            <v>Bandungrejosari</v>
          </cell>
          <cell r="M401" t="str">
            <v>Perempuan</v>
          </cell>
          <cell r="O401">
            <v>62</v>
          </cell>
          <cell r="P401">
            <v>65</v>
          </cell>
          <cell r="Q401">
            <v>155</v>
          </cell>
          <cell r="U401">
            <v>100</v>
          </cell>
          <cell r="V401">
            <v>114</v>
          </cell>
          <cell r="BH401" t="str">
            <v>Lebih</v>
          </cell>
          <cell r="BI401" t="str">
            <v>Normal</v>
          </cell>
          <cell r="BJ401" t="str">
            <v>Normal</v>
          </cell>
          <cell r="BL401" t="str">
            <v>Normal</v>
          </cell>
          <cell r="BN401" t="str">
            <v>-</v>
          </cell>
          <cell r="BO401" t="str">
            <v>Tidak</v>
          </cell>
          <cell r="BT401" t="str">
            <v>Normal</v>
          </cell>
          <cell r="BW401" t="str">
            <v>Normal</v>
          </cell>
          <cell r="CI401" t="str">
            <v>Mandiri (A)</v>
          </cell>
          <cell r="CZ401" t="str">
            <v>Normal</v>
          </cell>
        </row>
        <row r="402">
          <cell r="C402" t="str">
            <v>Bandungrejosari</v>
          </cell>
          <cell r="M402" t="str">
            <v>Laki-laki</v>
          </cell>
          <cell r="O402">
            <v>68</v>
          </cell>
          <cell r="P402">
            <v>63</v>
          </cell>
          <cell r="Q402">
            <v>160</v>
          </cell>
          <cell r="U402">
            <v>110</v>
          </cell>
          <cell r="V402">
            <v>134</v>
          </cell>
          <cell r="BH402" t="str">
            <v>Normal</v>
          </cell>
          <cell r="BI402" t="str">
            <v>Normal</v>
          </cell>
          <cell r="BJ402" t="str">
            <v>Normal</v>
          </cell>
          <cell r="BL402" t="str">
            <v>Normal</v>
          </cell>
          <cell r="BN402" t="str">
            <v>-</v>
          </cell>
          <cell r="BO402" t="str">
            <v>Tidak</v>
          </cell>
          <cell r="BT402" t="str">
            <v>Normal</v>
          </cell>
          <cell r="BW402" t="str">
            <v>Normal</v>
          </cell>
          <cell r="CI402" t="str">
            <v>Mandiri (A)</v>
          </cell>
          <cell r="CZ402" t="str">
            <v>Normal</v>
          </cell>
        </row>
        <row r="403">
          <cell r="C403" t="str">
            <v>Bandungrejosari</v>
          </cell>
          <cell r="M403" t="str">
            <v>Perempuan</v>
          </cell>
          <cell r="O403">
            <v>82</v>
          </cell>
          <cell r="P403">
            <v>65</v>
          </cell>
          <cell r="Q403">
            <v>155</v>
          </cell>
          <cell r="U403">
            <v>100</v>
          </cell>
          <cell r="V403">
            <v>154</v>
          </cell>
          <cell r="BH403" t="str">
            <v>Lebih</v>
          </cell>
          <cell r="BI403" t="str">
            <v>Normal</v>
          </cell>
          <cell r="BJ403" t="str">
            <v>Normal</v>
          </cell>
          <cell r="BL403" t="str">
            <v>Normal</v>
          </cell>
          <cell r="BN403" t="str">
            <v>-</v>
          </cell>
          <cell r="BO403" t="str">
            <v>Tidak</v>
          </cell>
          <cell r="BT403" t="str">
            <v>Normal</v>
          </cell>
          <cell r="BW403" t="str">
            <v>Normal</v>
          </cell>
          <cell r="CI403" t="str">
            <v>Mandiri (A)</v>
          </cell>
          <cell r="CZ403" t="str">
            <v>Normal</v>
          </cell>
        </row>
        <row r="404">
          <cell r="C404" t="str">
            <v>Bandungrejosari</v>
          </cell>
          <cell r="M404" t="str">
            <v>Laki-laki</v>
          </cell>
          <cell r="O404">
            <v>79</v>
          </cell>
          <cell r="P404">
            <v>65</v>
          </cell>
          <cell r="Q404">
            <v>155</v>
          </cell>
          <cell r="U404">
            <v>100</v>
          </cell>
          <cell r="V404">
            <v>156</v>
          </cell>
          <cell r="BH404" t="str">
            <v>Lebih</v>
          </cell>
          <cell r="BI404" t="str">
            <v>Normal</v>
          </cell>
          <cell r="BJ404" t="str">
            <v>Normal</v>
          </cell>
          <cell r="BL404" t="str">
            <v>Normal</v>
          </cell>
          <cell r="BN404" t="str">
            <v>-</v>
          </cell>
          <cell r="BO404" t="str">
            <v>Tidak</v>
          </cell>
          <cell r="BT404" t="str">
            <v>Normal</v>
          </cell>
          <cell r="BW404" t="str">
            <v>Normal</v>
          </cell>
          <cell r="CI404" t="str">
            <v>Mandiri (A)</v>
          </cell>
          <cell r="CZ404" t="str">
            <v>Normal</v>
          </cell>
        </row>
        <row r="405">
          <cell r="C405" t="str">
            <v>Bandungrejosari</v>
          </cell>
          <cell r="M405" t="str">
            <v>Laki-laki</v>
          </cell>
          <cell r="O405">
            <v>80</v>
          </cell>
          <cell r="P405">
            <v>63</v>
          </cell>
          <cell r="Q405">
            <v>160</v>
          </cell>
          <cell r="U405">
            <v>140</v>
          </cell>
          <cell r="V405">
            <v>133</v>
          </cell>
          <cell r="BH405" t="str">
            <v>Normal</v>
          </cell>
          <cell r="BI405" t="str">
            <v>Normal</v>
          </cell>
          <cell r="BJ405" t="str">
            <v>Normal</v>
          </cell>
          <cell r="BL405" t="str">
            <v>Tinggi</v>
          </cell>
          <cell r="BN405" t="str">
            <v>-</v>
          </cell>
          <cell r="BO405" t="str">
            <v>Tidak</v>
          </cell>
          <cell r="BT405" t="str">
            <v>Normal</v>
          </cell>
          <cell r="BW405" t="str">
            <v>Normal</v>
          </cell>
          <cell r="CI405" t="str">
            <v>Mandiri (A)</v>
          </cell>
          <cell r="CZ405" t="str">
            <v>Normal</v>
          </cell>
        </row>
        <row r="406">
          <cell r="C406" t="str">
            <v>Bandungrejosari</v>
          </cell>
          <cell r="M406" t="str">
            <v>Perempuan</v>
          </cell>
          <cell r="O406">
            <v>74</v>
          </cell>
          <cell r="P406">
            <v>65</v>
          </cell>
          <cell r="Q406">
            <v>155</v>
          </cell>
          <cell r="U406">
            <v>100</v>
          </cell>
          <cell r="V406">
            <v>144</v>
          </cell>
          <cell r="BH406" t="str">
            <v>Lebih</v>
          </cell>
          <cell r="BI406" t="str">
            <v>Normal</v>
          </cell>
          <cell r="BJ406" t="str">
            <v>Normal</v>
          </cell>
          <cell r="BL406" t="str">
            <v>Normal</v>
          </cell>
          <cell r="BN406" t="str">
            <v>-</v>
          </cell>
          <cell r="BO406" t="str">
            <v>Tidak</v>
          </cell>
          <cell r="BT406" t="str">
            <v>Normal</v>
          </cell>
          <cell r="BW406" t="str">
            <v>Normal</v>
          </cell>
          <cell r="CI406" t="str">
            <v>Mandiri (A)</v>
          </cell>
          <cell r="CZ406" t="str">
            <v>Normal</v>
          </cell>
        </row>
        <row r="407">
          <cell r="C407" t="str">
            <v>Bandungrejosari</v>
          </cell>
          <cell r="M407" t="str">
            <v>Perempuan</v>
          </cell>
          <cell r="O407">
            <v>68</v>
          </cell>
          <cell r="P407">
            <v>65</v>
          </cell>
          <cell r="Q407">
            <v>155</v>
          </cell>
          <cell r="U407">
            <v>132</v>
          </cell>
          <cell r="V407">
            <v>116</v>
          </cell>
          <cell r="BH407" t="str">
            <v>Lebih</v>
          </cell>
          <cell r="BI407" t="str">
            <v>Normal</v>
          </cell>
          <cell r="BJ407" t="str">
            <v>Normal</v>
          </cell>
          <cell r="BL407" t="str">
            <v>Tinggi</v>
          </cell>
          <cell r="BN407" t="str">
            <v>-</v>
          </cell>
          <cell r="BO407" t="str">
            <v>Tidak</v>
          </cell>
          <cell r="BT407" t="str">
            <v>Normal</v>
          </cell>
          <cell r="BW407" t="str">
            <v>Normal</v>
          </cell>
          <cell r="CI407" t="str">
            <v>Mandiri (A)</v>
          </cell>
          <cell r="CZ407" t="str">
            <v>Normal</v>
          </cell>
        </row>
        <row r="408">
          <cell r="C408" t="str">
            <v>Bandungrejosari</v>
          </cell>
          <cell r="M408" t="str">
            <v>Laki-laki</v>
          </cell>
          <cell r="O408">
            <v>73</v>
          </cell>
          <cell r="P408">
            <v>65</v>
          </cell>
          <cell r="Q408">
            <v>155</v>
          </cell>
          <cell r="U408">
            <v>100</v>
          </cell>
          <cell r="V408">
            <v>155</v>
          </cell>
          <cell r="BH408" t="str">
            <v>Lebih</v>
          </cell>
          <cell r="BI408" t="str">
            <v>Normal</v>
          </cell>
          <cell r="BJ408" t="str">
            <v>Normal</v>
          </cell>
          <cell r="BL408" t="str">
            <v>Normal</v>
          </cell>
          <cell r="BN408" t="str">
            <v>-</v>
          </cell>
          <cell r="BO408" t="str">
            <v>Tidak</v>
          </cell>
          <cell r="BT408" t="str">
            <v>Normal</v>
          </cell>
          <cell r="BW408" t="str">
            <v>Normal</v>
          </cell>
          <cell r="CI408" t="str">
            <v>Mandiri (A)</v>
          </cell>
          <cell r="CZ408" t="str">
            <v>Normal</v>
          </cell>
        </row>
        <row r="409">
          <cell r="C409" t="str">
            <v>Bandungrejosari</v>
          </cell>
          <cell r="M409" t="str">
            <v>Perempuan</v>
          </cell>
          <cell r="O409">
            <v>68</v>
          </cell>
          <cell r="P409">
            <v>65</v>
          </cell>
          <cell r="Q409">
            <v>155</v>
          </cell>
          <cell r="U409">
            <v>78</v>
          </cell>
          <cell r="V409">
            <v>90</v>
          </cell>
          <cell r="BH409" t="str">
            <v>Lebih</v>
          </cell>
          <cell r="BI409" t="str">
            <v>Normal</v>
          </cell>
          <cell r="BJ409" t="str">
            <v>Normal</v>
          </cell>
          <cell r="BL409" t="str">
            <v>Normal</v>
          </cell>
          <cell r="BN409" t="str">
            <v>-</v>
          </cell>
          <cell r="BO409" t="str">
            <v>Tidak</v>
          </cell>
          <cell r="BT409" t="str">
            <v>Normal</v>
          </cell>
          <cell r="BW409" t="str">
            <v>Normal</v>
          </cell>
          <cell r="CI409" t="str">
            <v>Mandiri (A)</v>
          </cell>
          <cell r="CZ409" t="str">
            <v>Normal</v>
          </cell>
        </row>
        <row r="410">
          <cell r="C410" t="str">
            <v>Bandungrejosari</v>
          </cell>
          <cell r="M410" t="str">
            <v>Perempuan</v>
          </cell>
          <cell r="O410">
            <v>73</v>
          </cell>
          <cell r="P410">
            <v>65</v>
          </cell>
          <cell r="Q410">
            <v>165</v>
          </cell>
          <cell r="U410">
            <v>90</v>
          </cell>
          <cell r="V410">
            <v>141</v>
          </cell>
          <cell r="BH410" t="str">
            <v>Normal</v>
          </cell>
          <cell r="BI410" t="str">
            <v>Normal</v>
          </cell>
          <cell r="BJ410" t="str">
            <v>Normal</v>
          </cell>
          <cell r="BL410" t="str">
            <v>Normal</v>
          </cell>
          <cell r="BN410" t="str">
            <v>Normal</v>
          </cell>
          <cell r="BO410" t="str">
            <v>Tidak</v>
          </cell>
          <cell r="BT410" t="str">
            <v>Gg Penglihatan</v>
          </cell>
          <cell r="BW410" t="str">
            <v>Normal</v>
          </cell>
          <cell r="CI410" t="str">
            <v>Mandiri (A)</v>
          </cell>
          <cell r="CZ410" t="str">
            <v>Normal</v>
          </cell>
        </row>
        <row r="411">
          <cell r="C411" t="str">
            <v>Sukun</v>
          </cell>
          <cell r="M411" t="str">
            <v>Perempuan</v>
          </cell>
          <cell r="O411">
            <v>85</v>
          </cell>
          <cell r="P411">
            <v>65</v>
          </cell>
          <cell r="Q411">
            <v>156</v>
          </cell>
          <cell r="U411">
            <v>88</v>
          </cell>
          <cell r="V411">
            <v>189</v>
          </cell>
          <cell r="BH411" t="str">
            <v>Lebih</v>
          </cell>
          <cell r="BI411" t="str">
            <v>Normal</v>
          </cell>
          <cell r="BJ411" t="str">
            <v>Normal</v>
          </cell>
          <cell r="BL411" t="str">
            <v>Normal</v>
          </cell>
          <cell r="BN411" t="str">
            <v>-</v>
          </cell>
          <cell r="BO411" t="str">
            <v>Tidak</v>
          </cell>
          <cell r="BT411" t="str">
            <v>Normal</v>
          </cell>
          <cell r="BW411" t="str">
            <v>Normal</v>
          </cell>
          <cell r="CI411" t="str">
            <v>Mandiri (A)</v>
          </cell>
          <cell r="CZ411" t="str">
            <v>Normal</v>
          </cell>
        </row>
        <row r="412">
          <cell r="C412" t="str">
            <v>Bandungrejosari</v>
          </cell>
          <cell r="M412" t="str">
            <v>Perempuan</v>
          </cell>
          <cell r="O412">
            <v>76</v>
          </cell>
          <cell r="P412">
            <v>65</v>
          </cell>
          <cell r="Q412">
            <v>155</v>
          </cell>
          <cell r="U412">
            <v>86</v>
          </cell>
          <cell r="V412">
            <v>184</v>
          </cell>
          <cell r="BH412" t="str">
            <v>Lebih</v>
          </cell>
          <cell r="BI412" t="str">
            <v>Normal</v>
          </cell>
          <cell r="BJ412" t="str">
            <v>Normal</v>
          </cell>
          <cell r="BL412" t="str">
            <v>Normal</v>
          </cell>
          <cell r="BN412" t="str">
            <v>-</v>
          </cell>
          <cell r="BO412" t="str">
            <v>Tidak</v>
          </cell>
          <cell r="BT412" t="str">
            <v>Normal</v>
          </cell>
          <cell r="BW412" t="str">
            <v>Normal</v>
          </cell>
          <cell r="CI412" t="str">
            <v>Mandiri (A)</v>
          </cell>
          <cell r="CZ412" t="str">
            <v>Normal</v>
          </cell>
        </row>
        <row r="413">
          <cell r="C413" t="str">
            <v>Bandungrejosari</v>
          </cell>
          <cell r="M413" t="str">
            <v>Laki-laki</v>
          </cell>
          <cell r="O413">
            <v>78</v>
          </cell>
          <cell r="P413">
            <v>64</v>
          </cell>
          <cell r="Q413">
            <v>155</v>
          </cell>
          <cell r="U413">
            <v>90</v>
          </cell>
          <cell r="V413">
            <v>78</v>
          </cell>
          <cell r="BH413" t="str">
            <v>Lebih</v>
          </cell>
          <cell r="BI413" t="str">
            <v>Normal</v>
          </cell>
          <cell r="BJ413" t="str">
            <v>Normal</v>
          </cell>
          <cell r="BL413" t="str">
            <v>Normal</v>
          </cell>
          <cell r="BN413" t="str">
            <v>-</v>
          </cell>
          <cell r="BO413" t="str">
            <v>Tidak</v>
          </cell>
          <cell r="BT413" t="str">
            <v>Normal</v>
          </cell>
          <cell r="BW413" t="str">
            <v>Normal</v>
          </cell>
          <cell r="CI413" t="str">
            <v>Mandiri (A)</v>
          </cell>
          <cell r="CZ413" t="str">
            <v>Normal</v>
          </cell>
        </row>
        <row r="414">
          <cell r="C414" t="str">
            <v>Bandungrejosari</v>
          </cell>
          <cell r="M414" t="str">
            <v>Laki-laki</v>
          </cell>
          <cell r="O414">
            <v>70</v>
          </cell>
          <cell r="P414">
            <v>65</v>
          </cell>
          <cell r="Q414">
            <v>155</v>
          </cell>
          <cell r="U414">
            <v>77</v>
          </cell>
          <cell r="V414">
            <v>87</v>
          </cell>
          <cell r="BH414" t="str">
            <v>Lebih</v>
          </cell>
          <cell r="BI414" t="str">
            <v>Normal</v>
          </cell>
          <cell r="BJ414" t="str">
            <v>Normal</v>
          </cell>
          <cell r="BL414" t="str">
            <v>Normal</v>
          </cell>
          <cell r="BN414" t="str">
            <v>-</v>
          </cell>
          <cell r="BO414" t="str">
            <v>Tidak</v>
          </cell>
          <cell r="BT414" t="str">
            <v>Normal</v>
          </cell>
          <cell r="BW414" t="str">
            <v>Normal</v>
          </cell>
          <cell r="CI414" t="str">
            <v>Mandiri (A)</v>
          </cell>
          <cell r="CZ414" t="str">
            <v>Normal</v>
          </cell>
        </row>
        <row r="415">
          <cell r="C415" t="str">
            <v>Bandungrejosari</v>
          </cell>
          <cell r="M415" t="str">
            <v>Laki-laki</v>
          </cell>
          <cell r="O415">
            <v>87</v>
          </cell>
          <cell r="P415">
            <v>65</v>
          </cell>
          <cell r="Q415">
            <v>156</v>
          </cell>
          <cell r="U415">
            <v>88</v>
          </cell>
          <cell r="V415">
            <v>167</v>
          </cell>
          <cell r="BH415" t="str">
            <v>Lebih</v>
          </cell>
          <cell r="BI415" t="str">
            <v>Normal</v>
          </cell>
          <cell r="BJ415" t="str">
            <v>Normal</v>
          </cell>
          <cell r="BL415" t="str">
            <v>Normal</v>
          </cell>
          <cell r="BN415" t="str">
            <v>-</v>
          </cell>
          <cell r="BO415" t="str">
            <v>Tidak</v>
          </cell>
          <cell r="BT415" t="str">
            <v>Normal</v>
          </cell>
          <cell r="BW415" t="str">
            <v>Normal</v>
          </cell>
          <cell r="CI415" t="str">
            <v>Mandiri (A)</v>
          </cell>
          <cell r="CZ415" t="str">
            <v>Normal</v>
          </cell>
        </row>
        <row r="416">
          <cell r="C416" t="str">
            <v>Bandungrejosari</v>
          </cell>
          <cell r="M416" t="str">
            <v>Perempuan</v>
          </cell>
          <cell r="O416">
            <v>91</v>
          </cell>
          <cell r="P416">
            <v>55</v>
          </cell>
          <cell r="Q416">
            <v>140</v>
          </cell>
          <cell r="U416">
            <v>88</v>
          </cell>
          <cell r="V416">
            <v>98</v>
          </cell>
          <cell r="BH416" t="str">
            <v>Lebih</v>
          </cell>
          <cell r="BI416" t="str">
            <v>Normal</v>
          </cell>
          <cell r="BJ416" t="str">
            <v>Normal</v>
          </cell>
          <cell r="BL416" t="str">
            <v>Normal</v>
          </cell>
          <cell r="BN416" t="str">
            <v>Tinggi</v>
          </cell>
          <cell r="BO416" t="str">
            <v>Tidak</v>
          </cell>
          <cell r="BT416" t="str">
            <v>Gg Penglihatan</v>
          </cell>
          <cell r="BW416" t="str">
            <v>Gg Pendengaran</v>
          </cell>
          <cell r="CI416" t="str">
            <v>Mandiri (A)</v>
          </cell>
          <cell r="CZ416" t="str">
            <v>Normal</v>
          </cell>
        </row>
        <row r="417">
          <cell r="C417" t="str">
            <v>Bandungrejosari</v>
          </cell>
          <cell r="M417" t="str">
            <v>Perempuan</v>
          </cell>
          <cell r="O417">
            <v>70</v>
          </cell>
          <cell r="P417">
            <v>68</v>
          </cell>
          <cell r="Q417">
            <v>157</v>
          </cell>
          <cell r="U417">
            <v>100</v>
          </cell>
          <cell r="V417">
            <v>203</v>
          </cell>
          <cell r="BH417" t="str">
            <v>Lebih</v>
          </cell>
          <cell r="BI417" t="str">
            <v>Normal</v>
          </cell>
          <cell r="BJ417" t="str">
            <v>Kolesterol Tinggi</v>
          </cell>
          <cell r="BL417" t="str">
            <v>Normal</v>
          </cell>
          <cell r="BN417" t="str">
            <v>-</v>
          </cell>
          <cell r="BO417" t="str">
            <v>Tidak</v>
          </cell>
          <cell r="BT417" t="str">
            <v>Normal</v>
          </cell>
          <cell r="BW417" t="str">
            <v>Normal</v>
          </cell>
          <cell r="CI417" t="str">
            <v>Mandiri (A)</v>
          </cell>
          <cell r="CZ417" t="str">
            <v>Normal</v>
          </cell>
        </row>
        <row r="418">
          <cell r="C418" t="str">
            <v>Bandungrejosari</v>
          </cell>
          <cell r="M418" t="str">
            <v>Laki-laki</v>
          </cell>
          <cell r="O418">
            <v>67</v>
          </cell>
          <cell r="P418">
            <v>65</v>
          </cell>
          <cell r="Q418">
            <v>155</v>
          </cell>
          <cell r="U418">
            <v>132</v>
          </cell>
          <cell r="V418">
            <v>154</v>
          </cell>
          <cell r="BH418" t="str">
            <v>Lebih</v>
          </cell>
          <cell r="BI418" t="str">
            <v>Normal</v>
          </cell>
          <cell r="BJ418" t="str">
            <v>Normal</v>
          </cell>
          <cell r="BL418" t="str">
            <v>Normal</v>
          </cell>
          <cell r="BN418" t="str">
            <v>-</v>
          </cell>
          <cell r="BO418" t="str">
            <v>Tidak</v>
          </cell>
          <cell r="BT418" t="str">
            <v>Normal</v>
          </cell>
          <cell r="BW418" t="str">
            <v>Normal</v>
          </cell>
          <cell r="CI418" t="str">
            <v>Mandiri (A)</v>
          </cell>
          <cell r="CZ418" t="str">
            <v>Normal</v>
          </cell>
        </row>
        <row r="419">
          <cell r="C419" t="str">
            <v>Bandungrejosari</v>
          </cell>
          <cell r="M419" t="str">
            <v>Perempuan</v>
          </cell>
          <cell r="O419">
            <v>87</v>
          </cell>
          <cell r="P419">
            <v>50</v>
          </cell>
          <cell r="Q419">
            <v>150</v>
          </cell>
          <cell r="U419">
            <v>144</v>
          </cell>
          <cell r="V419">
            <v>75</v>
          </cell>
          <cell r="BH419" t="str">
            <v>Normal</v>
          </cell>
          <cell r="BI419" t="str">
            <v>Normal</v>
          </cell>
          <cell r="BJ419" t="str">
            <v>Normal</v>
          </cell>
          <cell r="BL419" t="str">
            <v>Normal</v>
          </cell>
          <cell r="BN419" t="str">
            <v>Normal</v>
          </cell>
          <cell r="BO419" t="str">
            <v>Tidak</v>
          </cell>
          <cell r="BT419" t="str">
            <v>Normal</v>
          </cell>
          <cell r="BW419" t="str">
            <v>Normal</v>
          </cell>
          <cell r="CI419" t="str">
            <v>Mandiri (A)</v>
          </cell>
          <cell r="CZ419" t="str">
            <v>Normal</v>
          </cell>
        </row>
        <row r="420">
          <cell r="C420" t="str">
            <v>Bandungrejosari</v>
          </cell>
          <cell r="M420" t="str">
            <v>Laki-laki</v>
          </cell>
          <cell r="O420">
            <v>66</v>
          </cell>
          <cell r="P420">
            <v>63</v>
          </cell>
          <cell r="Q420">
            <v>160</v>
          </cell>
          <cell r="U420">
            <v>164</v>
          </cell>
          <cell r="V420">
            <v>97</v>
          </cell>
          <cell r="BH420" t="str">
            <v>Normal</v>
          </cell>
          <cell r="BI420" t="str">
            <v>Normal</v>
          </cell>
          <cell r="BJ420" t="str">
            <v>Normal</v>
          </cell>
          <cell r="BL420" t="str">
            <v>Normal</v>
          </cell>
          <cell r="BN420" t="str">
            <v>-</v>
          </cell>
          <cell r="BO420" t="str">
            <v>Tidak</v>
          </cell>
          <cell r="BT420" t="str">
            <v>Normal</v>
          </cell>
          <cell r="BW420" t="str">
            <v>Normal</v>
          </cell>
          <cell r="CI420" t="str">
            <v>Mandiri (A)</v>
          </cell>
          <cell r="CZ420" t="str">
            <v>Normal</v>
          </cell>
        </row>
        <row r="421">
          <cell r="C421" t="str">
            <v>Bandungrejosari</v>
          </cell>
          <cell r="M421" t="str">
            <v>Laki-laki</v>
          </cell>
          <cell r="O421">
            <v>74</v>
          </cell>
          <cell r="P421">
            <v>63</v>
          </cell>
          <cell r="Q421">
            <v>160</v>
          </cell>
          <cell r="U421">
            <v>114</v>
          </cell>
          <cell r="V421">
            <v>165</v>
          </cell>
          <cell r="BH421" t="str">
            <v>Normal</v>
          </cell>
          <cell r="BI421" t="str">
            <v>Normal</v>
          </cell>
          <cell r="BJ421" t="str">
            <v>Normal</v>
          </cell>
          <cell r="BL421" t="str">
            <v>Tinggi</v>
          </cell>
          <cell r="BN421" t="str">
            <v>-</v>
          </cell>
          <cell r="BO421" t="str">
            <v>Tidak</v>
          </cell>
          <cell r="BT421" t="str">
            <v>Normal</v>
          </cell>
          <cell r="BW421" t="str">
            <v>Normal</v>
          </cell>
          <cell r="CI421" t="str">
            <v>Mandiri (A)</v>
          </cell>
          <cell r="CZ421" t="str">
            <v>Normal</v>
          </cell>
        </row>
        <row r="422">
          <cell r="C422" t="str">
            <v>Bandungrejosari</v>
          </cell>
          <cell r="M422" t="str">
            <v>Perempuan</v>
          </cell>
          <cell r="O422">
            <v>86</v>
          </cell>
          <cell r="P422">
            <v>52</v>
          </cell>
          <cell r="Q422">
            <v>150</v>
          </cell>
          <cell r="U422">
            <v>143</v>
          </cell>
          <cell r="V422">
            <v>77</v>
          </cell>
          <cell r="BH422" t="str">
            <v>Normal</v>
          </cell>
          <cell r="BI422" t="str">
            <v>Normal</v>
          </cell>
          <cell r="BJ422" t="str">
            <v>Normal</v>
          </cell>
          <cell r="BL422" t="str">
            <v>Normal</v>
          </cell>
          <cell r="BN422" t="str">
            <v>-</v>
          </cell>
          <cell r="BO422" t="str">
            <v>Tidak</v>
          </cell>
          <cell r="BT422" t="str">
            <v>Normal</v>
          </cell>
          <cell r="BW422" t="str">
            <v>Normal</v>
          </cell>
          <cell r="CI422" t="str">
            <v>Mandiri (A)</v>
          </cell>
          <cell r="CZ422" t="str">
            <v>Normal</v>
          </cell>
        </row>
        <row r="423">
          <cell r="C423" t="str">
            <v>Bandungrejosari</v>
          </cell>
          <cell r="M423" t="str">
            <v>Laki-laki</v>
          </cell>
          <cell r="O423">
            <v>63</v>
          </cell>
          <cell r="P423">
            <v>63</v>
          </cell>
          <cell r="Q423">
            <v>160</v>
          </cell>
          <cell r="U423">
            <v>115</v>
          </cell>
          <cell r="V423">
            <v>98</v>
          </cell>
          <cell r="BH423" t="str">
            <v>Normal</v>
          </cell>
          <cell r="BI423" t="str">
            <v>Normal</v>
          </cell>
          <cell r="BJ423" t="str">
            <v>Normal</v>
          </cell>
          <cell r="BL423" t="str">
            <v>Normal</v>
          </cell>
          <cell r="BN423" t="str">
            <v>-</v>
          </cell>
          <cell r="BO423" t="str">
            <v>Tidak</v>
          </cell>
          <cell r="BT423" t="str">
            <v>Normal</v>
          </cell>
          <cell r="BW423" t="str">
            <v>Normal</v>
          </cell>
          <cell r="CI423" t="str">
            <v>Mandiri (A)</v>
          </cell>
          <cell r="CZ423" t="str">
            <v>Normal</v>
          </cell>
        </row>
        <row r="424">
          <cell r="C424" t="str">
            <v>Bandungrejosari</v>
          </cell>
          <cell r="M424" t="str">
            <v>Laki-laki</v>
          </cell>
          <cell r="O424">
            <v>69</v>
          </cell>
          <cell r="P424">
            <v>63</v>
          </cell>
          <cell r="Q424">
            <v>160</v>
          </cell>
          <cell r="U424">
            <v>153</v>
          </cell>
          <cell r="V424">
            <v>95</v>
          </cell>
          <cell r="BH424" t="str">
            <v>Normal</v>
          </cell>
          <cell r="BI424" t="str">
            <v>Normal</v>
          </cell>
          <cell r="BJ424" t="str">
            <v>Normal</v>
          </cell>
          <cell r="BL424" t="str">
            <v>Normal</v>
          </cell>
          <cell r="BN424" t="str">
            <v>-</v>
          </cell>
          <cell r="BO424" t="str">
            <v>Tidak</v>
          </cell>
          <cell r="BT424" t="str">
            <v>Normal</v>
          </cell>
          <cell r="BW424" t="str">
            <v>Normal</v>
          </cell>
          <cell r="CI424" t="str">
            <v>Mandiri (A)</v>
          </cell>
          <cell r="CZ424" t="str">
            <v>Normal</v>
          </cell>
        </row>
        <row r="425">
          <cell r="C425" t="str">
            <v>Bandungrejosari</v>
          </cell>
          <cell r="M425" t="str">
            <v>Laki-laki</v>
          </cell>
          <cell r="O425">
            <v>62</v>
          </cell>
          <cell r="P425">
            <v>63</v>
          </cell>
          <cell r="Q425">
            <v>160</v>
          </cell>
          <cell r="U425">
            <v>86</v>
          </cell>
          <cell r="V425">
            <v>88</v>
          </cell>
          <cell r="BH425" t="str">
            <v>Normal</v>
          </cell>
          <cell r="BI425" t="str">
            <v>Normal</v>
          </cell>
          <cell r="BJ425" t="str">
            <v>Normal</v>
          </cell>
          <cell r="BL425" t="str">
            <v>Normal</v>
          </cell>
          <cell r="BN425" t="str">
            <v>-</v>
          </cell>
          <cell r="BO425" t="str">
            <v>Tidak</v>
          </cell>
          <cell r="BT425" t="str">
            <v>Normal</v>
          </cell>
          <cell r="BW425" t="str">
            <v>Normal</v>
          </cell>
          <cell r="CI425" t="str">
            <v>Mandiri (A)</v>
          </cell>
          <cell r="CZ425" t="str">
            <v>Normal</v>
          </cell>
        </row>
        <row r="426">
          <cell r="C426" t="str">
            <v>Bandungrejosari</v>
          </cell>
          <cell r="M426" t="str">
            <v>Perempuan</v>
          </cell>
          <cell r="O426">
            <v>67</v>
          </cell>
          <cell r="P426">
            <v>65</v>
          </cell>
          <cell r="Q426">
            <v>155</v>
          </cell>
          <cell r="U426">
            <v>113</v>
          </cell>
          <cell r="V426">
            <v>97</v>
          </cell>
          <cell r="BH426" t="str">
            <v>Lebih</v>
          </cell>
          <cell r="BI426" t="str">
            <v>Normal</v>
          </cell>
          <cell r="BJ426" t="str">
            <v>Normal</v>
          </cell>
          <cell r="BL426" t="str">
            <v>Normal</v>
          </cell>
          <cell r="BN426" t="str">
            <v>-</v>
          </cell>
          <cell r="BO426" t="str">
            <v>Tidak</v>
          </cell>
          <cell r="BT426" t="str">
            <v>Normal</v>
          </cell>
          <cell r="BW426" t="str">
            <v>Normal</v>
          </cell>
          <cell r="CI426" t="str">
            <v>Mandiri (A)</v>
          </cell>
          <cell r="CZ426" t="str">
            <v>Normal</v>
          </cell>
        </row>
        <row r="427">
          <cell r="C427" t="str">
            <v>Bandungrejosari</v>
          </cell>
          <cell r="M427" t="str">
            <v>Perempuan</v>
          </cell>
          <cell r="O427">
            <v>61</v>
          </cell>
          <cell r="P427">
            <v>75</v>
          </cell>
          <cell r="Q427">
            <v>148</v>
          </cell>
          <cell r="U427">
            <v>200</v>
          </cell>
          <cell r="V427">
            <v>1</v>
          </cell>
          <cell r="BH427" t="str">
            <v>Lebih</v>
          </cell>
          <cell r="BI427" t="str">
            <v>Normal</v>
          </cell>
          <cell r="BJ427" t="str">
            <v>Normal</v>
          </cell>
          <cell r="BL427" t="str">
            <v>Normal</v>
          </cell>
          <cell r="BN427" t="str">
            <v>Normal</v>
          </cell>
          <cell r="BO427" t="str">
            <v>Tidak</v>
          </cell>
          <cell r="BT427" t="str">
            <v>Normal</v>
          </cell>
          <cell r="BW427" t="str">
            <v>Normal</v>
          </cell>
          <cell r="CI427" t="str">
            <v>Mandiri (A)</v>
          </cell>
          <cell r="CZ427" t="str">
            <v>Normal</v>
          </cell>
        </row>
        <row r="428">
          <cell r="C428" t="str">
            <v>Bandungrejosari</v>
          </cell>
          <cell r="M428" t="str">
            <v>Laki-laki</v>
          </cell>
          <cell r="O428">
            <v>62</v>
          </cell>
          <cell r="P428">
            <v>66</v>
          </cell>
          <cell r="Q428">
            <v>155</v>
          </cell>
          <cell r="U428">
            <v>100</v>
          </cell>
          <cell r="V428">
            <v>189</v>
          </cell>
          <cell r="BH428" t="str">
            <v>Lebih</v>
          </cell>
          <cell r="BI428" t="str">
            <v>Normal</v>
          </cell>
          <cell r="BJ428" t="str">
            <v>Normal</v>
          </cell>
          <cell r="BL428" t="str">
            <v>Normal</v>
          </cell>
          <cell r="BN428" t="str">
            <v>-</v>
          </cell>
          <cell r="BO428" t="str">
            <v>Tidak</v>
          </cell>
          <cell r="BT428" t="str">
            <v>Normal</v>
          </cell>
          <cell r="BW428" t="str">
            <v>Normal</v>
          </cell>
          <cell r="CI428" t="str">
            <v>Mandiri (A)</v>
          </cell>
          <cell r="CZ428" t="str">
            <v>Normal</v>
          </cell>
        </row>
        <row r="429">
          <cell r="C429" t="str">
            <v>Bandungrejosari</v>
          </cell>
          <cell r="M429" t="str">
            <v>Perempuan</v>
          </cell>
          <cell r="O429">
            <v>62</v>
          </cell>
          <cell r="P429">
            <v>66</v>
          </cell>
          <cell r="Q429">
            <v>155</v>
          </cell>
          <cell r="U429">
            <v>100</v>
          </cell>
          <cell r="V429">
            <v>178</v>
          </cell>
          <cell r="BH429" t="str">
            <v>Lebih</v>
          </cell>
          <cell r="BI429" t="str">
            <v>Normal</v>
          </cell>
          <cell r="BJ429" t="str">
            <v>Normal</v>
          </cell>
          <cell r="BL429" t="str">
            <v>Normal</v>
          </cell>
          <cell r="BN429" t="str">
            <v>-</v>
          </cell>
          <cell r="BO429" t="str">
            <v>Tidak</v>
          </cell>
          <cell r="BT429" t="str">
            <v>Normal</v>
          </cell>
          <cell r="BW429" t="str">
            <v>Normal</v>
          </cell>
          <cell r="CI429" t="str">
            <v>Mandiri (A)</v>
          </cell>
          <cell r="CZ429" t="str">
            <v>Normal</v>
          </cell>
        </row>
        <row r="430">
          <cell r="C430" t="str">
            <v>Bandungrejosari</v>
          </cell>
          <cell r="M430" t="str">
            <v>Perempuan</v>
          </cell>
          <cell r="O430">
            <v>61</v>
          </cell>
          <cell r="P430">
            <v>55</v>
          </cell>
          <cell r="Q430">
            <v>145</v>
          </cell>
          <cell r="U430">
            <v>145</v>
          </cell>
          <cell r="V430">
            <v>1</v>
          </cell>
          <cell r="BH430" t="str">
            <v>Lebih</v>
          </cell>
          <cell r="BI430" t="str">
            <v>Normal</v>
          </cell>
          <cell r="BJ430" t="str">
            <v>Normal</v>
          </cell>
          <cell r="BL430" t="str">
            <v>Normal</v>
          </cell>
          <cell r="BN430" t="str">
            <v>-</v>
          </cell>
          <cell r="BO430" t="str">
            <v>Tidak</v>
          </cell>
          <cell r="BT430" t="str">
            <v>Gg Penglihatan</v>
          </cell>
          <cell r="BW430" t="str">
            <v>Normal</v>
          </cell>
          <cell r="CI430" t="str">
            <v>Ketergantungan Ringan (B)</v>
          </cell>
          <cell r="CZ430" t="str">
            <v>Normal</v>
          </cell>
        </row>
        <row r="431">
          <cell r="C431" t="str">
            <v>Bandungrejosari</v>
          </cell>
          <cell r="M431" t="str">
            <v>Laki-laki</v>
          </cell>
          <cell r="O431">
            <v>61</v>
          </cell>
          <cell r="P431">
            <v>55</v>
          </cell>
          <cell r="Q431">
            <v>165</v>
          </cell>
          <cell r="U431">
            <v>145</v>
          </cell>
          <cell r="V431">
            <v>1</v>
          </cell>
          <cell r="BH431" t="str">
            <v>Normal</v>
          </cell>
          <cell r="BI431" t="str">
            <v>Normal</v>
          </cell>
          <cell r="BJ431" t="str">
            <v>Normal</v>
          </cell>
          <cell r="BL431" t="str">
            <v>Normal</v>
          </cell>
          <cell r="BN431" t="str">
            <v>-</v>
          </cell>
          <cell r="BO431" t="str">
            <v>Tidak</v>
          </cell>
          <cell r="BT431" t="str">
            <v>Normal</v>
          </cell>
          <cell r="BW431" t="str">
            <v>Gg Pendengaran</v>
          </cell>
          <cell r="CI431" t="str">
            <v>Mandiri (A)</v>
          </cell>
          <cell r="CZ431" t="str">
            <v>Normal</v>
          </cell>
        </row>
        <row r="432">
          <cell r="C432" t="str">
            <v>Bandungrejosari</v>
          </cell>
          <cell r="M432" t="str">
            <v>Perempuan</v>
          </cell>
          <cell r="O432">
            <v>61</v>
          </cell>
          <cell r="P432">
            <v>55</v>
          </cell>
          <cell r="Q432">
            <v>160</v>
          </cell>
          <cell r="U432">
            <v>125</v>
          </cell>
          <cell r="V432">
            <v>1</v>
          </cell>
          <cell r="BH432" t="str">
            <v>Normal</v>
          </cell>
          <cell r="BI432" t="str">
            <v>Normal</v>
          </cell>
          <cell r="BJ432" t="str">
            <v>Normal</v>
          </cell>
          <cell r="BL432" t="str">
            <v>Normal</v>
          </cell>
          <cell r="BN432" t="str">
            <v>-</v>
          </cell>
          <cell r="BO432" t="str">
            <v>Tidak</v>
          </cell>
          <cell r="BT432" t="str">
            <v>Gg Penglihatan</v>
          </cell>
          <cell r="BW432" t="str">
            <v>Gg Pendengaran</v>
          </cell>
          <cell r="CI432" t="str">
            <v>Mandiri (A)</v>
          </cell>
          <cell r="CZ432" t="str">
            <v>Normal</v>
          </cell>
        </row>
        <row r="433">
          <cell r="C433" t="str">
            <v>Bandungrejosari</v>
          </cell>
          <cell r="M433" t="str">
            <v>Laki-laki</v>
          </cell>
          <cell r="O433">
            <v>60</v>
          </cell>
          <cell r="P433">
            <v>55</v>
          </cell>
          <cell r="Q433">
            <v>162</v>
          </cell>
          <cell r="U433">
            <v>152</v>
          </cell>
          <cell r="V433">
            <v>1</v>
          </cell>
          <cell r="BH433" t="str">
            <v>Normal</v>
          </cell>
          <cell r="BI433" t="str">
            <v>Normal</v>
          </cell>
          <cell r="BJ433" t="str">
            <v>Normal</v>
          </cell>
          <cell r="BL433" t="str">
            <v>Normal</v>
          </cell>
          <cell r="BN433" t="str">
            <v>-</v>
          </cell>
          <cell r="BO433" t="str">
            <v>Tidak</v>
          </cell>
          <cell r="BT433" t="str">
            <v>Gg Penglihatan</v>
          </cell>
          <cell r="BW433" t="str">
            <v>Normal</v>
          </cell>
          <cell r="CI433" t="str">
            <v>Mandiri (A)</v>
          </cell>
          <cell r="CZ433" t="str">
            <v>Normal</v>
          </cell>
        </row>
        <row r="434">
          <cell r="C434" t="str">
            <v>Bandungrejosari</v>
          </cell>
          <cell r="M434" t="str">
            <v>Perempuan</v>
          </cell>
          <cell r="O434">
            <v>59</v>
          </cell>
          <cell r="P434">
            <v>54</v>
          </cell>
          <cell r="Q434">
            <v>155</v>
          </cell>
          <cell r="U434">
            <v>120</v>
          </cell>
          <cell r="V434">
            <v>155</v>
          </cell>
          <cell r="BH434" t="str">
            <v>Normal</v>
          </cell>
          <cell r="BI434" t="str">
            <v>Normal</v>
          </cell>
          <cell r="BJ434" t="str">
            <v>Normal</v>
          </cell>
          <cell r="BL434" t="str">
            <v>Normal</v>
          </cell>
          <cell r="BN434" t="str">
            <v>-</v>
          </cell>
          <cell r="BO434" t="str">
            <v>Tidak</v>
          </cell>
          <cell r="BT434" t="str">
            <v>Gg Penglihatan</v>
          </cell>
          <cell r="BW434" t="str">
            <v>Gg Pendengaran</v>
          </cell>
          <cell r="CI434" t="str">
            <v>Ketergantungan Ringan (B)</v>
          </cell>
          <cell r="CZ434" t="str">
            <v>Normal</v>
          </cell>
        </row>
        <row r="435">
          <cell r="C435" t="str">
            <v>Bandungrejosari</v>
          </cell>
          <cell r="M435" t="str">
            <v>Laki-laki</v>
          </cell>
          <cell r="O435">
            <v>70</v>
          </cell>
          <cell r="P435">
            <v>63</v>
          </cell>
          <cell r="Q435">
            <v>165</v>
          </cell>
          <cell r="U435">
            <v>121</v>
          </cell>
          <cell r="V435">
            <v>1</v>
          </cell>
          <cell r="BH435" t="str">
            <v>Normal</v>
          </cell>
          <cell r="BI435" t="str">
            <v>Normal</v>
          </cell>
          <cell r="BJ435" t="str">
            <v>Normal</v>
          </cell>
          <cell r="BL435" t="str">
            <v>Tinggi</v>
          </cell>
          <cell r="BN435" t="str">
            <v>-</v>
          </cell>
          <cell r="BO435" t="str">
            <v>Tidak</v>
          </cell>
          <cell r="BT435" t="str">
            <v>Gg Penglihatan</v>
          </cell>
          <cell r="BW435" t="str">
            <v>Normal</v>
          </cell>
          <cell r="CI435" t="str">
            <v>Mandiri (A)</v>
          </cell>
          <cell r="CZ435" t="str">
            <v>Normal</v>
          </cell>
        </row>
        <row r="436">
          <cell r="C436" t="str">
            <v>Bandungrejosari</v>
          </cell>
          <cell r="M436" t="str">
            <v>Perempuan</v>
          </cell>
          <cell r="O436">
            <v>69</v>
          </cell>
          <cell r="P436">
            <v>45</v>
          </cell>
          <cell r="Q436">
            <v>158</v>
          </cell>
          <cell r="U436">
            <v>130</v>
          </cell>
          <cell r="V436">
            <v>114</v>
          </cell>
          <cell r="BH436" t="str">
            <v>IMT Kurang</v>
          </cell>
          <cell r="BI436" t="str">
            <v>Normal</v>
          </cell>
          <cell r="BJ436" t="str">
            <v>Normal</v>
          </cell>
          <cell r="BL436" t="str">
            <v>Normal</v>
          </cell>
          <cell r="BN436" t="str">
            <v>Normal</v>
          </cell>
          <cell r="BO436" t="str">
            <v>Tidak</v>
          </cell>
          <cell r="BT436" t="str">
            <v>Normal</v>
          </cell>
          <cell r="BW436" t="str">
            <v>Normal</v>
          </cell>
          <cell r="CI436" t="str">
            <v>Mandiri (A)</v>
          </cell>
          <cell r="CZ436" t="str">
            <v>Normal</v>
          </cell>
        </row>
        <row r="437">
          <cell r="C437" t="str">
            <v>Bandungrejosari</v>
          </cell>
          <cell r="M437" t="str">
            <v>Perempuan</v>
          </cell>
          <cell r="O437">
            <v>70</v>
          </cell>
          <cell r="P437">
            <v>41</v>
          </cell>
          <cell r="Q437">
            <v>150</v>
          </cell>
          <cell r="U437">
            <v>127</v>
          </cell>
          <cell r="V437">
            <v>1</v>
          </cell>
          <cell r="BH437" t="str">
            <v>IMT Kurang</v>
          </cell>
          <cell r="BI437" t="str">
            <v>Normal</v>
          </cell>
          <cell r="BJ437" t="str">
            <v>Normal</v>
          </cell>
          <cell r="BL437" t="str">
            <v>Normal</v>
          </cell>
          <cell r="BN437" t="str">
            <v>-</v>
          </cell>
          <cell r="BO437" t="str">
            <v>Tidak</v>
          </cell>
          <cell r="BT437" t="str">
            <v>Gg Penglihatan</v>
          </cell>
          <cell r="BW437" t="str">
            <v>Gg Pendengaran</v>
          </cell>
          <cell r="CI437" t="str">
            <v>Ketergantungan Ringan (B)</v>
          </cell>
          <cell r="CZ437" t="str">
            <v>Kemungkinan besar ada gangguan depresi</v>
          </cell>
        </row>
        <row r="438">
          <cell r="C438" t="str">
            <v>Sukun</v>
          </cell>
          <cell r="M438" t="str">
            <v>Perempuan</v>
          </cell>
          <cell r="O438">
            <v>63</v>
          </cell>
          <cell r="P438">
            <v>48</v>
          </cell>
          <cell r="Q438">
            <v>146</v>
          </cell>
          <cell r="U438">
            <v>250</v>
          </cell>
          <cell r="V438">
            <v>1</v>
          </cell>
          <cell r="BH438" t="str">
            <v>Normal</v>
          </cell>
          <cell r="BI438" t="str">
            <v>DM</v>
          </cell>
          <cell r="BJ438" t="str">
            <v>Normal</v>
          </cell>
          <cell r="BL438" t="str">
            <v>Tinggi</v>
          </cell>
          <cell r="BN438" t="str">
            <v>-</v>
          </cell>
          <cell r="BO438" t="str">
            <v>Tidak</v>
          </cell>
          <cell r="BT438" t="str">
            <v>Normal</v>
          </cell>
          <cell r="BW438" t="str">
            <v>Normal</v>
          </cell>
          <cell r="CI438" t="str">
            <v>Mandiri (A)</v>
          </cell>
          <cell r="CZ438" t="str">
            <v>Normal</v>
          </cell>
        </row>
        <row r="439">
          <cell r="C439" t="str">
            <v>Bandungrejosari</v>
          </cell>
          <cell r="M439" t="str">
            <v>Perempuan</v>
          </cell>
          <cell r="O439">
            <v>62</v>
          </cell>
          <cell r="P439">
            <v>66</v>
          </cell>
          <cell r="Q439">
            <v>165</v>
          </cell>
          <cell r="U439">
            <v>159</v>
          </cell>
          <cell r="V439">
            <v>1</v>
          </cell>
          <cell r="BH439" t="str">
            <v>Normal</v>
          </cell>
          <cell r="BI439" t="str">
            <v>Normal</v>
          </cell>
          <cell r="BJ439" t="str">
            <v>Normal</v>
          </cell>
          <cell r="BL439" t="str">
            <v>Normal</v>
          </cell>
          <cell r="BN439" t="str">
            <v>-</v>
          </cell>
          <cell r="BO439" t="str">
            <v>Tidak</v>
          </cell>
          <cell r="BT439" t="str">
            <v>Gg Penglihatan</v>
          </cell>
          <cell r="BW439" t="str">
            <v>Normal</v>
          </cell>
          <cell r="CI439" t="str">
            <v>Mandiri (A)</v>
          </cell>
          <cell r="CZ439" t="str">
            <v>Normal</v>
          </cell>
        </row>
        <row r="440">
          <cell r="C440" t="str">
            <v>Bandungrejosari</v>
          </cell>
          <cell r="M440" t="str">
            <v>Perempuan</v>
          </cell>
          <cell r="O440">
            <v>96</v>
          </cell>
          <cell r="P440">
            <v>52</v>
          </cell>
          <cell r="Q440">
            <v>150</v>
          </cell>
          <cell r="U440">
            <v>89</v>
          </cell>
          <cell r="V440">
            <v>108</v>
          </cell>
          <cell r="BH440" t="str">
            <v>Normal</v>
          </cell>
          <cell r="BI440" t="str">
            <v>Normal</v>
          </cell>
          <cell r="BJ440" t="str">
            <v>Normal</v>
          </cell>
          <cell r="BL440" t="str">
            <v>Normal</v>
          </cell>
          <cell r="BN440" t="str">
            <v>-</v>
          </cell>
          <cell r="BO440" t="str">
            <v>Tidak</v>
          </cell>
          <cell r="BT440" t="str">
            <v>Normal</v>
          </cell>
          <cell r="BW440" t="str">
            <v>Normal</v>
          </cell>
          <cell r="CI440" t="str">
            <v>Mandiri (A)</v>
          </cell>
          <cell r="CZ440" t="str">
            <v>Normal</v>
          </cell>
        </row>
        <row r="441">
          <cell r="C441" t="str">
            <v>Bandungrejosari</v>
          </cell>
          <cell r="M441" t="str">
            <v>Laki-laki</v>
          </cell>
          <cell r="O441">
            <v>80</v>
          </cell>
          <cell r="P441">
            <v>75</v>
          </cell>
          <cell r="Q441">
            <v>161</v>
          </cell>
          <cell r="U441">
            <v>166</v>
          </cell>
          <cell r="V441">
            <v>85</v>
          </cell>
          <cell r="BH441" t="str">
            <v>Lebih</v>
          </cell>
          <cell r="BI441" t="str">
            <v>Normal</v>
          </cell>
          <cell r="BJ441" t="str">
            <v>Normal</v>
          </cell>
          <cell r="BL441" t="str">
            <v>Normal</v>
          </cell>
          <cell r="BN441" t="str">
            <v>-</v>
          </cell>
          <cell r="BO441" t="str">
            <v>Tidak</v>
          </cell>
          <cell r="BT441" t="str">
            <v>Normal</v>
          </cell>
          <cell r="BW441" t="str">
            <v>Normal</v>
          </cell>
          <cell r="CI441" t="str">
            <v>Mandiri (A)</v>
          </cell>
          <cell r="CZ441" t="str">
            <v>Normal</v>
          </cell>
        </row>
        <row r="442">
          <cell r="C442" t="str">
            <v>Bandungrejosari</v>
          </cell>
          <cell r="M442" t="str">
            <v>Laki-laki</v>
          </cell>
          <cell r="O442">
            <v>75</v>
          </cell>
          <cell r="P442">
            <v>60</v>
          </cell>
          <cell r="Q442">
            <v>165</v>
          </cell>
          <cell r="U442">
            <v>105</v>
          </cell>
          <cell r="V442">
            <v>166</v>
          </cell>
          <cell r="BH442" t="str">
            <v>Normal</v>
          </cell>
          <cell r="BI442" t="str">
            <v>Normal</v>
          </cell>
          <cell r="BJ442" t="str">
            <v>Normal</v>
          </cell>
          <cell r="BL442" t="str">
            <v>Normal</v>
          </cell>
          <cell r="BN442" t="str">
            <v>-</v>
          </cell>
          <cell r="BO442" t="str">
            <v>Tidak</v>
          </cell>
          <cell r="BT442" t="str">
            <v>Gg Penglihatan</v>
          </cell>
          <cell r="BW442" t="str">
            <v>Normal</v>
          </cell>
          <cell r="CI442" t="str">
            <v>Ketergantungan Berat (C)</v>
          </cell>
          <cell r="CZ442" t="str">
            <v>Kemungkinan besar ada gangguan depresi</v>
          </cell>
        </row>
        <row r="443">
          <cell r="C443" t="str">
            <v>Bandungrejosari</v>
          </cell>
          <cell r="M443" t="str">
            <v>Perempuan</v>
          </cell>
          <cell r="O443">
            <v>70</v>
          </cell>
          <cell r="P443">
            <v>48</v>
          </cell>
          <cell r="Q443">
            <v>146</v>
          </cell>
          <cell r="U443">
            <v>113</v>
          </cell>
          <cell r="V443">
            <v>222</v>
          </cell>
          <cell r="BH443" t="str">
            <v>Normal</v>
          </cell>
          <cell r="BI443" t="str">
            <v>Normal</v>
          </cell>
          <cell r="BJ443" t="str">
            <v>Kolesterol Tinggi</v>
          </cell>
          <cell r="BL443" t="str">
            <v>Normal</v>
          </cell>
          <cell r="BN443" t="str">
            <v>-</v>
          </cell>
          <cell r="BO443" t="str">
            <v>Tidak</v>
          </cell>
          <cell r="BT443" t="str">
            <v>Normal</v>
          </cell>
          <cell r="BW443" t="str">
            <v>Normal</v>
          </cell>
          <cell r="CI443" t="str">
            <v>Mandiri (A)</v>
          </cell>
          <cell r="CZ443" t="str">
            <v>Normal</v>
          </cell>
        </row>
        <row r="444">
          <cell r="C444" t="str">
            <v>Bandungrejosari</v>
          </cell>
          <cell r="M444" t="str">
            <v>Laki-laki</v>
          </cell>
          <cell r="O444">
            <v>62</v>
          </cell>
          <cell r="P444">
            <v>82</v>
          </cell>
          <cell r="Q444">
            <v>170</v>
          </cell>
          <cell r="U444">
            <v>110</v>
          </cell>
          <cell r="V444">
            <v>1</v>
          </cell>
          <cell r="BH444" t="str">
            <v>Lebih</v>
          </cell>
          <cell r="BI444" t="str">
            <v>Normal</v>
          </cell>
          <cell r="BJ444" t="str">
            <v>Normal</v>
          </cell>
          <cell r="BL444" t="str">
            <v>Normal</v>
          </cell>
          <cell r="BN444" t="str">
            <v>-</v>
          </cell>
          <cell r="BO444" t="str">
            <v>Tidak</v>
          </cell>
          <cell r="BT444" t="str">
            <v>Normal</v>
          </cell>
          <cell r="BW444" t="str">
            <v>Normal</v>
          </cell>
          <cell r="CI444" t="str">
            <v>Mandiri (A)</v>
          </cell>
          <cell r="CZ444" t="str">
            <v>Normal</v>
          </cell>
        </row>
        <row r="445">
          <cell r="C445" t="str">
            <v>Bandungrejosari</v>
          </cell>
          <cell r="M445" t="str">
            <v>Laki-laki</v>
          </cell>
          <cell r="O445">
            <v>63</v>
          </cell>
          <cell r="P445">
            <v>68</v>
          </cell>
          <cell r="Q445">
            <v>168</v>
          </cell>
          <cell r="U445">
            <v>165</v>
          </cell>
          <cell r="V445">
            <v>145</v>
          </cell>
          <cell r="BH445" t="str">
            <v>Normal</v>
          </cell>
          <cell r="BI445" t="str">
            <v>Normal</v>
          </cell>
          <cell r="BJ445" t="str">
            <v>Normal</v>
          </cell>
          <cell r="BL445" t="str">
            <v>Tinggi</v>
          </cell>
          <cell r="BN445" t="str">
            <v>-</v>
          </cell>
          <cell r="BO445" t="str">
            <v>Tidak</v>
          </cell>
          <cell r="BT445" t="str">
            <v>Gg Penglihatan</v>
          </cell>
          <cell r="BW445" t="str">
            <v>Normal</v>
          </cell>
          <cell r="CI445" t="str">
            <v>Mandiri (A)</v>
          </cell>
          <cell r="CZ445" t="str">
            <v>Normal</v>
          </cell>
        </row>
        <row r="446">
          <cell r="C446" t="str">
            <v>Bandungrejosari</v>
          </cell>
          <cell r="M446" t="str">
            <v>Laki-laki</v>
          </cell>
          <cell r="O446">
            <v>63</v>
          </cell>
          <cell r="P446">
            <v>55</v>
          </cell>
          <cell r="Q446">
            <v>153</v>
          </cell>
          <cell r="U446">
            <v>132</v>
          </cell>
          <cell r="V446">
            <v>1</v>
          </cell>
          <cell r="BH446" t="str">
            <v>Normal</v>
          </cell>
          <cell r="BI446" t="str">
            <v>Normal</v>
          </cell>
          <cell r="BJ446" t="str">
            <v>Normal</v>
          </cell>
          <cell r="BL446" t="str">
            <v>Normal</v>
          </cell>
          <cell r="BN446" t="str">
            <v>-</v>
          </cell>
          <cell r="BO446" t="str">
            <v>Tidak</v>
          </cell>
          <cell r="BT446" t="str">
            <v>Normal</v>
          </cell>
          <cell r="BW446" t="str">
            <v>Normal</v>
          </cell>
          <cell r="CI446" t="str">
            <v>Mandiri (A)</v>
          </cell>
          <cell r="CZ446" t="str">
            <v>Normal</v>
          </cell>
        </row>
        <row r="447">
          <cell r="C447" t="str">
            <v>Bandungrejosari</v>
          </cell>
          <cell r="M447" t="str">
            <v>Laki-laki</v>
          </cell>
          <cell r="O447">
            <v>61</v>
          </cell>
          <cell r="P447">
            <v>65</v>
          </cell>
          <cell r="Q447">
            <v>164</v>
          </cell>
          <cell r="U447">
            <v>140</v>
          </cell>
          <cell r="V447">
            <v>1</v>
          </cell>
          <cell r="BH447" t="str">
            <v>Normal</v>
          </cell>
          <cell r="BI447" t="str">
            <v>Normal</v>
          </cell>
          <cell r="BJ447" t="str">
            <v>Normal</v>
          </cell>
          <cell r="BL447" t="str">
            <v>Normal</v>
          </cell>
          <cell r="BN447" t="str">
            <v>Normal</v>
          </cell>
          <cell r="BO447" t="str">
            <v>Tidak</v>
          </cell>
          <cell r="BT447" t="str">
            <v>Normal</v>
          </cell>
          <cell r="BW447" t="str">
            <v>Normal</v>
          </cell>
          <cell r="CI447" t="str">
            <v>Mandiri (A)</v>
          </cell>
          <cell r="CZ447" t="str">
            <v>Normal</v>
          </cell>
        </row>
        <row r="448">
          <cell r="C448" t="str">
            <v>Bandungrejosari</v>
          </cell>
          <cell r="M448" t="str">
            <v>Laki-laki</v>
          </cell>
          <cell r="O448">
            <v>68</v>
          </cell>
          <cell r="P448">
            <v>60</v>
          </cell>
          <cell r="Q448">
            <v>160</v>
          </cell>
          <cell r="U448">
            <v>118</v>
          </cell>
          <cell r="V448">
            <v>99</v>
          </cell>
          <cell r="BH448" t="str">
            <v>Normal</v>
          </cell>
          <cell r="BI448" t="str">
            <v>Normal</v>
          </cell>
          <cell r="BJ448" t="str">
            <v>Normal</v>
          </cell>
          <cell r="BL448" t="str">
            <v>Normal</v>
          </cell>
          <cell r="BN448" t="str">
            <v>-</v>
          </cell>
          <cell r="BO448" t="str">
            <v>Tidak</v>
          </cell>
          <cell r="BT448" t="str">
            <v>Normal</v>
          </cell>
          <cell r="BW448" t="str">
            <v>Normal</v>
          </cell>
          <cell r="CI448" t="str">
            <v>Mandiri (A)</v>
          </cell>
          <cell r="CZ448" t="str">
            <v>Normal</v>
          </cell>
        </row>
        <row r="449">
          <cell r="C449" t="str">
            <v>Bandungrejosari</v>
          </cell>
          <cell r="M449" t="str">
            <v>Laki-laki</v>
          </cell>
          <cell r="O449">
            <v>61</v>
          </cell>
          <cell r="P449">
            <v>73</v>
          </cell>
          <cell r="Q449">
            <v>170</v>
          </cell>
          <cell r="U449">
            <v>96</v>
          </cell>
          <cell r="V449">
            <v>75</v>
          </cell>
          <cell r="BH449" t="str">
            <v>Lebih</v>
          </cell>
          <cell r="BI449" t="str">
            <v>Normal</v>
          </cell>
          <cell r="BJ449" t="str">
            <v>Normal</v>
          </cell>
          <cell r="BL449" t="str">
            <v>Normal</v>
          </cell>
          <cell r="BN449" t="str">
            <v>Normal</v>
          </cell>
          <cell r="BO449" t="str">
            <v>Tidak</v>
          </cell>
          <cell r="BT449" t="str">
            <v>Normal</v>
          </cell>
          <cell r="BW449" t="str">
            <v>Normal</v>
          </cell>
          <cell r="CI449" t="str">
            <v>Mandiri (A)</v>
          </cell>
          <cell r="CZ449" t="str">
            <v>Normal</v>
          </cell>
        </row>
        <row r="450">
          <cell r="C450" t="str">
            <v>Bandungrejosari</v>
          </cell>
          <cell r="M450" t="str">
            <v>Perempuan</v>
          </cell>
          <cell r="O450">
            <v>61</v>
          </cell>
          <cell r="P450">
            <v>51</v>
          </cell>
          <cell r="Q450">
            <v>145</v>
          </cell>
          <cell r="U450">
            <v>134</v>
          </cell>
          <cell r="V450">
            <v>88</v>
          </cell>
          <cell r="BH450" t="str">
            <v>Normal</v>
          </cell>
          <cell r="BI450" t="str">
            <v>Normal</v>
          </cell>
          <cell r="BJ450" t="str">
            <v>Normal</v>
          </cell>
          <cell r="BL450" t="str">
            <v>Tinggi</v>
          </cell>
          <cell r="BN450" t="str">
            <v>-</v>
          </cell>
          <cell r="BO450" t="str">
            <v>Tidak</v>
          </cell>
          <cell r="BT450" t="str">
            <v>Normal</v>
          </cell>
          <cell r="BW450" t="str">
            <v>Normal</v>
          </cell>
          <cell r="CI450" t="str">
            <v>Mandiri (A)</v>
          </cell>
          <cell r="CZ450" t="str">
            <v>Normal</v>
          </cell>
        </row>
        <row r="451">
          <cell r="C451" t="str">
            <v>Bandungrejosari</v>
          </cell>
          <cell r="M451" t="str">
            <v>Laki-laki</v>
          </cell>
          <cell r="O451">
            <v>73</v>
          </cell>
          <cell r="P451">
            <v>60</v>
          </cell>
          <cell r="Q451">
            <v>163</v>
          </cell>
          <cell r="U451">
            <v>105</v>
          </cell>
          <cell r="V451">
            <v>86</v>
          </cell>
          <cell r="BH451" t="str">
            <v>Normal</v>
          </cell>
          <cell r="BI451" t="str">
            <v>Normal</v>
          </cell>
          <cell r="BJ451" t="str">
            <v>Normal</v>
          </cell>
          <cell r="BL451" t="str">
            <v>Normal</v>
          </cell>
          <cell r="BN451" t="str">
            <v>Tinggi</v>
          </cell>
          <cell r="BO451" t="str">
            <v>Tidak</v>
          </cell>
          <cell r="BT451" t="str">
            <v>Normal</v>
          </cell>
          <cell r="BW451" t="str">
            <v>Normal</v>
          </cell>
          <cell r="CI451" t="str">
            <v>Mandiri (A)</v>
          </cell>
          <cell r="CZ451" t="str">
            <v>Normal</v>
          </cell>
        </row>
        <row r="452">
          <cell r="C452" t="str">
            <v>Bandungrejosari</v>
          </cell>
          <cell r="M452" t="str">
            <v>Laki-laki</v>
          </cell>
          <cell r="O452">
            <v>63</v>
          </cell>
          <cell r="P452">
            <v>67</v>
          </cell>
          <cell r="Q452">
            <v>155</v>
          </cell>
          <cell r="U452">
            <v>118</v>
          </cell>
          <cell r="V452">
            <v>114</v>
          </cell>
          <cell r="BH452" t="str">
            <v>Lebih</v>
          </cell>
          <cell r="BI452" t="str">
            <v>Normal</v>
          </cell>
          <cell r="BJ452" t="str">
            <v>Normal</v>
          </cell>
          <cell r="BL452" t="str">
            <v>Normal</v>
          </cell>
          <cell r="BN452" t="str">
            <v>-</v>
          </cell>
          <cell r="BO452" t="str">
            <v>Tidak</v>
          </cell>
          <cell r="BT452" t="str">
            <v>Normal</v>
          </cell>
          <cell r="BW452" t="str">
            <v>Normal</v>
          </cell>
          <cell r="CI452" t="str">
            <v>Mandiri (A)</v>
          </cell>
          <cell r="CZ452" t="str">
            <v>Normal</v>
          </cell>
        </row>
        <row r="453">
          <cell r="C453" t="str">
            <v>Bandungrejosari</v>
          </cell>
          <cell r="M453" t="str">
            <v>Perempuan</v>
          </cell>
          <cell r="O453">
            <v>968</v>
          </cell>
          <cell r="P453">
            <v>67</v>
          </cell>
          <cell r="Q453">
            <v>155</v>
          </cell>
          <cell r="U453">
            <v>113</v>
          </cell>
          <cell r="V453">
            <v>116</v>
          </cell>
          <cell r="BH453" t="str">
            <v>Lebih</v>
          </cell>
          <cell r="BI453" t="str">
            <v>Normal</v>
          </cell>
          <cell r="BJ453" t="str">
            <v>Normal</v>
          </cell>
          <cell r="BL453" t="str">
            <v>Normal</v>
          </cell>
          <cell r="BN453" t="str">
            <v>-</v>
          </cell>
          <cell r="BO453" t="str">
            <v>Tidak</v>
          </cell>
          <cell r="BT453" t="str">
            <v>Normal</v>
          </cell>
          <cell r="BW453" t="str">
            <v>Normal</v>
          </cell>
          <cell r="CI453" t="str">
            <v>Mandiri (A)</v>
          </cell>
          <cell r="CZ453" t="str">
            <v>Normal</v>
          </cell>
        </row>
        <row r="454">
          <cell r="C454" t="str">
            <v>Bandungrejosari</v>
          </cell>
          <cell r="M454" t="str">
            <v>Perempuan</v>
          </cell>
          <cell r="O454">
            <v>74</v>
          </cell>
          <cell r="P454">
            <v>63</v>
          </cell>
          <cell r="Q454">
            <v>160</v>
          </cell>
          <cell r="U454">
            <v>113</v>
          </cell>
          <cell r="V454">
            <v>115</v>
          </cell>
          <cell r="BH454" t="str">
            <v>Normal</v>
          </cell>
          <cell r="BI454" t="str">
            <v>Normal</v>
          </cell>
          <cell r="BJ454" t="str">
            <v>Normal</v>
          </cell>
          <cell r="BL454" t="str">
            <v>Normal</v>
          </cell>
          <cell r="BN454" t="str">
            <v>-</v>
          </cell>
          <cell r="BO454" t="str">
            <v>Tidak</v>
          </cell>
          <cell r="BT454" t="str">
            <v>Normal</v>
          </cell>
          <cell r="BW454" t="str">
            <v>Normal</v>
          </cell>
          <cell r="CI454" t="str">
            <v>Mandiri (A)</v>
          </cell>
          <cell r="CZ454" t="str">
            <v>Normal</v>
          </cell>
        </row>
        <row r="455">
          <cell r="C455" t="str">
            <v>Bandungrejosari</v>
          </cell>
          <cell r="M455" t="str">
            <v>Perempuan</v>
          </cell>
          <cell r="O455">
            <v>63</v>
          </cell>
          <cell r="P455">
            <v>55</v>
          </cell>
          <cell r="Q455">
            <v>152</v>
          </cell>
          <cell r="U455">
            <v>125</v>
          </cell>
          <cell r="V455">
            <v>1</v>
          </cell>
          <cell r="BH455" t="str">
            <v>Normal</v>
          </cell>
          <cell r="BI455" t="str">
            <v>Normal</v>
          </cell>
          <cell r="BJ455" t="str">
            <v>Normal</v>
          </cell>
          <cell r="BL455" t="str">
            <v>Tinggi</v>
          </cell>
          <cell r="BN455" t="str">
            <v>-</v>
          </cell>
          <cell r="BO455" t="str">
            <v>Tidak</v>
          </cell>
          <cell r="BT455" t="str">
            <v>Normal</v>
          </cell>
          <cell r="BW455" t="str">
            <v>Normal</v>
          </cell>
          <cell r="CI455" t="str">
            <v>Mandiri (A)</v>
          </cell>
          <cell r="CZ455" t="str">
            <v>Normal</v>
          </cell>
        </row>
        <row r="456">
          <cell r="C456" t="str">
            <v>Bandungrejosari</v>
          </cell>
          <cell r="M456" t="str">
            <v>Perempuan</v>
          </cell>
          <cell r="O456">
            <v>65</v>
          </cell>
          <cell r="P456">
            <v>55</v>
          </cell>
          <cell r="Q456">
            <v>152</v>
          </cell>
          <cell r="U456">
            <v>145</v>
          </cell>
          <cell r="V456">
            <v>1</v>
          </cell>
          <cell r="BH456" t="str">
            <v>Normal</v>
          </cell>
          <cell r="BI456" t="str">
            <v>Normal</v>
          </cell>
          <cell r="BJ456" t="str">
            <v>Normal</v>
          </cell>
          <cell r="BL456" t="str">
            <v>Normal</v>
          </cell>
          <cell r="BN456" t="str">
            <v>-</v>
          </cell>
          <cell r="BO456" t="str">
            <v>Tidak</v>
          </cell>
          <cell r="BT456" t="str">
            <v>Normal</v>
          </cell>
          <cell r="BW456" t="str">
            <v>Normal</v>
          </cell>
          <cell r="CI456" t="str">
            <v>Mandiri (A)</v>
          </cell>
          <cell r="CZ456" t="str">
            <v>Normal</v>
          </cell>
        </row>
        <row r="457">
          <cell r="C457" t="str">
            <v>Bandungrejosari</v>
          </cell>
          <cell r="M457" t="str">
            <v>Laki-laki</v>
          </cell>
          <cell r="O457">
            <v>66</v>
          </cell>
          <cell r="P457">
            <v>57</v>
          </cell>
          <cell r="Q457">
            <v>166</v>
          </cell>
          <cell r="U457">
            <v>125</v>
          </cell>
          <cell r="V457">
            <v>1</v>
          </cell>
          <cell r="BH457" t="str">
            <v>Normal</v>
          </cell>
          <cell r="BI457" t="str">
            <v>Normal</v>
          </cell>
          <cell r="BJ457" t="str">
            <v>Normal</v>
          </cell>
          <cell r="BL457" t="str">
            <v>Tinggi</v>
          </cell>
          <cell r="BN457" t="str">
            <v>-</v>
          </cell>
          <cell r="BO457" t="str">
            <v>Tidak</v>
          </cell>
          <cell r="BT457" t="str">
            <v>Normal</v>
          </cell>
          <cell r="BW457" t="str">
            <v>Normal</v>
          </cell>
          <cell r="CI457" t="str">
            <v>Mandiri (A)</v>
          </cell>
          <cell r="CZ457" t="str">
            <v>Normal</v>
          </cell>
        </row>
        <row r="458">
          <cell r="C458" t="str">
            <v>Bandungrejosari</v>
          </cell>
          <cell r="M458" t="str">
            <v>Laki-laki</v>
          </cell>
          <cell r="O458">
            <v>66</v>
          </cell>
          <cell r="P458">
            <v>77</v>
          </cell>
          <cell r="Q458">
            <v>165</v>
          </cell>
          <cell r="U458">
            <v>145</v>
          </cell>
          <cell r="V458">
            <v>1</v>
          </cell>
          <cell r="BH458" t="str">
            <v>Lebih</v>
          </cell>
          <cell r="BI458" t="str">
            <v>Normal</v>
          </cell>
          <cell r="BJ458" t="str">
            <v>Normal</v>
          </cell>
          <cell r="BL458" t="str">
            <v>Normal</v>
          </cell>
          <cell r="BN458" t="str">
            <v>-</v>
          </cell>
          <cell r="BO458" t="str">
            <v>Tidak</v>
          </cell>
          <cell r="BT458" t="str">
            <v>Gg Penglihatan</v>
          </cell>
          <cell r="BW458" t="str">
            <v>Normal</v>
          </cell>
          <cell r="CI458" t="str">
            <v>Mandiri (A)</v>
          </cell>
          <cell r="CZ458" t="str">
            <v>Normal</v>
          </cell>
        </row>
        <row r="459">
          <cell r="C459" t="str">
            <v>Bandungrejosari</v>
          </cell>
          <cell r="M459" t="str">
            <v>Perempuan</v>
          </cell>
          <cell r="O459">
            <v>68</v>
          </cell>
          <cell r="P459">
            <v>45</v>
          </cell>
          <cell r="Q459">
            <v>155</v>
          </cell>
          <cell r="U459">
            <v>147</v>
          </cell>
          <cell r="V459">
            <v>1</v>
          </cell>
          <cell r="BH459" t="str">
            <v>Normal</v>
          </cell>
          <cell r="BI459" t="str">
            <v>Normal</v>
          </cell>
          <cell r="BJ459" t="str">
            <v>Normal</v>
          </cell>
          <cell r="BL459" t="str">
            <v>Normal</v>
          </cell>
          <cell r="BN459" t="str">
            <v>-</v>
          </cell>
          <cell r="BO459" t="str">
            <v>Tidak</v>
          </cell>
          <cell r="BT459" t="str">
            <v>Gg Penglihatan</v>
          </cell>
          <cell r="BW459" t="str">
            <v>Normal</v>
          </cell>
          <cell r="CI459" t="str">
            <v>Mandiri (A)</v>
          </cell>
          <cell r="CZ459" t="str">
            <v>Normal</v>
          </cell>
        </row>
        <row r="460">
          <cell r="C460" t="str">
            <v>Bandungrejosari</v>
          </cell>
          <cell r="M460" t="str">
            <v>Perempuan</v>
          </cell>
          <cell r="O460">
            <v>68</v>
          </cell>
          <cell r="P460">
            <v>66</v>
          </cell>
          <cell r="Q460">
            <v>152</v>
          </cell>
          <cell r="U460">
            <v>156</v>
          </cell>
          <cell r="V460">
            <v>1</v>
          </cell>
          <cell r="BH460" t="str">
            <v>Lebih</v>
          </cell>
          <cell r="BI460" t="str">
            <v>Normal</v>
          </cell>
          <cell r="BJ460" t="str">
            <v>Normal</v>
          </cell>
          <cell r="BL460" t="str">
            <v>Tinggi</v>
          </cell>
          <cell r="BN460" t="str">
            <v>-</v>
          </cell>
          <cell r="BO460" t="str">
            <v>Tidak</v>
          </cell>
          <cell r="BT460" t="str">
            <v>Gg Penglihatan</v>
          </cell>
          <cell r="BW460" t="str">
            <v>Normal</v>
          </cell>
          <cell r="CI460" t="str">
            <v>Mandiri (A)</v>
          </cell>
          <cell r="CZ460" t="str">
            <v>Normal</v>
          </cell>
        </row>
        <row r="461">
          <cell r="C461" t="str">
            <v>Bandungrejosari</v>
          </cell>
          <cell r="M461" t="str">
            <v>Laki-laki</v>
          </cell>
          <cell r="O461">
            <v>69</v>
          </cell>
          <cell r="P461">
            <v>66</v>
          </cell>
          <cell r="Q461">
            <v>167</v>
          </cell>
          <cell r="U461">
            <v>118</v>
          </cell>
          <cell r="V461">
            <v>89</v>
          </cell>
          <cell r="BH461" t="str">
            <v>Normal</v>
          </cell>
          <cell r="BI461" t="str">
            <v>Normal</v>
          </cell>
          <cell r="BJ461" t="str">
            <v>Normal</v>
          </cell>
          <cell r="BL461" t="str">
            <v>Normal</v>
          </cell>
          <cell r="BN461" t="str">
            <v>-</v>
          </cell>
          <cell r="BO461" t="str">
            <v>Tidak</v>
          </cell>
          <cell r="BT461" t="str">
            <v>Normal</v>
          </cell>
          <cell r="BW461" t="str">
            <v>Normal</v>
          </cell>
          <cell r="CI461" t="str">
            <v>Mandiri (A)</v>
          </cell>
          <cell r="CZ461" t="str">
            <v>Normal</v>
          </cell>
        </row>
        <row r="462">
          <cell r="C462" t="str">
            <v>Bandungrejosari</v>
          </cell>
          <cell r="M462" t="str">
            <v>Perempuan</v>
          </cell>
          <cell r="O462">
            <v>72</v>
          </cell>
          <cell r="P462">
            <v>64</v>
          </cell>
          <cell r="Q462">
            <v>152</v>
          </cell>
          <cell r="U462">
            <v>138</v>
          </cell>
          <cell r="V462">
            <v>1</v>
          </cell>
          <cell r="BH462" t="str">
            <v>Lebih</v>
          </cell>
          <cell r="BI462" t="str">
            <v>Normal</v>
          </cell>
          <cell r="BJ462" t="str">
            <v>Normal</v>
          </cell>
          <cell r="BL462" t="str">
            <v>Tinggi</v>
          </cell>
          <cell r="BN462" t="str">
            <v>-</v>
          </cell>
          <cell r="BO462" t="str">
            <v>Tidak</v>
          </cell>
          <cell r="BT462" t="str">
            <v>Gg Penglihatan</v>
          </cell>
          <cell r="BW462" t="str">
            <v>Normal</v>
          </cell>
          <cell r="CI462" t="str">
            <v>Mandiri (A)</v>
          </cell>
          <cell r="CZ462" t="str">
            <v>Normal</v>
          </cell>
        </row>
        <row r="463">
          <cell r="C463" t="str">
            <v>Bandungrejosari</v>
          </cell>
          <cell r="M463" t="str">
            <v>Laki-laki</v>
          </cell>
          <cell r="O463">
            <v>75</v>
          </cell>
          <cell r="P463">
            <v>50</v>
          </cell>
          <cell r="Q463">
            <v>152</v>
          </cell>
          <cell r="U463">
            <v>145</v>
          </cell>
          <cell r="V463">
            <v>1</v>
          </cell>
          <cell r="BH463" t="str">
            <v>Normal</v>
          </cell>
          <cell r="BI463" t="str">
            <v>Normal</v>
          </cell>
          <cell r="BJ463" t="str">
            <v>Normal</v>
          </cell>
          <cell r="BL463" t="str">
            <v>Tinggi</v>
          </cell>
          <cell r="BN463" t="str">
            <v>-</v>
          </cell>
          <cell r="BO463" t="str">
            <v>Tidak</v>
          </cell>
          <cell r="BT463" t="str">
            <v>Gg Penglihatan</v>
          </cell>
          <cell r="BW463" t="str">
            <v>Normal</v>
          </cell>
          <cell r="CI463" t="str">
            <v>Mandiri (A)</v>
          </cell>
          <cell r="CZ463" t="str">
            <v>Normal</v>
          </cell>
        </row>
        <row r="464">
          <cell r="C464" t="str">
            <v>Bandungrejosari</v>
          </cell>
          <cell r="M464" t="str">
            <v>Laki-laki</v>
          </cell>
          <cell r="O464">
            <v>61</v>
          </cell>
          <cell r="P464">
            <v>63</v>
          </cell>
          <cell r="Q464">
            <v>160</v>
          </cell>
          <cell r="U464">
            <v>118</v>
          </cell>
          <cell r="V464">
            <v>134</v>
          </cell>
          <cell r="BH464" t="str">
            <v>Normal</v>
          </cell>
          <cell r="BI464" t="str">
            <v>Normal</v>
          </cell>
          <cell r="BJ464" t="str">
            <v>Normal</v>
          </cell>
          <cell r="BL464" t="str">
            <v>Normal</v>
          </cell>
          <cell r="BN464" t="str">
            <v>-</v>
          </cell>
          <cell r="BO464" t="str">
            <v>Tidak</v>
          </cell>
          <cell r="BT464" t="str">
            <v>Normal</v>
          </cell>
          <cell r="BW464" t="str">
            <v>Normal</v>
          </cell>
          <cell r="CI464" t="str">
            <v>Mandiri (A)</v>
          </cell>
          <cell r="CZ464" t="str">
            <v>Normal</v>
          </cell>
        </row>
        <row r="465">
          <cell r="C465" t="str">
            <v>Bandungrejosari</v>
          </cell>
          <cell r="M465" t="str">
            <v>Perempuan</v>
          </cell>
          <cell r="O465">
            <v>63</v>
          </cell>
          <cell r="P465">
            <v>63</v>
          </cell>
          <cell r="Q465">
            <v>160</v>
          </cell>
          <cell r="U465">
            <v>119</v>
          </cell>
          <cell r="V465">
            <v>120</v>
          </cell>
          <cell r="BH465" t="str">
            <v>Normal</v>
          </cell>
          <cell r="BI465" t="str">
            <v>Normal</v>
          </cell>
          <cell r="BJ465" t="str">
            <v>Normal</v>
          </cell>
          <cell r="BL465" t="str">
            <v>Normal</v>
          </cell>
          <cell r="BN465" t="str">
            <v>-</v>
          </cell>
          <cell r="BO465" t="str">
            <v>Tidak</v>
          </cell>
          <cell r="BT465" t="str">
            <v>Normal</v>
          </cell>
          <cell r="BW465" t="str">
            <v>Normal</v>
          </cell>
          <cell r="CI465" t="str">
            <v>Mandiri (A)</v>
          </cell>
          <cell r="CZ465" t="str">
            <v>Normal</v>
          </cell>
        </row>
        <row r="466">
          <cell r="C466" t="str">
            <v>Bandungrejosari</v>
          </cell>
          <cell r="M466" t="str">
            <v>Laki-laki</v>
          </cell>
          <cell r="O466">
            <v>63</v>
          </cell>
          <cell r="P466">
            <v>63</v>
          </cell>
          <cell r="Q466">
            <v>160</v>
          </cell>
          <cell r="U466">
            <v>119</v>
          </cell>
          <cell r="V466">
            <v>114</v>
          </cell>
          <cell r="BH466" t="str">
            <v>Normal</v>
          </cell>
          <cell r="BI466" t="str">
            <v>Normal</v>
          </cell>
          <cell r="BJ466" t="str">
            <v>Normal</v>
          </cell>
          <cell r="BL466" t="str">
            <v>Normal</v>
          </cell>
          <cell r="BN466" t="str">
            <v>-</v>
          </cell>
          <cell r="BO466" t="str">
            <v>Tidak</v>
          </cell>
          <cell r="BT466" t="str">
            <v>Normal</v>
          </cell>
          <cell r="BW466" t="str">
            <v>Normal</v>
          </cell>
          <cell r="CI466" t="str">
            <v>Mandiri (A)</v>
          </cell>
          <cell r="CZ466" t="str">
            <v>Normal</v>
          </cell>
        </row>
        <row r="467">
          <cell r="C467" t="str">
            <v>Bandungrejosari</v>
          </cell>
          <cell r="M467" t="str">
            <v>Perempuan</v>
          </cell>
          <cell r="O467">
            <v>65</v>
          </cell>
          <cell r="P467">
            <v>75</v>
          </cell>
          <cell r="Q467">
            <v>160</v>
          </cell>
          <cell r="U467">
            <v>110</v>
          </cell>
          <cell r="V467">
            <v>214</v>
          </cell>
          <cell r="BH467" t="str">
            <v>Lebih</v>
          </cell>
          <cell r="BI467" t="str">
            <v>Normal</v>
          </cell>
          <cell r="BJ467" t="str">
            <v>Kolesterol Tinggi</v>
          </cell>
          <cell r="BL467" t="str">
            <v>Normal</v>
          </cell>
          <cell r="BN467" t="str">
            <v>-</v>
          </cell>
          <cell r="BO467" t="str">
            <v>Tidak</v>
          </cell>
          <cell r="BT467" t="str">
            <v>Normal</v>
          </cell>
          <cell r="BW467" t="str">
            <v>Normal</v>
          </cell>
          <cell r="CI467" t="str">
            <v>Mandiri (A)</v>
          </cell>
          <cell r="CZ467" t="str">
            <v>Normal</v>
          </cell>
        </row>
        <row r="468">
          <cell r="C468" t="str">
            <v>Sukun</v>
          </cell>
          <cell r="M468" t="str">
            <v>Perempuan</v>
          </cell>
          <cell r="O468">
            <v>65</v>
          </cell>
          <cell r="P468">
            <v>68</v>
          </cell>
          <cell r="Q468">
            <v>150</v>
          </cell>
          <cell r="U468">
            <v>130</v>
          </cell>
          <cell r="V468">
            <v>112</v>
          </cell>
          <cell r="BH468" t="str">
            <v>Lebih</v>
          </cell>
          <cell r="BI468" t="str">
            <v>Normal</v>
          </cell>
          <cell r="BJ468" t="str">
            <v>Normal</v>
          </cell>
          <cell r="BL468" t="str">
            <v>Normal</v>
          </cell>
          <cell r="BN468" t="str">
            <v>-</v>
          </cell>
          <cell r="BO468" t="str">
            <v>Tidak</v>
          </cell>
          <cell r="BT468" t="str">
            <v>Normal</v>
          </cell>
          <cell r="BW468" t="str">
            <v>Normal</v>
          </cell>
          <cell r="CI468" t="str">
            <v>Mandiri (A)</v>
          </cell>
          <cell r="CZ468" t="str">
            <v>Normal</v>
          </cell>
        </row>
        <row r="469">
          <cell r="C469" t="str">
            <v>Bandungrejosari</v>
          </cell>
          <cell r="M469" t="str">
            <v>Perempuan</v>
          </cell>
          <cell r="O469">
            <v>66</v>
          </cell>
          <cell r="P469">
            <v>88</v>
          </cell>
          <cell r="Q469">
            <v>153</v>
          </cell>
          <cell r="U469">
            <v>118</v>
          </cell>
          <cell r="V469">
            <v>98</v>
          </cell>
          <cell r="BH469" t="str">
            <v>Lebih</v>
          </cell>
          <cell r="BI469" t="str">
            <v>Normal</v>
          </cell>
          <cell r="BJ469" t="str">
            <v>Normal</v>
          </cell>
          <cell r="BL469" t="str">
            <v>Normal</v>
          </cell>
          <cell r="BN469" t="str">
            <v>-</v>
          </cell>
          <cell r="BO469" t="str">
            <v>Tidak</v>
          </cell>
          <cell r="BT469" t="str">
            <v>Normal</v>
          </cell>
          <cell r="BW469" t="str">
            <v>Normal</v>
          </cell>
          <cell r="CI469" t="str">
            <v>Mandiri (A)</v>
          </cell>
          <cell r="CZ469" t="str">
            <v>Normal</v>
          </cell>
        </row>
        <row r="470">
          <cell r="C470" t="str">
            <v>Bandungrejosari</v>
          </cell>
          <cell r="M470" t="str">
            <v>Laki-laki</v>
          </cell>
          <cell r="O470">
            <v>66</v>
          </cell>
          <cell r="P470">
            <v>63</v>
          </cell>
          <cell r="Q470">
            <v>163</v>
          </cell>
          <cell r="U470">
            <v>119</v>
          </cell>
          <cell r="V470">
            <v>198</v>
          </cell>
          <cell r="BH470" t="str">
            <v>Normal</v>
          </cell>
          <cell r="BI470" t="str">
            <v>Normal</v>
          </cell>
          <cell r="BJ470" t="str">
            <v>Normal</v>
          </cell>
          <cell r="BL470" t="str">
            <v>Normal</v>
          </cell>
          <cell r="BN470" t="str">
            <v>-</v>
          </cell>
          <cell r="BO470" t="str">
            <v>Tidak</v>
          </cell>
          <cell r="BT470" t="str">
            <v>Normal</v>
          </cell>
          <cell r="BW470" t="str">
            <v>Normal</v>
          </cell>
          <cell r="CI470" t="str">
            <v>Mandiri (A)</v>
          </cell>
          <cell r="CZ470" t="str">
            <v>Normal</v>
          </cell>
        </row>
        <row r="471">
          <cell r="C471" t="str">
            <v>Bandungrejosari</v>
          </cell>
          <cell r="M471" t="str">
            <v>Laki-laki</v>
          </cell>
          <cell r="O471">
            <v>70</v>
          </cell>
          <cell r="P471">
            <v>74</v>
          </cell>
          <cell r="Q471">
            <v>152</v>
          </cell>
          <cell r="U471">
            <v>118</v>
          </cell>
          <cell r="V471">
            <v>1</v>
          </cell>
          <cell r="BH471" t="str">
            <v>Lebih</v>
          </cell>
          <cell r="BI471" t="str">
            <v>Normal</v>
          </cell>
          <cell r="BJ471" t="str">
            <v>Normal</v>
          </cell>
          <cell r="BL471" t="str">
            <v>Tinggi</v>
          </cell>
          <cell r="BN471" t="str">
            <v>-</v>
          </cell>
          <cell r="BO471" t="str">
            <v>Tidak</v>
          </cell>
          <cell r="BT471" t="str">
            <v>Normal</v>
          </cell>
          <cell r="BW471" t="str">
            <v>Normal</v>
          </cell>
          <cell r="CI471" t="str">
            <v>Mandiri (A)</v>
          </cell>
          <cell r="CZ471" t="str">
            <v>Normal</v>
          </cell>
        </row>
        <row r="472">
          <cell r="C472" t="str">
            <v>Bandungrejosari</v>
          </cell>
          <cell r="M472" t="str">
            <v>Laki-laki</v>
          </cell>
          <cell r="O472">
            <v>75</v>
          </cell>
          <cell r="P472">
            <v>65</v>
          </cell>
          <cell r="Q472">
            <v>160</v>
          </cell>
          <cell r="U472">
            <v>117</v>
          </cell>
          <cell r="V472">
            <v>120</v>
          </cell>
          <cell r="BH472" t="str">
            <v>Lebih</v>
          </cell>
          <cell r="BI472" t="str">
            <v>Normal</v>
          </cell>
          <cell r="BJ472" t="str">
            <v>Normal</v>
          </cell>
          <cell r="BL472" t="str">
            <v>Tinggi</v>
          </cell>
          <cell r="BN472" t="str">
            <v>-</v>
          </cell>
          <cell r="BO472" t="str">
            <v>Tidak</v>
          </cell>
          <cell r="BT472" t="str">
            <v>Normal</v>
          </cell>
          <cell r="BW472" t="str">
            <v>Normal</v>
          </cell>
          <cell r="CI472" t="str">
            <v>Mandiri (A)</v>
          </cell>
          <cell r="CZ472" t="str">
            <v>Normal</v>
          </cell>
        </row>
        <row r="473">
          <cell r="C473" t="str">
            <v>Bandungrejosari</v>
          </cell>
          <cell r="M473" t="str">
            <v>Laki-laki</v>
          </cell>
          <cell r="O473">
            <v>71</v>
          </cell>
          <cell r="P473">
            <v>63</v>
          </cell>
          <cell r="Q473">
            <v>160</v>
          </cell>
          <cell r="U473">
            <v>118</v>
          </cell>
          <cell r="V473">
            <v>115</v>
          </cell>
          <cell r="BH473" t="str">
            <v>Normal</v>
          </cell>
          <cell r="BI473" t="str">
            <v>Normal</v>
          </cell>
          <cell r="BJ473" t="str">
            <v>Normal</v>
          </cell>
          <cell r="BL473" t="str">
            <v>Normal</v>
          </cell>
          <cell r="BN473" t="str">
            <v>-</v>
          </cell>
          <cell r="BO473" t="str">
            <v>Tidak</v>
          </cell>
          <cell r="BT473" t="str">
            <v>Normal</v>
          </cell>
          <cell r="BW473" t="str">
            <v>Normal</v>
          </cell>
          <cell r="CI473" t="str">
            <v>Mandiri (A)</v>
          </cell>
          <cell r="CZ473" t="str">
            <v>Normal</v>
          </cell>
        </row>
        <row r="474">
          <cell r="C474" t="str">
            <v>Bandungrejosari</v>
          </cell>
          <cell r="M474" t="str">
            <v>Laki-laki</v>
          </cell>
          <cell r="O474">
            <v>61</v>
          </cell>
          <cell r="P474">
            <v>65</v>
          </cell>
          <cell r="Q474">
            <v>155</v>
          </cell>
          <cell r="U474">
            <v>130</v>
          </cell>
          <cell r="V474">
            <v>145</v>
          </cell>
          <cell r="BH474" t="str">
            <v>Lebih</v>
          </cell>
          <cell r="BI474" t="str">
            <v>Normal</v>
          </cell>
          <cell r="BJ474" t="str">
            <v>Normal</v>
          </cell>
          <cell r="BL474" t="str">
            <v>Normal</v>
          </cell>
          <cell r="BN474" t="str">
            <v>-</v>
          </cell>
          <cell r="BO474" t="str">
            <v>Tidak</v>
          </cell>
          <cell r="BT474" t="str">
            <v>Normal</v>
          </cell>
          <cell r="BW474" t="str">
            <v>Normal</v>
          </cell>
          <cell r="CI474" t="str">
            <v>Mandiri (A)</v>
          </cell>
          <cell r="CZ474" t="str">
            <v>Normal</v>
          </cell>
        </row>
        <row r="475">
          <cell r="C475" t="str">
            <v>Bandungrejosari</v>
          </cell>
          <cell r="M475" t="str">
            <v>Laki-laki</v>
          </cell>
          <cell r="O475">
            <v>62</v>
          </cell>
          <cell r="P475">
            <v>63</v>
          </cell>
          <cell r="Q475">
            <v>160</v>
          </cell>
          <cell r="U475">
            <v>200</v>
          </cell>
          <cell r="V475">
            <v>150</v>
          </cell>
          <cell r="BH475" t="str">
            <v>Normal</v>
          </cell>
          <cell r="BI475" t="str">
            <v>Normal</v>
          </cell>
          <cell r="BJ475" t="str">
            <v>Normal</v>
          </cell>
          <cell r="BL475" t="str">
            <v>Normal</v>
          </cell>
          <cell r="BN475" t="str">
            <v>-</v>
          </cell>
          <cell r="BO475" t="str">
            <v>Tidak</v>
          </cell>
          <cell r="BT475" t="str">
            <v>Normal</v>
          </cell>
          <cell r="BW475" t="str">
            <v>Normal</v>
          </cell>
          <cell r="CI475" t="str">
            <v>Mandiri (A)</v>
          </cell>
          <cell r="CZ475" t="str">
            <v>Normal</v>
          </cell>
        </row>
        <row r="476">
          <cell r="C476" t="str">
            <v>Bandungrejosari</v>
          </cell>
          <cell r="M476" t="str">
            <v>Laki-laki</v>
          </cell>
          <cell r="O476">
            <v>62</v>
          </cell>
          <cell r="P476">
            <v>55</v>
          </cell>
          <cell r="Q476">
            <v>165</v>
          </cell>
          <cell r="U476">
            <v>154</v>
          </cell>
          <cell r="V476">
            <v>1</v>
          </cell>
          <cell r="BH476" t="str">
            <v>Normal</v>
          </cell>
          <cell r="BI476" t="str">
            <v>Normal</v>
          </cell>
          <cell r="BJ476" t="str">
            <v>Normal</v>
          </cell>
          <cell r="BL476" t="str">
            <v>Normal</v>
          </cell>
          <cell r="BN476" t="str">
            <v>-</v>
          </cell>
          <cell r="BO476" t="str">
            <v>Tidak</v>
          </cell>
          <cell r="BT476" t="str">
            <v>Normal</v>
          </cell>
          <cell r="BW476" t="str">
            <v>Normal</v>
          </cell>
          <cell r="CI476" t="str">
            <v>Mandiri (A)</v>
          </cell>
          <cell r="CZ476" t="str">
            <v>Normal</v>
          </cell>
        </row>
        <row r="477">
          <cell r="C477" t="str">
            <v>Bandungrejosari</v>
          </cell>
          <cell r="M477" t="str">
            <v>Laki-laki</v>
          </cell>
          <cell r="O477">
            <v>62</v>
          </cell>
          <cell r="P477">
            <v>55</v>
          </cell>
          <cell r="Q477">
            <v>160</v>
          </cell>
          <cell r="U477">
            <v>125</v>
          </cell>
          <cell r="V477">
            <v>1</v>
          </cell>
          <cell r="BH477" t="str">
            <v>Normal</v>
          </cell>
          <cell r="BI477" t="str">
            <v>Normal</v>
          </cell>
          <cell r="BJ477" t="str">
            <v>Normal</v>
          </cell>
          <cell r="BL477" t="str">
            <v>Tinggi</v>
          </cell>
          <cell r="BN477" t="str">
            <v>-</v>
          </cell>
          <cell r="BO477" t="str">
            <v>Tidak</v>
          </cell>
          <cell r="BT477" t="str">
            <v>Gg Penglihatan</v>
          </cell>
          <cell r="BW477" t="str">
            <v>Normal</v>
          </cell>
          <cell r="CI477" t="str">
            <v>Mandiri (A)</v>
          </cell>
          <cell r="CZ477" t="str">
            <v>Normal</v>
          </cell>
        </row>
        <row r="478">
          <cell r="C478" t="str">
            <v>Bandungrejosari</v>
          </cell>
          <cell r="M478" t="str">
            <v>Laki-laki</v>
          </cell>
          <cell r="O478">
            <v>63</v>
          </cell>
          <cell r="P478">
            <v>66</v>
          </cell>
          <cell r="Q478">
            <v>165</v>
          </cell>
          <cell r="U478">
            <v>154</v>
          </cell>
          <cell r="V478">
            <v>1</v>
          </cell>
          <cell r="BH478" t="str">
            <v>Normal</v>
          </cell>
          <cell r="BI478" t="str">
            <v>Normal</v>
          </cell>
          <cell r="BJ478" t="str">
            <v>Normal</v>
          </cell>
          <cell r="BL478" t="str">
            <v>Normal</v>
          </cell>
          <cell r="BN478" t="str">
            <v>-</v>
          </cell>
          <cell r="BO478" t="str">
            <v>Tidak</v>
          </cell>
          <cell r="BT478" t="str">
            <v>Gg Penglihatan</v>
          </cell>
          <cell r="BW478" t="str">
            <v>Normal</v>
          </cell>
          <cell r="CI478" t="str">
            <v>Mandiri (A)</v>
          </cell>
          <cell r="CZ478" t="str">
            <v>Normal</v>
          </cell>
        </row>
        <row r="479">
          <cell r="C479" t="str">
            <v>Bandungrejosari</v>
          </cell>
          <cell r="M479" t="str">
            <v>Perempuan</v>
          </cell>
          <cell r="O479">
            <v>64</v>
          </cell>
          <cell r="P479">
            <v>60</v>
          </cell>
          <cell r="Q479">
            <v>157</v>
          </cell>
          <cell r="U479">
            <v>101</v>
          </cell>
          <cell r="V479">
            <v>112</v>
          </cell>
          <cell r="BH479" t="str">
            <v>Normal</v>
          </cell>
          <cell r="BI479" t="str">
            <v>Normal</v>
          </cell>
          <cell r="BJ479" t="str">
            <v>Normal</v>
          </cell>
          <cell r="BL479" t="str">
            <v>Tinggi</v>
          </cell>
          <cell r="BN479" t="str">
            <v>-</v>
          </cell>
          <cell r="BO479" t="str">
            <v>Tidak</v>
          </cell>
          <cell r="BT479" t="str">
            <v>Normal</v>
          </cell>
          <cell r="BW479" t="str">
            <v>Normal</v>
          </cell>
          <cell r="CI479" t="str">
            <v>Mandiri (A)</v>
          </cell>
          <cell r="CZ479" t="str">
            <v>Normal</v>
          </cell>
        </row>
        <row r="480">
          <cell r="C480" t="str">
            <v>Bandungrejosari</v>
          </cell>
          <cell r="M480" t="str">
            <v>Laki-laki</v>
          </cell>
          <cell r="O480">
            <v>82</v>
          </cell>
          <cell r="P480">
            <v>55</v>
          </cell>
          <cell r="Q480">
            <v>160</v>
          </cell>
          <cell r="U480">
            <v>157</v>
          </cell>
          <cell r="V480">
            <v>1</v>
          </cell>
          <cell r="BH480" t="str">
            <v>Normal</v>
          </cell>
          <cell r="BI480" t="str">
            <v>Normal</v>
          </cell>
          <cell r="BJ480" t="str">
            <v>Normal</v>
          </cell>
          <cell r="BL480" t="str">
            <v>Tinggi</v>
          </cell>
          <cell r="BN480" t="str">
            <v>-</v>
          </cell>
          <cell r="BO480" t="str">
            <v>Tidak</v>
          </cell>
          <cell r="BT480" t="str">
            <v>Gg Penglihatan</v>
          </cell>
          <cell r="BW480" t="str">
            <v>Normal</v>
          </cell>
          <cell r="CI480" t="str">
            <v>Mandiri (A)</v>
          </cell>
          <cell r="CZ480" t="str">
            <v>Normal</v>
          </cell>
        </row>
        <row r="481">
          <cell r="C481" t="str">
            <v>Bandungrejosari</v>
          </cell>
          <cell r="M481" t="str">
            <v>Laki-laki</v>
          </cell>
          <cell r="O481">
            <v>62</v>
          </cell>
          <cell r="P481">
            <v>55</v>
          </cell>
          <cell r="Q481">
            <v>162</v>
          </cell>
          <cell r="U481">
            <v>174</v>
          </cell>
          <cell r="V481">
            <v>1</v>
          </cell>
          <cell r="BH481" t="str">
            <v>Normal</v>
          </cell>
          <cell r="BI481" t="str">
            <v>Normal</v>
          </cell>
          <cell r="BJ481" t="str">
            <v>Normal</v>
          </cell>
          <cell r="BL481" t="str">
            <v>Tinggi</v>
          </cell>
          <cell r="BN481" t="str">
            <v>-</v>
          </cell>
          <cell r="BO481" t="str">
            <v>Tidak</v>
          </cell>
          <cell r="BT481" t="str">
            <v>Gg Penglihatan</v>
          </cell>
          <cell r="BW481" t="str">
            <v>Normal</v>
          </cell>
          <cell r="CI481" t="str">
            <v>Mandiri (A)</v>
          </cell>
          <cell r="CZ481" t="str">
            <v>Normal</v>
          </cell>
        </row>
        <row r="482">
          <cell r="C482" t="str">
            <v>Bandungrejosari</v>
          </cell>
          <cell r="M482" t="str">
            <v>Perempuan</v>
          </cell>
          <cell r="O482">
            <v>63</v>
          </cell>
          <cell r="P482">
            <v>55</v>
          </cell>
          <cell r="Q482">
            <v>145</v>
          </cell>
          <cell r="U482">
            <v>147</v>
          </cell>
          <cell r="V482">
            <v>1</v>
          </cell>
          <cell r="BH482" t="str">
            <v>Lebih</v>
          </cell>
          <cell r="BI482" t="str">
            <v>Normal</v>
          </cell>
          <cell r="BJ482" t="str">
            <v>Normal</v>
          </cell>
          <cell r="BL482" t="str">
            <v>Tinggi</v>
          </cell>
          <cell r="BN482" t="str">
            <v>-</v>
          </cell>
          <cell r="BO482" t="str">
            <v>Tidak</v>
          </cell>
          <cell r="BT482" t="str">
            <v>Gg Penglihatan</v>
          </cell>
          <cell r="BW482" t="str">
            <v>Normal</v>
          </cell>
          <cell r="CI482" t="str">
            <v>Mandiri (A)</v>
          </cell>
          <cell r="CZ482" t="str">
            <v>Normal</v>
          </cell>
        </row>
        <row r="483">
          <cell r="C483" t="str">
            <v>Bandungrejosari</v>
          </cell>
          <cell r="M483" t="str">
            <v>Perempuan</v>
          </cell>
          <cell r="O483">
            <v>65</v>
          </cell>
          <cell r="P483">
            <v>55</v>
          </cell>
          <cell r="Q483">
            <v>145</v>
          </cell>
          <cell r="U483">
            <v>156</v>
          </cell>
          <cell r="V483">
            <v>1</v>
          </cell>
          <cell r="BH483" t="str">
            <v>Lebih</v>
          </cell>
          <cell r="BI483" t="str">
            <v>Normal</v>
          </cell>
          <cell r="BJ483" t="str">
            <v>Normal</v>
          </cell>
          <cell r="BL483" t="str">
            <v>Tinggi</v>
          </cell>
          <cell r="BN483" t="str">
            <v>-</v>
          </cell>
          <cell r="BO483" t="str">
            <v>Tidak</v>
          </cell>
          <cell r="BT483" t="str">
            <v>Gg Penglihatan</v>
          </cell>
          <cell r="BW483" t="str">
            <v>Normal</v>
          </cell>
          <cell r="CI483" t="str">
            <v>Mandiri (A)</v>
          </cell>
          <cell r="CZ483" t="str">
            <v>Normal</v>
          </cell>
        </row>
        <row r="484">
          <cell r="C484" t="str">
            <v>Bandungrejosari</v>
          </cell>
          <cell r="M484" t="str">
            <v>Laki-laki</v>
          </cell>
          <cell r="O484">
            <v>79</v>
          </cell>
          <cell r="P484">
            <v>55</v>
          </cell>
          <cell r="Q484">
            <v>166</v>
          </cell>
          <cell r="U484">
            <v>118</v>
          </cell>
          <cell r="V484">
            <v>78</v>
          </cell>
          <cell r="BH484" t="str">
            <v>Normal</v>
          </cell>
          <cell r="BI484" t="str">
            <v>Normal</v>
          </cell>
          <cell r="BJ484" t="str">
            <v>Normal</v>
          </cell>
          <cell r="BL484" t="str">
            <v>Normal</v>
          </cell>
          <cell r="BN484" t="str">
            <v>-</v>
          </cell>
          <cell r="BO484" t="str">
            <v>Tidak</v>
          </cell>
          <cell r="BT484" t="str">
            <v>Normal</v>
          </cell>
          <cell r="BW484" t="str">
            <v>Normal</v>
          </cell>
          <cell r="CI484" t="str">
            <v>Mandiri (A)</v>
          </cell>
          <cell r="CZ484" t="str">
            <v>Normal</v>
          </cell>
        </row>
        <row r="485">
          <cell r="C485" t="str">
            <v>Bandungrejosari</v>
          </cell>
          <cell r="M485" t="str">
            <v>Perempuan</v>
          </cell>
          <cell r="O485">
            <v>65</v>
          </cell>
          <cell r="P485">
            <v>80</v>
          </cell>
          <cell r="Q485">
            <v>155</v>
          </cell>
          <cell r="U485">
            <v>112</v>
          </cell>
          <cell r="V485">
            <v>219</v>
          </cell>
          <cell r="BH485" t="str">
            <v>Lebih</v>
          </cell>
          <cell r="BI485" t="str">
            <v>Normal</v>
          </cell>
          <cell r="BJ485" t="str">
            <v>Kolesterol Tinggi</v>
          </cell>
          <cell r="BL485" t="str">
            <v>Tinggi</v>
          </cell>
          <cell r="BN485" t="str">
            <v>-</v>
          </cell>
          <cell r="BO485" t="str">
            <v>Tidak</v>
          </cell>
          <cell r="BT485" t="str">
            <v>Normal</v>
          </cell>
          <cell r="BW485" t="str">
            <v>Normal</v>
          </cell>
          <cell r="CI485" t="str">
            <v>Mandiri (A)</v>
          </cell>
          <cell r="CZ485" t="str">
            <v>Normal</v>
          </cell>
        </row>
        <row r="486">
          <cell r="C486" t="str">
            <v>Bandungrejosari</v>
          </cell>
          <cell r="M486" t="str">
            <v>Laki-laki</v>
          </cell>
          <cell r="O486">
            <v>65</v>
          </cell>
          <cell r="P486">
            <v>66</v>
          </cell>
          <cell r="Q486">
            <v>152</v>
          </cell>
          <cell r="U486">
            <v>145</v>
          </cell>
          <cell r="V486">
            <v>1</v>
          </cell>
          <cell r="BH486" t="str">
            <v>Lebih</v>
          </cell>
          <cell r="BI486" t="str">
            <v>Normal</v>
          </cell>
          <cell r="BJ486" t="str">
            <v>Normal</v>
          </cell>
          <cell r="BL486" t="str">
            <v>Tinggi</v>
          </cell>
          <cell r="BN486" t="str">
            <v>-</v>
          </cell>
          <cell r="BO486" t="str">
            <v>Tidak</v>
          </cell>
          <cell r="BT486" t="str">
            <v>Gg Penglihatan</v>
          </cell>
          <cell r="BW486" t="str">
            <v>Normal</v>
          </cell>
          <cell r="CI486" t="str">
            <v>Mandiri (A)</v>
          </cell>
          <cell r="CZ486" t="str">
            <v>Normal</v>
          </cell>
        </row>
        <row r="487">
          <cell r="C487" t="str">
            <v>Bandungrejosari</v>
          </cell>
          <cell r="M487" t="str">
            <v>Laki-laki</v>
          </cell>
          <cell r="O487">
            <v>69</v>
          </cell>
          <cell r="P487">
            <v>77</v>
          </cell>
          <cell r="Q487">
            <v>152</v>
          </cell>
          <cell r="U487">
            <v>158</v>
          </cell>
          <cell r="V487">
            <v>1</v>
          </cell>
          <cell r="BH487" t="str">
            <v>Lebih</v>
          </cell>
          <cell r="BI487" t="str">
            <v>Normal</v>
          </cell>
          <cell r="BJ487" t="str">
            <v>Normal</v>
          </cell>
          <cell r="BL487" t="str">
            <v>Tinggi</v>
          </cell>
          <cell r="BN487" t="str">
            <v>-</v>
          </cell>
          <cell r="BO487" t="str">
            <v>Tidak</v>
          </cell>
          <cell r="BT487" t="str">
            <v>Gg Penglihatan</v>
          </cell>
          <cell r="BW487" t="str">
            <v>Gg Pendengaran</v>
          </cell>
          <cell r="CI487" t="str">
            <v>Mandiri (A)</v>
          </cell>
          <cell r="CZ487" t="str">
            <v>Normal</v>
          </cell>
        </row>
        <row r="488">
          <cell r="C488" t="str">
            <v>Bandungrejosari</v>
          </cell>
          <cell r="M488" t="str">
            <v>Laki-laki</v>
          </cell>
          <cell r="O488">
            <v>68</v>
          </cell>
          <cell r="P488">
            <v>75</v>
          </cell>
          <cell r="Q488">
            <v>170</v>
          </cell>
          <cell r="U488">
            <v>111</v>
          </cell>
          <cell r="V488">
            <v>225</v>
          </cell>
          <cell r="BH488" t="str">
            <v>Lebih</v>
          </cell>
          <cell r="BI488" t="str">
            <v>Normal</v>
          </cell>
          <cell r="BJ488" t="str">
            <v>Kolesterol Tinggi</v>
          </cell>
          <cell r="BL488" t="str">
            <v>Tinggi</v>
          </cell>
          <cell r="BN488" t="str">
            <v>-</v>
          </cell>
          <cell r="BO488" t="str">
            <v>Tidak</v>
          </cell>
          <cell r="BT488" t="str">
            <v>Normal</v>
          </cell>
          <cell r="BW488" t="str">
            <v>Normal</v>
          </cell>
          <cell r="CI488" t="str">
            <v>Mandiri (A)</v>
          </cell>
          <cell r="CZ488" t="str">
            <v>Normal</v>
          </cell>
        </row>
        <row r="489">
          <cell r="C489" t="str">
            <v>Bandungrejosari</v>
          </cell>
          <cell r="M489" t="str">
            <v>Perempuan</v>
          </cell>
          <cell r="O489">
            <v>69</v>
          </cell>
          <cell r="P489">
            <v>58</v>
          </cell>
          <cell r="Q489">
            <v>148</v>
          </cell>
          <cell r="U489">
            <v>108</v>
          </cell>
          <cell r="V489">
            <v>1</v>
          </cell>
          <cell r="BH489" t="str">
            <v>Lebih</v>
          </cell>
          <cell r="BI489" t="str">
            <v>Normal</v>
          </cell>
          <cell r="BJ489" t="str">
            <v>Normal</v>
          </cell>
          <cell r="BL489" t="str">
            <v>Tinggi</v>
          </cell>
          <cell r="BN489" t="str">
            <v>-</v>
          </cell>
          <cell r="BO489" t="str">
            <v>Tidak</v>
          </cell>
          <cell r="BT489" t="str">
            <v>Normal</v>
          </cell>
          <cell r="BW489" t="str">
            <v>Normal</v>
          </cell>
          <cell r="CI489" t="str">
            <v>Mandiri (A)</v>
          </cell>
          <cell r="CZ489" t="str">
            <v>Normal</v>
          </cell>
        </row>
        <row r="490">
          <cell r="C490" t="str">
            <v>Bandungrejosari</v>
          </cell>
          <cell r="M490" t="str">
            <v>Laki-laki</v>
          </cell>
          <cell r="O490">
            <v>70</v>
          </cell>
          <cell r="P490">
            <v>55</v>
          </cell>
          <cell r="Q490">
            <v>160</v>
          </cell>
          <cell r="U490">
            <v>156</v>
          </cell>
          <cell r="V490">
            <v>1</v>
          </cell>
          <cell r="BH490" t="str">
            <v>Normal</v>
          </cell>
          <cell r="BI490" t="str">
            <v>Normal</v>
          </cell>
          <cell r="BJ490" t="str">
            <v>Normal</v>
          </cell>
          <cell r="BL490" t="str">
            <v>Tinggi</v>
          </cell>
          <cell r="BN490" t="str">
            <v>-</v>
          </cell>
          <cell r="BO490" t="str">
            <v>Tidak</v>
          </cell>
          <cell r="BT490" t="str">
            <v>Gg Penglihatan</v>
          </cell>
          <cell r="BW490" t="str">
            <v>Gg Pendengaran</v>
          </cell>
          <cell r="CI490" t="str">
            <v>Ketergantungan Ringan (B)</v>
          </cell>
          <cell r="CZ490" t="str">
            <v>Normal</v>
          </cell>
        </row>
        <row r="491">
          <cell r="C491" t="str">
            <v>Bandungrejosari</v>
          </cell>
          <cell r="M491" t="str">
            <v>Perempuan</v>
          </cell>
          <cell r="O491">
            <v>71</v>
          </cell>
          <cell r="P491">
            <v>66</v>
          </cell>
          <cell r="Q491">
            <v>152</v>
          </cell>
          <cell r="U491">
            <v>168</v>
          </cell>
          <cell r="V491">
            <v>1</v>
          </cell>
          <cell r="BH491" t="str">
            <v>Lebih</v>
          </cell>
          <cell r="BI491" t="str">
            <v>Normal</v>
          </cell>
          <cell r="BJ491" t="str">
            <v>Normal</v>
          </cell>
          <cell r="BL491" t="str">
            <v>Normal</v>
          </cell>
          <cell r="BN491" t="str">
            <v>-</v>
          </cell>
          <cell r="BO491" t="str">
            <v>Tidak</v>
          </cell>
          <cell r="BT491" t="str">
            <v>Gg Penglihatan</v>
          </cell>
          <cell r="BW491" t="str">
            <v>Gg Pendengaran</v>
          </cell>
          <cell r="CI491" t="str">
            <v>Mandiri (A)</v>
          </cell>
          <cell r="CZ491" t="str">
            <v>Normal</v>
          </cell>
        </row>
        <row r="492">
          <cell r="C492" t="str">
            <v>Bandungrejosari</v>
          </cell>
          <cell r="M492" t="str">
            <v>Perempuan</v>
          </cell>
          <cell r="O492">
            <v>71</v>
          </cell>
          <cell r="P492">
            <v>66</v>
          </cell>
          <cell r="Q492">
            <v>151</v>
          </cell>
          <cell r="U492">
            <v>127</v>
          </cell>
          <cell r="V492">
            <v>1</v>
          </cell>
          <cell r="BH492" t="str">
            <v>Lebih</v>
          </cell>
          <cell r="BI492" t="str">
            <v>Normal</v>
          </cell>
          <cell r="BJ492" t="str">
            <v>Normal</v>
          </cell>
          <cell r="BL492" t="str">
            <v>Normal</v>
          </cell>
          <cell r="BN492" t="str">
            <v>-</v>
          </cell>
          <cell r="BO492" t="str">
            <v>Tidak</v>
          </cell>
          <cell r="BT492" t="str">
            <v>Normal</v>
          </cell>
          <cell r="BW492" t="str">
            <v>Normal</v>
          </cell>
          <cell r="CI492" t="str">
            <v>Mandiri (A)</v>
          </cell>
          <cell r="CZ492" t="str">
            <v>Normal</v>
          </cell>
        </row>
        <row r="493">
          <cell r="C493" t="str">
            <v>Bandungrejosari</v>
          </cell>
          <cell r="M493" t="str">
            <v>Laki-laki</v>
          </cell>
          <cell r="O493">
            <v>71</v>
          </cell>
          <cell r="P493">
            <v>57</v>
          </cell>
          <cell r="Q493">
            <v>165</v>
          </cell>
          <cell r="U493">
            <v>312</v>
          </cell>
          <cell r="V493">
            <v>210</v>
          </cell>
          <cell r="BH493" t="str">
            <v>Normal</v>
          </cell>
          <cell r="BI493" t="str">
            <v>DM</v>
          </cell>
          <cell r="BJ493" t="str">
            <v>Kolesterol Tinggi</v>
          </cell>
          <cell r="BL493" t="str">
            <v>Normal</v>
          </cell>
          <cell r="BN493" t="str">
            <v>-</v>
          </cell>
          <cell r="BO493" t="str">
            <v>Tidak</v>
          </cell>
          <cell r="BT493" t="str">
            <v>Normal</v>
          </cell>
          <cell r="BW493" t="str">
            <v>Normal</v>
          </cell>
          <cell r="CI493" t="str">
            <v>Mandiri (A)</v>
          </cell>
          <cell r="CZ493" t="str">
            <v>Normal</v>
          </cell>
        </row>
        <row r="494">
          <cell r="C494" t="str">
            <v>Bandungrejosari</v>
          </cell>
          <cell r="M494" t="str">
            <v>Perempuan</v>
          </cell>
          <cell r="O494">
            <v>74</v>
          </cell>
          <cell r="P494">
            <v>55</v>
          </cell>
          <cell r="Q494">
            <v>152</v>
          </cell>
          <cell r="U494">
            <v>178</v>
          </cell>
          <cell r="V494">
            <v>1</v>
          </cell>
          <cell r="BH494" t="str">
            <v>Normal</v>
          </cell>
          <cell r="BI494" t="str">
            <v>Normal</v>
          </cell>
          <cell r="BJ494" t="str">
            <v>Normal</v>
          </cell>
          <cell r="BL494" t="str">
            <v>Tinggi</v>
          </cell>
          <cell r="BN494" t="str">
            <v>-</v>
          </cell>
          <cell r="BO494" t="str">
            <v>Tidak</v>
          </cell>
          <cell r="BT494" t="str">
            <v>Gg Penglihatan</v>
          </cell>
          <cell r="BW494" t="str">
            <v>Gg Pendengaran</v>
          </cell>
          <cell r="CI494" t="str">
            <v>Mandiri (A)</v>
          </cell>
          <cell r="CZ494" t="str">
            <v>Normal</v>
          </cell>
        </row>
        <row r="495">
          <cell r="C495" t="str">
            <v>Bandungrejosari</v>
          </cell>
          <cell r="M495" t="str">
            <v>Laki-laki</v>
          </cell>
          <cell r="O495">
            <v>74</v>
          </cell>
          <cell r="P495">
            <v>55</v>
          </cell>
          <cell r="Q495">
            <v>160</v>
          </cell>
          <cell r="U495">
            <v>189</v>
          </cell>
          <cell r="V495">
            <v>1</v>
          </cell>
          <cell r="BH495" t="str">
            <v>Normal</v>
          </cell>
          <cell r="BI495" t="str">
            <v>Normal</v>
          </cell>
          <cell r="BJ495" t="str">
            <v>Normal</v>
          </cell>
          <cell r="BL495" t="str">
            <v>Tinggi</v>
          </cell>
          <cell r="BN495" t="str">
            <v>-</v>
          </cell>
          <cell r="BO495" t="str">
            <v>Tidak</v>
          </cell>
          <cell r="BT495" t="str">
            <v>Gg Penglihatan</v>
          </cell>
          <cell r="BW495" t="str">
            <v>Gg Pendengaran</v>
          </cell>
          <cell r="CI495" t="str">
            <v>Mandiri (A)</v>
          </cell>
          <cell r="CZ495" t="str">
            <v>Normal</v>
          </cell>
        </row>
        <row r="496">
          <cell r="C496" t="str">
            <v>Bandungrejosari</v>
          </cell>
          <cell r="M496" t="str">
            <v>Perempuan</v>
          </cell>
          <cell r="O496">
            <v>75</v>
          </cell>
          <cell r="P496">
            <v>65</v>
          </cell>
          <cell r="Q496">
            <v>155</v>
          </cell>
          <cell r="U496">
            <v>123</v>
          </cell>
          <cell r="V496">
            <v>86</v>
          </cell>
          <cell r="BH496" t="str">
            <v>Lebih</v>
          </cell>
          <cell r="BI496" t="str">
            <v>Normal</v>
          </cell>
          <cell r="BJ496" t="str">
            <v>Normal</v>
          </cell>
          <cell r="BL496" t="str">
            <v>Normal</v>
          </cell>
          <cell r="BN496" t="str">
            <v>-</v>
          </cell>
          <cell r="BO496" t="str">
            <v>Tidak</v>
          </cell>
          <cell r="BT496" t="str">
            <v>Gg Penglihatan</v>
          </cell>
          <cell r="BW496" t="str">
            <v>Normal</v>
          </cell>
          <cell r="CI496" t="str">
            <v>Mandiri (A)</v>
          </cell>
          <cell r="CZ496" t="str">
            <v>Normal</v>
          </cell>
        </row>
        <row r="497">
          <cell r="C497" t="str">
            <v>Bandungrejosari</v>
          </cell>
          <cell r="M497" t="str">
            <v>Perempuan</v>
          </cell>
          <cell r="O497">
            <v>77</v>
          </cell>
          <cell r="P497">
            <v>55</v>
          </cell>
          <cell r="Q497">
            <v>162</v>
          </cell>
          <cell r="U497">
            <v>189</v>
          </cell>
          <cell r="V497">
            <v>1</v>
          </cell>
          <cell r="BH497" t="str">
            <v>Normal</v>
          </cell>
          <cell r="BI497" t="str">
            <v>Normal</v>
          </cell>
          <cell r="BJ497" t="str">
            <v>Normal</v>
          </cell>
          <cell r="BL497" t="str">
            <v>Tinggi</v>
          </cell>
          <cell r="BN497" t="str">
            <v>-</v>
          </cell>
          <cell r="BO497" t="str">
            <v>Tidak</v>
          </cell>
          <cell r="BT497" t="str">
            <v>Gg Penglihatan</v>
          </cell>
          <cell r="BW497" t="str">
            <v>Normal</v>
          </cell>
          <cell r="CI497" t="str">
            <v>Mandiri (A)</v>
          </cell>
          <cell r="CZ497" t="str">
            <v>Normal</v>
          </cell>
        </row>
        <row r="498">
          <cell r="C498" t="str">
            <v>Bandungrejosari</v>
          </cell>
          <cell r="M498" t="str">
            <v>Laki-laki</v>
          </cell>
          <cell r="O498">
            <v>79</v>
          </cell>
          <cell r="P498">
            <v>55</v>
          </cell>
          <cell r="Q498">
            <v>159</v>
          </cell>
          <cell r="U498">
            <v>189</v>
          </cell>
          <cell r="V498">
            <v>1</v>
          </cell>
          <cell r="BH498" t="str">
            <v>Normal</v>
          </cell>
          <cell r="BI498" t="str">
            <v>Normal</v>
          </cell>
          <cell r="BJ498" t="str">
            <v>Normal</v>
          </cell>
          <cell r="BL498" t="str">
            <v>Tinggi</v>
          </cell>
          <cell r="BN498" t="str">
            <v>-</v>
          </cell>
          <cell r="BO498" t="str">
            <v>Tidak</v>
          </cell>
          <cell r="BT498" t="str">
            <v>Gg Penglihatan</v>
          </cell>
          <cell r="BW498" t="str">
            <v>Gg Pendengaran</v>
          </cell>
          <cell r="CI498" t="str">
            <v>Mandiri (A)</v>
          </cell>
          <cell r="CZ498" t="str">
            <v>Normal</v>
          </cell>
        </row>
        <row r="499">
          <cell r="C499" t="str">
            <v>Bandungrejosari</v>
          </cell>
          <cell r="M499" t="str">
            <v>Perempuan</v>
          </cell>
          <cell r="O499">
            <v>64</v>
          </cell>
          <cell r="P499">
            <v>78</v>
          </cell>
          <cell r="Q499">
            <v>168</v>
          </cell>
          <cell r="U499">
            <v>258</v>
          </cell>
          <cell r="V499">
            <v>1</v>
          </cell>
          <cell r="BH499" t="str">
            <v>Lebih</v>
          </cell>
          <cell r="BI499" t="str">
            <v>DM</v>
          </cell>
          <cell r="BJ499" t="str">
            <v>Normal</v>
          </cell>
          <cell r="BL499" t="str">
            <v>Tinggi</v>
          </cell>
          <cell r="BN499" t="str">
            <v>-</v>
          </cell>
          <cell r="BO499" t="str">
            <v>Tidak</v>
          </cell>
          <cell r="BT499" t="str">
            <v>Normal</v>
          </cell>
          <cell r="BW499" t="str">
            <v>Normal</v>
          </cell>
          <cell r="CI499" t="str">
            <v>Mandiri (A)</v>
          </cell>
          <cell r="CZ499" t="str">
            <v>Normal</v>
          </cell>
        </row>
        <row r="500">
          <cell r="C500" t="str">
            <v>Bandungrejosari</v>
          </cell>
          <cell r="M500" t="str">
            <v>Perempuan</v>
          </cell>
          <cell r="O500">
            <v>61</v>
          </cell>
          <cell r="P500">
            <v>55</v>
          </cell>
          <cell r="Q500">
            <v>152</v>
          </cell>
          <cell r="U500">
            <v>200</v>
          </cell>
          <cell r="V500">
            <v>1</v>
          </cell>
          <cell r="BH500" t="str">
            <v>Normal</v>
          </cell>
          <cell r="BI500" t="str">
            <v>Normal</v>
          </cell>
          <cell r="BJ500" t="str">
            <v>Normal</v>
          </cell>
          <cell r="BL500" t="str">
            <v>Tinggi</v>
          </cell>
          <cell r="BN500" t="str">
            <v>-</v>
          </cell>
          <cell r="BO500" t="str">
            <v>Tidak</v>
          </cell>
          <cell r="BT500" t="str">
            <v>Normal</v>
          </cell>
          <cell r="BW500" t="str">
            <v>Normal</v>
          </cell>
          <cell r="CI500" t="str">
            <v>Mandiri (A)</v>
          </cell>
          <cell r="CZ500" t="str">
            <v>Normal</v>
          </cell>
        </row>
        <row r="501">
          <cell r="C501" t="str">
            <v>Bandungrejosari</v>
          </cell>
          <cell r="M501" t="str">
            <v>Laki-laki</v>
          </cell>
          <cell r="O501">
            <v>61</v>
          </cell>
          <cell r="P501">
            <v>55</v>
          </cell>
          <cell r="Q501">
            <v>162</v>
          </cell>
          <cell r="U501">
            <v>257</v>
          </cell>
          <cell r="V501">
            <v>1</v>
          </cell>
          <cell r="BH501" t="str">
            <v>Normal</v>
          </cell>
          <cell r="BI501" t="str">
            <v>DM</v>
          </cell>
          <cell r="BJ501" t="str">
            <v>Normal</v>
          </cell>
          <cell r="BL501" t="str">
            <v>Tinggi</v>
          </cell>
          <cell r="BN501" t="str">
            <v>-</v>
          </cell>
          <cell r="BO501" t="str">
            <v>Tidak</v>
          </cell>
          <cell r="BT501" t="str">
            <v>Gg Penglihatan</v>
          </cell>
          <cell r="BW501" t="str">
            <v>Normal</v>
          </cell>
          <cell r="CI501" t="str">
            <v>Mandiri (A)</v>
          </cell>
          <cell r="CZ501" t="str">
            <v>Normal</v>
          </cell>
        </row>
        <row r="502">
          <cell r="C502" t="str">
            <v>Bandungrejosari</v>
          </cell>
          <cell r="M502" t="str">
            <v>Perempuan</v>
          </cell>
          <cell r="O502">
            <v>61</v>
          </cell>
          <cell r="P502">
            <v>66</v>
          </cell>
          <cell r="Q502">
            <v>152</v>
          </cell>
          <cell r="U502">
            <v>200</v>
          </cell>
          <cell r="V502">
            <v>1</v>
          </cell>
          <cell r="BH502" t="str">
            <v>Lebih</v>
          </cell>
          <cell r="BI502" t="str">
            <v>Normal</v>
          </cell>
          <cell r="BJ502" t="str">
            <v>Normal</v>
          </cell>
          <cell r="BL502" t="str">
            <v>Tinggi</v>
          </cell>
          <cell r="BN502" t="str">
            <v>-</v>
          </cell>
          <cell r="BO502" t="str">
            <v>Tidak</v>
          </cell>
          <cell r="BT502" t="str">
            <v>Gg Penglihatan</v>
          </cell>
          <cell r="BW502" t="str">
            <v>Normal</v>
          </cell>
          <cell r="CI502" t="str">
            <v>Mandiri (A)</v>
          </cell>
          <cell r="CZ502" t="str">
            <v>Normal</v>
          </cell>
        </row>
        <row r="503">
          <cell r="C503" t="str">
            <v>Bandungrejosari</v>
          </cell>
          <cell r="M503" t="str">
            <v>Laki-laki</v>
          </cell>
          <cell r="O503">
            <v>61</v>
          </cell>
          <cell r="P503">
            <v>55</v>
          </cell>
          <cell r="Q503">
            <v>162</v>
          </cell>
          <cell r="U503">
            <v>125</v>
          </cell>
          <cell r="V503">
            <v>1</v>
          </cell>
          <cell r="BH503" t="str">
            <v>Normal</v>
          </cell>
          <cell r="BI503" t="str">
            <v>Normal</v>
          </cell>
          <cell r="BJ503" t="str">
            <v>Normal</v>
          </cell>
          <cell r="BL503" t="str">
            <v>Tinggi</v>
          </cell>
          <cell r="BN503" t="str">
            <v>-</v>
          </cell>
          <cell r="BO503" t="str">
            <v>Tidak</v>
          </cell>
          <cell r="BT503" t="str">
            <v>Gg Penglihatan</v>
          </cell>
          <cell r="BW503" t="str">
            <v>Normal</v>
          </cell>
          <cell r="CI503" t="str">
            <v>Ketergantungan Ringan (B)</v>
          </cell>
          <cell r="CZ503" t="str">
            <v>Normal</v>
          </cell>
        </row>
        <row r="504">
          <cell r="C504" t="str">
            <v>Bandungrejosari</v>
          </cell>
          <cell r="M504" t="str">
            <v>Laki-laki</v>
          </cell>
          <cell r="O504">
            <v>61</v>
          </cell>
          <cell r="P504">
            <v>55</v>
          </cell>
          <cell r="Q504">
            <v>168</v>
          </cell>
          <cell r="U504">
            <v>200</v>
          </cell>
          <cell r="V504">
            <v>1</v>
          </cell>
          <cell r="BH504" t="str">
            <v>Normal</v>
          </cell>
          <cell r="BI504" t="str">
            <v>Normal</v>
          </cell>
          <cell r="BJ504" t="str">
            <v>Normal</v>
          </cell>
          <cell r="BL504" t="str">
            <v>Normal</v>
          </cell>
          <cell r="BN504" t="str">
            <v>-</v>
          </cell>
          <cell r="BO504" t="str">
            <v>Tidak</v>
          </cell>
          <cell r="BT504" t="str">
            <v>Gg Penglihatan</v>
          </cell>
          <cell r="BW504" t="str">
            <v>Normal</v>
          </cell>
          <cell r="CI504" t="str">
            <v>Mandiri (A)</v>
          </cell>
          <cell r="CZ504" t="str">
            <v>Normal</v>
          </cell>
        </row>
        <row r="505">
          <cell r="C505" t="str">
            <v>Bandungrejosari</v>
          </cell>
          <cell r="M505" t="str">
            <v>Perempuan</v>
          </cell>
          <cell r="O505">
            <v>61</v>
          </cell>
          <cell r="P505">
            <v>55</v>
          </cell>
          <cell r="Q505">
            <v>169</v>
          </cell>
          <cell r="U505">
            <v>201</v>
          </cell>
          <cell r="V505">
            <v>1</v>
          </cell>
          <cell r="BH505" t="str">
            <v>Normal</v>
          </cell>
          <cell r="BI505" t="str">
            <v>DM</v>
          </cell>
          <cell r="BJ505" t="str">
            <v>Normal</v>
          </cell>
          <cell r="BL505" t="str">
            <v>Normal</v>
          </cell>
          <cell r="BN505" t="str">
            <v>-</v>
          </cell>
          <cell r="BO505" t="str">
            <v>Tidak</v>
          </cell>
          <cell r="BT505" t="str">
            <v>Gg Penglihatan</v>
          </cell>
          <cell r="BW505" t="str">
            <v>Gg Pendengaran</v>
          </cell>
          <cell r="CI505" t="str">
            <v>Mandiri (A)</v>
          </cell>
          <cell r="CZ505" t="str">
            <v>Normal</v>
          </cell>
        </row>
        <row r="506">
          <cell r="C506" t="str">
            <v>Bandungrejosari</v>
          </cell>
          <cell r="M506" t="str">
            <v>Laki-laki</v>
          </cell>
          <cell r="O506">
            <v>61</v>
          </cell>
          <cell r="P506">
            <v>44</v>
          </cell>
          <cell r="Q506">
            <v>162</v>
          </cell>
          <cell r="U506">
            <v>200</v>
          </cell>
          <cell r="V506">
            <v>1</v>
          </cell>
          <cell r="BH506" t="str">
            <v>IMT Kurang</v>
          </cell>
          <cell r="BI506" t="str">
            <v>Normal</v>
          </cell>
          <cell r="BJ506" t="str">
            <v>Normal</v>
          </cell>
          <cell r="BL506" t="str">
            <v>Normal</v>
          </cell>
          <cell r="BN506" t="str">
            <v>-</v>
          </cell>
          <cell r="BO506" t="str">
            <v>Tidak</v>
          </cell>
          <cell r="BT506" t="str">
            <v>Gg Penglihatan</v>
          </cell>
          <cell r="BW506" t="str">
            <v>Normal</v>
          </cell>
          <cell r="CI506" t="str">
            <v>Mandiri (A)</v>
          </cell>
          <cell r="CZ506" t="str">
            <v>Normal</v>
          </cell>
        </row>
        <row r="507">
          <cell r="C507" t="str">
            <v>Bandungrejosari</v>
          </cell>
          <cell r="M507" t="str">
            <v>Laki-laki</v>
          </cell>
          <cell r="O507">
            <v>61</v>
          </cell>
          <cell r="P507">
            <v>55</v>
          </cell>
          <cell r="Q507">
            <v>163</v>
          </cell>
          <cell r="U507">
            <v>125</v>
          </cell>
          <cell r="V507">
            <v>1</v>
          </cell>
          <cell r="BH507" t="str">
            <v>Normal</v>
          </cell>
          <cell r="BI507" t="str">
            <v>Normal</v>
          </cell>
          <cell r="BJ507" t="str">
            <v>Normal</v>
          </cell>
          <cell r="BL507" t="str">
            <v>Normal</v>
          </cell>
          <cell r="BN507" t="str">
            <v>-</v>
          </cell>
          <cell r="BO507" t="str">
            <v>Tidak</v>
          </cell>
          <cell r="BT507" t="str">
            <v>Gg Penglihatan</v>
          </cell>
          <cell r="BW507" t="str">
            <v>Normal</v>
          </cell>
          <cell r="CI507" t="str">
            <v>Mandiri (A)</v>
          </cell>
          <cell r="CZ507" t="str">
            <v>Normal</v>
          </cell>
        </row>
        <row r="508">
          <cell r="C508" t="str">
            <v>Bandungrejosari</v>
          </cell>
          <cell r="M508" t="str">
            <v>Laki-laki</v>
          </cell>
          <cell r="O508">
            <v>62</v>
          </cell>
          <cell r="P508">
            <v>55</v>
          </cell>
          <cell r="Q508">
            <v>169</v>
          </cell>
          <cell r="U508">
            <v>200</v>
          </cell>
          <cell r="V508">
            <v>1</v>
          </cell>
          <cell r="BH508" t="str">
            <v>Normal</v>
          </cell>
          <cell r="BI508" t="str">
            <v>Normal</v>
          </cell>
          <cell r="BJ508" t="str">
            <v>Normal</v>
          </cell>
          <cell r="BL508" t="str">
            <v>Tinggi</v>
          </cell>
          <cell r="BN508" t="str">
            <v>-</v>
          </cell>
          <cell r="BO508" t="str">
            <v>Tidak</v>
          </cell>
          <cell r="BT508" t="str">
            <v>Gg Penglihatan</v>
          </cell>
          <cell r="BW508" t="str">
            <v>Normal</v>
          </cell>
          <cell r="CI508" t="str">
            <v>Mandiri (A)</v>
          </cell>
          <cell r="CZ508" t="str">
            <v>Normal</v>
          </cell>
        </row>
        <row r="509">
          <cell r="C509" t="str">
            <v>Bandungrejosari</v>
          </cell>
          <cell r="M509" t="str">
            <v>Laki-laki</v>
          </cell>
          <cell r="O509">
            <v>62</v>
          </cell>
          <cell r="P509">
            <v>55</v>
          </cell>
          <cell r="Q509">
            <v>165</v>
          </cell>
          <cell r="U509">
            <v>200</v>
          </cell>
          <cell r="V509">
            <v>1</v>
          </cell>
          <cell r="BH509" t="str">
            <v>Normal</v>
          </cell>
          <cell r="BI509" t="str">
            <v>Normal</v>
          </cell>
          <cell r="BJ509" t="str">
            <v>Normal</v>
          </cell>
          <cell r="BL509" t="str">
            <v>Normal</v>
          </cell>
          <cell r="BN509" t="str">
            <v>-</v>
          </cell>
          <cell r="BO509" t="str">
            <v>Tidak</v>
          </cell>
          <cell r="BT509" t="str">
            <v>Gg Penglihatan</v>
          </cell>
          <cell r="BW509" t="str">
            <v>Normal</v>
          </cell>
          <cell r="CI509" t="str">
            <v>Mandiri (A)</v>
          </cell>
          <cell r="CZ509" t="str">
            <v>Normal</v>
          </cell>
        </row>
        <row r="510">
          <cell r="C510" t="str">
            <v>Bandungrejosari</v>
          </cell>
          <cell r="M510" t="str">
            <v>Perempuan</v>
          </cell>
          <cell r="O510">
            <v>1061</v>
          </cell>
          <cell r="P510">
            <v>55</v>
          </cell>
          <cell r="Q510">
            <v>162</v>
          </cell>
          <cell r="U510">
            <v>255</v>
          </cell>
          <cell r="V510">
            <v>1</v>
          </cell>
          <cell r="BH510" t="str">
            <v>Normal</v>
          </cell>
          <cell r="BI510" t="str">
            <v>DM</v>
          </cell>
          <cell r="BJ510" t="str">
            <v>Normal</v>
          </cell>
          <cell r="BL510" t="str">
            <v>Normal</v>
          </cell>
          <cell r="BN510" t="str">
            <v>-</v>
          </cell>
          <cell r="BO510" t="str">
            <v>Tidak</v>
          </cell>
          <cell r="BT510" t="str">
            <v>Gg Penglihatan</v>
          </cell>
          <cell r="BW510" t="str">
            <v>Normal</v>
          </cell>
          <cell r="CI510" t="str">
            <v>Mandiri (A)</v>
          </cell>
          <cell r="CZ510" t="str">
            <v>Normal</v>
          </cell>
        </row>
        <row r="511">
          <cell r="C511" t="str">
            <v>Bandungrejosari</v>
          </cell>
          <cell r="M511" t="str">
            <v>Perempuan</v>
          </cell>
          <cell r="O511">
            <v>62</v>
          </cell>
          <cell r="P511">
            <v>55</v>
          </cell>
          <cell r="Q511">
            <v>152</v>
          </cell>
          <cell r="U511">
            <v>200</v>
          </cell>
          <cell r="V511">
            <v>1</v>
          </cell>
          <cell r="BH511" t="str">
            <v>Normal</v>
          </cell>
          <cell r="BI511" t="str">
            <v>Normal</v>
          </cell>
          <cell r="BJ511" t="str">
            <v>Normal</v>
          </cell>
          <cell r="BL511" t="str">
            <v>Tinggi</v>
          </cell>
          <cell r="BN511" t="str">
            <v>-</v>
          </cell>
          <cell r="BO511" t="str">
            <v>Tidak</v>
          </cell>
          <cell r="BT511" t="str">
            <v>Gg Penglihatan</v>
          </cell>
          <cell r="BW511" t="str">
            <v>Gg Pendengaran</v>
          </cell>
          <cell r="CI511" t="str">
            <v>Mandiri (A)</v>
          </cell>
          <cell r="CZ511" t="str">
            <v>Normal</v>
          </cell>
        </row>
        <row r="512">
          <cell r="C512" t="str">
            <v>Bandungrejosari</v>
          </cell>
          <cell r="M512" t="str">
            <v>Perempuan</v>
          </cell>
          <cell r="O512">
            <v>62</v>
          </cell>
          <cell r="P512">
            <v>77</v>
          </cell>
          <cell r="Q512">
            <v>165</v>
          </cell>
          <cell r="U512">
            <v>119</v>
          </cell>
          <cell r="V512">
            <v>119</v>
          </cell>
          <cell r="BH512" t="str">
            <v>Lebih</v>
          </cell>
          <cell r="BI512" t="str">
            <v>Normal</v>
          </cell>
          <cell r="BJ512" t="str">
            <v>Normal</v>
          </cell>
          <cell r="BL512" t="str">
            <v>Normal</v>
          </cell>
          <cell r="BN512" t="str">
            <v>-</v>
          </cell>
          <cell r="BO512" t="str">
            <v>Tidak</v>
          </cell>
          <cell r="BT512" t="str">
            <v>Normal</v>
          </cell>
          <cell r="BW512" t="str">
            <v>Normal</v>
          </cell>
          <cell r="CI512" t="str">
            <v>Mandiri (A)</v>
          </cell>
          <cell r="CZ512" t="str">
            <v>Normal</v>
          </cell>
        </row>
        <row r="513">
          <cell r="C513" t="str">
            <v>Bandungrejosari</v>
          </cell>
          <cell r="M513" t="str">
            <v>Laki-laki</v>
          </cell>
          <cell r="O513">
            <v>63</v>
          </cell>
          <cell r="P513">
            <v>56</v>
          </cell>
          <cell r="Q513">
            <v>162</v>
          </cell>
          <cell r="U513">
            <v>125</v>
          </cell>
          <cell r="V513">
            <v>1</v>
          </cell>
          <cell r="BH513" t="str">
            <v>Normal</v>
          </cell>
          <cell r="BI513" t="str">
            <v>Normal</v>
          </cell>
          <cell r="BJ513" t="str">
            <v>Normal</v>
          </cell>
          <cell r="BL513" t="str">
            <v>Normal</v>
          </cell>
          <cell r="BN513" t="str">
            <v>-</v>
          </cell>
          <cell r="BO513" t="str">
            <v>Tidak</v>
          </cell>
          <cell r="BT513" t="str">
            <v>Normal</v>
          </cell>
          <cell r="BW513" t="str">
            <v>Normal</v>
          </cell>
          <cell r="CI513" t="str">
            <v>Mandiri (A)</v>
          </cell>
          <cell r="CZ513" t="str">
            <v>Normal</v>
          </cell>
        </row>
        <row r="514">
          <cell r="C514" t="str">
            <v>Bandungrejosari</v>
          </cell>
          <cell r="M514" t="str">
            <v>Perempuan</v>
          </cell>
          <cell r="O514">
            <v>70</v>
          </cell>
          <cell r="P514">
            <v>65</v>
          </cell>
          <cell r="Q514">
            <v>155</v>
          </cell>
          <cell r="U514">
            <v>120</v>
          </cell>
          <cell r="V514">
            <v>155</v>
          </cell>
          <cell r="BH514" t="str">
            <v>Lebih</v>
          </cell>
          <cell r="BI514" t="str">
            <v>Normal</v>
          </cell>
          <cell r="BJ514" t="str">
            <v>Normal</v>
          </cell>
          <cell r="BL514" t="str">
            <v>Normal</v>
          </cell>
          <cell r="BN514" t="str">
            <v>-</v>
          </cell>
          <cell r="BO514" t="str">
            <v>Tidak</v>
          </cell>
          <cell r="BT514" t="str">
            <v>Normal</v>
          </cell>
          <cell r="BW514" t="str">
            <v>Normal</v>
          </cell>
          <cell r="CI514" t="str">
            <v>Mandiri (A)</v>
          </cell>
          <cell r="CZ514" t="str">
            <v>Normal</v>
          </cell>
        </row>
        <row r="515">
          <cell r="C515" t="str">
            <v>Bandungrejosari</v>
          </cell>
          <cell r="M515" t="str">
            <v>Perempuan</v>
          </cell>
          <cell r="O515">
            <v>64</v>
          </cell>
          <cell r="P515">
            <v>65</v>
          </cell>
          <cell r="Q515">
            <v>155</v>
          </cell>
          <cell r="U515">
            <v>120</v>
          </cell>
          <cell r="V515">
            <v>155</v>
          </cell>
          <cell r="BH515" t="str">
            <v>Lebih</v>
          </cell>
          <cell r="BI515" t="str">
            <v>Normal</v>
          </cell>
          <cell r="BJ515" t="str">
            <v>Normal</v>
          </cell>
          <cell r="BL515" t="str">
            <v>Normal</v>
          </cell>
          <cell r="BN515" t="str">
            <v>-</v>
          </cell>
          <cell r="BO515" t="str">
            <v>Tidak</v>
          </cell>
          <cell r="BT515" t="str">
            <v>Gg Penglihatan</v>
          </cell>
          <cell r="BW515" t="str">
            <v>Normal</v>
          </cell>
          <cell r="CI515" t="str">
            <v>Mandiri (A)</v>
          </cell>
          <cell r="CZ515" t="str">
            <v>Normal</v>
          </cell>
        </row>
        <row r="516">
          <cell r="C516" t="str">
            <v>Bandungrejosari</v>
          </cell>
          <cell r="M516" t="str">
            <v>Laki-laki</v>
          </cell>
          <cell r="O516">
            <v>64</v>
          </cell>
          <cell r="P516">
            <v>56</v>
          </cell>
          <cell r="Q516">
            <v>160</v>
          </cell>
          <cell r="U516">
            <v>130</v>
          </cell>
          <cell r="V516">
            <v>155</v>
          </cell>
          <cell r="BH516" t="str">
            <v>Normal</v>
          </cell>
          <cell r="BI516" t="str">
            <v>Normal</v>
          </cell>
          <cell r="BJ516" t="str">
            <v>Normal</v>
          </cell>
          <cell r="BL516" t="str">
            <v>Tinggi</v>
          </cell>
          <cell r="BN516" t="str">
            <v>-</v>
          </cell>
          <cell r="BO516" t="str">
            <v>Tidak</v>
          </cell>
          <cell r="BT516" t="str">
            <v>Gg Penglihatan</v>
          </cell>
          <cell r="BW516" t="str">
            <v>Normal</v>
          </cell>
          <cell r="CI516" t="str">
            <v>Mandiri (A)</v>
          </cell>
          <cell r="CZ516" t="str">
            <v>Normal</v>
          </cell>
        </row>
        <row r="517">
          <cell r="C517" t="str">
            <v>Bandungrejosari</v>
          </cell>
          <cell r="M517" t="str">
            <v>Perempuan</v>
          </cell>
          <cell r="O517">
            <v>62</v>
          </cell>
          <cell r="P517">
            <v>56</v>
          </cell>
          <cell r="Q517">
            <v>155</v>
          </cell>
          <cell r="U517">
            <v>125</v>
          </cell>
          <cell r="V517">
            <v>100</v>
          </cell>
          <cell r="BH517" t="str">
            <v>Normal</v>
          </cell>
          <cell r="BI517" t="str">
            <v>Normal</v>
          </cell>
          <cell r="BJ517" t="str">
            <v>Normal</v>
          </cell>
          <cell r="BL517" t="str">
            <v>Normal</v>
          </cell>
          <cell r="BN517" t="str">
            <v>-</v>
          </cell>
          <cell r="BO517" t="str">
            <v>Tidak</v>
          </cell>
          <cell r="BT517" t="str">
            <v>Gg Penglihatan</v>
          </cell>
          <cell r="BW517" t="str">
            <v>Normal</v>
          </cell>
          <cell r="CI517" t="str">
            <v>Mandiri (A)</v>
          </cell>
          <cell r="CZ517" t="str">
            <v>Normal</v>
          </cell>
        </row>
        <row r="518">
          <cell r="C518" t="str">
            <v>Bandungrejosari</v>
          </cell>
          <cell r="M518" t="str">
            <v>Perempuan</v>
          </cell>
          <cell r="O518">
            <v>71</v>
          </cell>
          <cell r="P518">
            <v>65</v>
          </cell>
          <cell r="Q518">
            <v>155</v>
          </cell>
          <cell r="U518">
            <v>105</v>
          </cell>
          <cell r="V518">
            <v>155</v>
          </cell>
          <cell r="BH518" t="str">
            <v>Lebih</v>
          </cell>
          <cell r="BI518" t="str">
            <v>Normal</v>
          </cell>
          <cell r="BJ518" t="str">
            <v>Normal</v>
          </cell>
          <cell r="BL518" t="str">
            <v>Normal</v>
          </cell>
          <cell r="BN518" t="str">
            <v>-</v>
          </cell>
          <cell r="BO518" t="str">
            <v>Tidak</v>
          </cell>
          <cell r="BT518" t="str">
            <v>Gg Penglihatan</v>
          </cell>
          <cell r="BW518" t="str">
            <v>Normal</v>
          </cell>
          <cell r="CI518" t="str">
            <v>Mandiri (A)</v>
          </cell>
          <cell r="CZ518" t="str">
            <v>Normal</v>
          </cell>
        </row>
        <row r="519">
          <cell r="C519" t="str">
            <v>Bandungrejosari</v>
          </cell>
          <cell r="M519" t="str">
            <v>Laki-laki</v>
          </cell>
          <cell r="O519">
            <v>69</v>
          </cell>
          <cell r="P519">
            <v>56</v>
          </cell>
          <cell r="Q519">
            <v>160</v>
          </cell>
          <cell r="U519">
            <v>106</v>
          </cell>
          <cell r="V519">
            <v>155</v>
          </cell>
          <cell r="BH519" t="str">
            <v>Normal</v>
          </cell>
          <cell r="BI519" t="str">
            <v>Normal</v>
          </cell>
          <cell r="BJ519" t="str">
            <v>Normal</v>
          </cell>
          <cell r="BL519" t="str">
            <v>Normal</v>
          </cell>
          <cell r="BN519" t="str">
            <v>-</v>
          </cell>
          <cell r="BO519" t="str">
            <v>Tidak</v>
          </cell>
          <cell r="BT519" t="str">
            <v>Gg Penglihatan</v>
          </cell>
          <cell r="BW519" t="str">
            <v>Normal</v>
          </cell>
          <cell r="CI519" t="str">
            <v>Mandiri (A)</v>
          </cell>
          <cell r="CZ519" t="str">
            <v>Normal</v>
          </cell>
        </row>
        <row r="520">
          <cell r="C520" t="str">
            <v>Bandungrejosari</v>
          </cell>
          <cell r="M520" t="str">
            <v>Perempuan</v>
          </cell>
          <cell r="O520">
            <v>69</v>
          </cell>
          <cell r="P520">
            <v>56</v>
          </cell>
          <cell r="Q520">
            <v>155</v>
          </cell>
          <cell r="U520">
            <v>100</v>
          </cell>
          <cell r="V520">
            <v>155</v>
          </cell>
          <cell r="BH520" t="str">
            <v>Normal</v>
          </cell>
          <cell r="BI520" t="str">
            <v>Normal</v>
          </cell>
          <cell r="BJ520" t="str">
            <v>Normal</v>
          </cell>
          <cell r="BL520" t="str">
            <v>Normal</v>
          </cell>
          <cell r="BN520" t="str">
            <v>-</v>
          </cell>
          <cell r="BO520" t="str">
            <v>Tidak</v>
          </cell>
          <cell r="BT520" t="str">
            <v>Gg Penglihatan</v>
          </cell>
          <cell r="BW520" t="str">
            <v>Normal</v>
          </cell>
          <cell r="CI520" t="str">
            <v>Mandiri (A)</v>
          </cell>
          <cell r="CZ520" t="str">
            <v>Normal</v>
          </cell>
        </row>
        <row r="521">
          <cell r="C521" t="str">
            <v>Bandungrejosari</v>
          </cell>
          <cell r="M521" t="str">
            <v>Laki-laki</v>
          </cell>
          <cell r="O521">
            <v>73</v>
          </cell>
          <cell r="P521">
            <v>65</v>
          </cell>
          <cell r="Q521">
            <v>160</v>
          </cell>
          <cell r="U521">
            <v>110</v>
          </cell>
          <cell r="V521">
            <v>155</v>
          </cell>
          <cell r="BH521" t="str">
            <v>Lebih</v>
          </cell>
          <cell r="BI521" t="str">
            <v>Normal</v>
          </cell>
          <cell r="BJ521" t="str">
            <v>Normal</v>
          </cell>
          <cell r="BL521" t="str">
            <v>Tinggi</v>
          </cell>
          <cell r="BN521" t="str">
            <v>-</v>
          </cell>
          <cell r="BO521" t="str">
            <v>Tidak</v>
          </cell>
          <cell r="BT521" t="str">
            <v>Gg Penglihatan</v>
          </cell>
          <cell r="BW521" t="str">
            <v>Normal</v>
          </cell>
          <cell r="CI521" t="str">
            <v>Mandiri (A)</v>
          </cell>
          <cell r="CZ521" t="str">
            <v>Normal</v>
          </cell>
        </row>
        <row r="522">
          <cell r="C522" t="str">
            <v>Bandungrejosari</v>
          </cell>
          <cell r="M522" t="str">
            <v>Laki-laki</v>
          </cell>
          <cell r="O522">
            <v>70</v>
          </cell>
          <cell r="P522">
            <v>65</v>
          </cell>
          <cell r="Q522">
            <v>160</v>
          </cell>
          <cell r="U522">
            <v>125</v>
          </cell>
          <cell r="V522">
            <v>166</v>
          </cell>
          <cell r="BH522" t="str">
            <v>Lebih</v>
          </cell>
          <cell r="BI522" t="str">
            <v>Normal</v>
          </cell>
          <cell r="BJ522" t="str">
            <v>Normal</v>
          </cell>
          <cell r="BL522" t="str">
            <v>Normal</v>
          </cell>
          <cell r="BN522" t="str">
            <v>-</v>
          </cell>
          <cell r="BO522" t="str">
            <v>Tidak</v>
          </cell>
          <cell r="BT522" t="str">
            <v>Gg Penglihatan</v>
          </cell>
          <cell r="BW522" t="str">
            <v>Normal</v>
          </cell>
          <cell r="CI522" t="str">
            <v>Mandiri (A)</v>
          </cell>
          <cell r="CZ522" t="str">
            <v>Normal</v>
          </cell>
        </row>
        <row r="523">
          <cell r="C523" t="str">
            <v>Bandungrejosari</v>
          </cell>
          <cell r="M523" t="str">
            <v>Perempuan</v>
          </cell>
          <cell r="O523">
            <v>64</v>
          </cell>
          <cell r="P523">
            <v>60</v>
          </cell>
          <cell r="Q523">
            <v>160</v>
          </cell>
          <cell r="U523">
            <v>120</v>
          </cell>
          <cell r="V523">
            <v>155</v>
          </cell>
          <cell r="BH523" t="str">
            <v>Normal</v>
          </cell>
          <cell r="BI523" t="str">
            <v>Normal</v>
          </cell>
          <cell r="BJ523" t="str">
            <v>Normal</v>
          </cell>
          <cell r="BL523" t="str">
            <v>Normal</v>
          </cell>
          <cell r="BN523" t="str">
            <v>-</v>
          </cell>
          <cell r="BO523" t="str">
            <v>Tidak</v>
          </cell>
          <cell r="BT523" t="str">
            <v>Normal</v>
          </cell>
          <cell r="BW523" t="str">
            <v>Normal</v>
          </cell>
          <cell r="CI523" t="str">
            <v>Mandiri (A)</v>
          </cell>
          <cell r="CZ523" t="str">
            <v>Normal</v>
          </cell>
        </row>
        <row r="524">
          <cell r="C524" t="str">
            <v>Bandungrejosari</v>
          </cell>
          <cell r="M524" t="str">
            <v>Laki-laki</v>
          </cell>
          <cell r="O524">
            <v>75</v>
          </cell>
          <cell r="P524">
            <v>55</v>
          </cell>
          <cell r="Q524">
            <v>165</v>
          </cell>
          <cell r="U524">
            <v>148</v>
          </cell>
          <cell r="V524">
            <v>1</v>
          </cell>
          <cell r="BH524" t="str">
            <v>Normal</v>
          </cell>
          <cell r="BI524" t="str">
            <v>Normal</v>
          </cell>
          <cell r="BJ524" t="str">
            <v>Normal</v>
          </cell>
          <cell r="BL524" t="str">
            <v>Normal</v>
          </cell>
          <cell r="BN524" t="str">
            <v>-</v>
          </cell>
          <cell r="BO524" t="str">
            <v>Tidak</v>
          </cell>
          <cell r="BT524" t="str">
            <v>Gg Penglihatan</v>
          </cell>
          <cell r="BW524" t="str">
            <v>Normal</v>
          </cell>
          <cell r="CI524" t="str">
            <v>Mandiri (A)</v>
          </cell>
          <cell r="CZ524" t="str">
            <v>Normal</v>
          </cell>
        </row>
        <row r="525">
          <cell r="C525" t="str">
            <v>Bandungrejosari</v>
          </cell>
          <cell r="M525" t="str">
            <v>Laki-laki</v>
          </cell>
          <cell r="O525">
            <v>76</v>
          </cell>
          <cell r="P525">
            <v>55</v>
          </cell>
          <cell r="Q525">
            <v>165</v>
          </cell>
          <cell r="U525">
            <v>145</v>
          </cell>
          <cell r="V525">
            <v>1</v>
          </cell>
          <cell r="BH525" t="str">
            <v>Normal</v>
          </cell>
          <cell r="BI525" t="str">
            <v>Normal</v>
          </cell>
          <cell r="BJ525" t="str">
            <v>Normal</v>
          </cell>
          <cell r="BL525" t="str">
            <v>Normal</v>
          </cell>
          <cell r="BN525" t="str">
            <v>-</v>
          </cell>
          <cell r="BO525" t="str">
            <v>Tidak</v>
          </cell>
          <cell r="BT525" t="str">
            <v>Gg Penglihatan</v>
          </cell>
          <cell r="BW525" t="str">
            <v>Normal</v>
          </cell>
          <cell r="CI525" t="str">
            <v>Mandiri (A)</v>
          </cell>
          <cell r="CZ525" t="str">
            <v>Normal</v>
          </cell>
        </row>
        <row r="526">
          <cell r="C526" t="str">
            <v>Bandungrejosari</v>
          </cell>
          <cell r="M526" t="str">
            <v>Perempuan</v>
          </cell>
          <cell r="O526">
            <v>78</v>
          </cell>
          <cell r="P526">
            <v>65</v>
          </cell>
          <cell r="Q526">
            <v>155</v>
          </cell>
          <cell r="U526">
            <v>77</v>
          </cell>
          <cell r="V526">
            <v>1</v>
          </cell>
          <cell r="BH526" t="str">
            <v>Lebih</v>
          </cell>
          <cell r="BI526" t="str">
            <v>Normal</v>
          </cell>
          <cell r="BJ526" t="str">
            <v>Normal</v>
          </cell>
          <cell r="BL526" t="str">
            <v>Tinggi</v>
          </cell>
          <cell r="BN526" t="str">
            <v>-</v>
          </cell>
          <cell r="BO526" t="str">
            <v>Tidak</v>
          </cell>
          <cell r="BT526" t="str">
            <v>Gg Penglihatan</v>
          </cell>
          <cell r="BW526" t="str">
            <v>Normal</v>
          </cell>
          <cell r="CI526" t="str">
            <v>Mandiri (A)</v>
          </cell>
          <cell r="CZ526" t="str">
            <v>Normal</v>
          </cell>
        </row>
        <row r="527">
          <cell r="C527" t="str">
            <v>Bandungrejosari</v>
          </cell>
          <cell r="M527" t="str">
            <v>Laki-laki</v>
          </cell>
          <cell r="O527">
            <v>81</v>
          </cell>
          <cell r="P527">
            <v>78</v>
          </cell>
          <cell r="Q527">
            <v>155</v>
          </cell>
          <cell r="U527">
            <v>157</v>
          </cell>
          <cell r="V527">
            <v>1</v>
          </cell>
          <cell r="BH527" t="str">
            <v>Lebih</v>
          </cell>
          <cell r="BI527" t="str">
            <v>Normal</v>
          </cell>
          <cell r="BJ527" t="str">
            <v>Normal</v>
          </cell>
          <cell r="BL527" t="str">
            <v>Tinggi</v>
          </cell>
          <cell r="BN527" t="str">
            <v>-</v>
          </cell>
          <cell r="BO527" t="str">
            <v>Tidak</v>
          </cell>
          <cell r="BT527" t="str">
            <v>Normal</v>
          </cell>
          <cell r="BW527" t="str">
            <v>Normal</v>
          </cell>
          <cell r="CI527" t="str">
            <v>Ketergantungan Ringan (B)</v>
          </cell>
          <cell r="CZ527" t="str">
            <v>Normal</v>
          </cell>
        </row>
        <row r="528">
          <cell r="C528" t="str">
            <v>Bandungrejosari</v>
          </cell>
          <cell r="M528" t="str">
            <v>Perempuan</v>
          </cell>
          <cell r="O528">
            <v>85</v>
          </cell>
          <cell r="P528">
            <v>65</v>
          </cell>
          <cell r="Q528">
            <v>155</v>
          </cell>
          <cell r="U528">
            <v>120</v>
          </cell>
          <cell r="V528">
            <v>88</v>
          </cell>
          <cell r="BH528" t="str">
            <v>Lebih</v>
          </cell>
          <cell r="BI528" t="str">
            <v>Normal</v>
          </cell>
          <cell r="BJ528" t="str">
            <v>Normal</v>
          </cell>
          <cell r="BL528" t="str">
            <v>Normal</v>
          </cell>
          <cell r="BN528" t="str">
            <v>-</v>
          </cell>
          <cell r="BO528" t="str">
            <v>Tidak</v>
          </cell>
          <cell r="BT528" t="str">
            <v>Gg Penglihatan</v>
          </cell>
          <cell r="BW528" t="str">
            <v>Normal</v>
          </cell>
          <cell r="CI528" t="str">
            <v>Mandiri (A)</v>
          </cell>
          <cell r="CZ528" t="str">
            <v>Normal</v>
          </cell>
        </row>
        <row r="529">
          <cell r="C529" t="str">
            <v>Bandungrejosari</v>
          </cell>
          <cell r="M529" t="str">
            <v>Perempuan</v>
          </cell>
          <cell r="O529">
            <v>86</v>
          </cell>
          <cell r="P529">
            <v>65</v>
          </cell>
          <cell r="Q529">
            <v>155</v>
          </cell>
          <cell r="U529">
            <v>120</v>
          </cell>
          <cell r="V529">
            <v>77</v>
          </cell>
          <cell r="BH529" t="str">
            <v>Lebih</v>
          </cell>
          <cell r="BI529" t="str">
            <v>Normal</v>
          </cell>
          <cell r="BJ529" t="str">
            <v>Normal</v>
          </cell>
          <cell r="BL529" t="str">
            <v>Normal</v>
          </cell>
          <cell r="BN529" t="str">
            <v>-</v>
          </cell>
          <cell r="BO529" t="str">
            <v>Tidak</v>
          </cell>
          <cell r="BT529" t="str">
            <v>Normal</v>
          </cell>
          <cell r="BW529" t="str">
            <v>Normal</v>
          </cell>
          <cell r="CI529" t="str">
            <v>Mandiri (A)</v>
          </cell>
          <cell r="CZ529" t="str">
            <v>Normal</v>
          </cell>
        </row>
        <row r="530">
          <cell r="C530" t="str">
            <v>Bandungrejosari</v>
          </cell>
          <cell r="M530" t="str">
            <v>Perempuan</v>
          </cell>
          <cell r="O530">
            <v>61</v>
          </cell>
          <cell r="P530">
            <v>60</v>
          </cell>
          <cell r="Q530">
            <v>160</v>
          </cell>
          <cell r="U530">
            <v>113</v>
          </cell>
          <cell r="V530">
            <v>53</v>
          </cell>
          <cell r="BH530" t="str">
            <v>Normal</v>
          </cell>
          <cell r="BI530" t="str">
            <v>Normal</v>
          </cell>
          <cell r="BJ530" t="str">
            <v>Normal</v>
          </cell>
          <cell r="BL530" t="str">
            <v>Normal</v>
          </cell>
          <cell r="BN530" t="str">
            <v>-</v>
          </cell>
          <cell r="BO530" t="str">
            <v>Tidak</v>
          </cell>
          <cell r="BT530" t="str">
            <v>Normal</v>
          </cell>
          <cell r="BW530" t="str">
            <v>Normal</v>
          </cell>
          <cell r="CI530" t="str">
            <v>Mandiri (A)</v>
          </cell>
          <cell r="CZ530" t="str">
            <v>Normal</v>
          </cell>
        </row>
        <row r="531">
          <cell r="C531" t="str">
            <v>Bandungrejosari</v>
          </cell>
          <cell r="M531" t="str">
            <v>Perempuan</v>
          </cell>
          <cell r="O531">
            <v>62</v>
          </cell>
          <cell r="P531">
            <v>60</v>
          </cell>
          <cell r="Q531">
            <v>160</v>
          </cell>
          <cell r="U531">
            <v>114</v>
          </cell>
          <cell r="V531">
            <v>186</v>
          </cell>
          <cell r="BH531" t="str">
            <v>Normal</v>
          </cell>
          <cell r="BI531" t="str">
            <v>Normal</v>
          </cell>
          <cell r="BJ531" t="str">
            <v>Normal</v>
          </cell>
          <cell r="BL531" t="str">
            <v>Tinggi</v>
          </cell>
          <cell r="BN531" t="str">
            <v>-</v>
          </cell>
          <cell r="BO531" t="str">
            <v>Tidak</v>
          </cell>
          <cell r="BT531" t="str">
            <v>Normal</v>
          </cell>
          <cell r="BW531" t="str">
            <v>Normal</v>
          </cell>
          <cell r="CI531" t="str">
            <v>Mandiri (A)</v>
          </cell>
          <cell r="CZ531" t="str">
            <v>Normal</v>
          </cell>
        </row>
        <row r="532">
          <cell r="C532" t="str">
            <v>Bandungrejosari</v>
          </cell>
          <cell r="M532" t="str">
            <v>Perempuan</v>
          </cell>
          <cell r="O532">
            <v>65</v>
          </cell>
          <cell r="P532">
            <v>64</v>
          </cell>
          <cell r="Q532">
            <v>155</v>
          </cell>
          <cell r="U532">
            <v>114</v>
          </cell>
          <cell r="V532">
            <v>166</v>
          </cell>
          <cell r="BH532" t="str">
            <v>Lebih</v>
          </cell>
          <cell r="BI532" t="str">
            <v>Normal</v>
          </cell>
          <cell r="BJ532" t="str">
            <v>Normal</v>
          </cell>
          <cell r="BL532" t="str">
            <v>Normal</v>
          </cell>
          <cell r="BN532" t="str">
            <v>-</v>
          </cell>
          <cell r="BO532" t="str">
            <v>Tidak</v>
          </cell>
          <cell r="BT532" t="str">
            <v>Gg Penglihatan</v>
          </cell>
          <cell r="BW532" t="str">
            <v>Normal</v>
          </cell>
          <cell r="CI532" t="str">
            <v>Mandiri (A)</v>
          </cell>
          <cell r="CZ532" t="str">
            <v>Normal</v>
          </cell>
        </row>
        <row r="533">
          <cell r="C533" t="str">
            <v>Bandungrejosari</v>
          </cell>
          <cell r="M533" t="str">
            <v>Laki-laki</v>
          </cell>
          <cell r="O533">
            <v>68</v>
          </cell>
          <cell r="P533">
            <v>65</v>
          </cell>
          <cell r="Q533">
            <v>160</v>
          </cell>
          <cell r="U533">
            <v>125</v>
          </cell>
          <cell r="V533">
            <v>155</v>
          </cell>
          <cell r="BH533" t="str">
            <v>Lebih</v>
          </cell>
          <cell r="BI533" t="str">
            <v>Normal</v>
          </cell>
          <cell r="BJ533" t="str">
            <v>Normal</v>
          </cell>
          <cell r="BL533" t="str">
            <v>Tinggi</v>
          </cell>
          <cell r="BN533" t="str">
            <v>-</v>
          </cell>
          <cell r="BO533" t="str">
            <v>Tidak</v>
          </cell>
          <cell r="BT533" t="str">
            <v>Normal</v>
          </cell>
          <cell r="BW533" t="str">
            <v>Normal</v>
          </cell>
          <cell r="CI533" t="str">
            <v>Mandiri (A)</v>
          </cell>
          <cell r="CZ533" t="str">
            <v>Normal</v>
          </cell>
        </row>
        <row r="534">
          <cell r="C534" t="str">
            <v>Bandungrejosari</v>
          </cell>
          <cell r="M534" t="str">
            <v>Perempuan</v>
          </cell>
          <cell r="O534">
            <v>67</v>
          </cell>
          <cell r="P534">
            <v>65</v>
          </cell>
          <cell r="Q534">
            <v>155</v>
          </cell>
          <cell r="U534">
            <v>120</v>
          </cell>
          <cell r="V534">
            <v>155</v>
          </cell>
          <cell r="BH534" t="str">
            <v>Lebih</v>
          </cell>
          <cell r="BI534" t="str">
            <v>Normal</v>
          </cell>
          <cell r="BJ534" t="str">
            <v>Normal</v>
          </cell>
          <cell r="BL534" t="str">
            <v>Tinggi</v>
          </cell>
          <cell r="BN534" t="str">
            <v>-</v>
          </cell>
          <cell r="BO534" t="str">
            <v>Tidak</v>
          </cell>
          <cell r="BT534" t="str">
            <v>Gg Penglihatan</v>
          </cell>
          <cell r="BW534" t="str">
            <v>Normal</v>
          </cell>
          <cell r="CI534" t="str">
            <v>Mandiri (A)</v>
          </cell>
          <cell r="CZ534" t="str">
            <v>Normal</v>
          </cell>
        </row>
        <row r="535">
          <cell r="C535" t="str">
            <v>Bandungrejosari</v>
          </cell>
          <cell r="M535" t="str">
            <v>Laki-laki</v>
          </cell>
          <cell r="O535">
            <v>74</v>
          </cell>
          <cell r="P535">
            <v>65</v>
          </cell>
          <cell r="Q535">
            <v>160</v>
          </cell>
          <cell r="U535">
            <v>98</v>
          </cell>
          <cell r="V535">
            <v>132</v>
          </cell>
          <cell r="BH535" t="str">
            <v>Lebih</v>
          </cell>
          <cell r="BI535" t="str">
            <v>Normal</v>
          </cell>
          <cell r="BJ535" t="str">
            <v>Normal</v>
          </cell>
          <cell r="BL535" t="str">
            <v>Normal</v>
          </cell>
          <cell r="BN535" t="str">
            <v>-</v>
          </cell>
          <cell r="BO535" t="str">
            <v>Tidak</v>
          </cell>
          <cell r="BT535" t="str">
            <v>Normal</v>
          </cell>
          <cell r="BW535" t="str">
            <v>Normal</v>
          </cell>
          <cell r="CI535" t="str">
            <v>Mandiri (A)</v>
          </cell>
          <cell r="CZ535" t="str">
            <v>Normal</v>
          </cell>
        </row>
        <row r="536">
          <cell r="C536" t="str">
            <v>Bandungrejosari</v>
          </cell>
          <cell r="M536" t="str">
            <v>Perempuan</v>
          </cell>
          <cell r="O536">
            <v>72</v>
          </cell>
          <cell r="P536">
            <v>55</v>
          </cell>
          <cell r="Q536">
            <v>152</v>
          </cell>
          <cell r="U536">
            <v>158</v>
          </cell>
          <cell r="V536">
            <v>1</v>
          </cell>
          <cell r="BH536" t="str">
            <v>Normal</v>
          </cell>
          <cell r="BI536" t="str">
            <v>Normal</v>
          </cell>
          <cell r="BJ536" t="str">
            <v>Normal</v>
          </cell>
          <cell r="BL536" t="str">
            <v>Tinggi</v>
          </cell>
          <cell r="BN536" t="str">
            <v>-</v>
          </cell>
          <cell r="BO536" t="str">
            <v>Tidak</v>
          </cell>
          <cell r="BT536" t="str">
            <v>Gg Penglihatan</v>
          </cell>
          <cell r="BW536" t="str">
            <v>Gg Pendengaran</v>
          </cell>
          <cell r="CI536" t="str">
            <v>Mandiri (A)</v>
          </cell>
          <cell r="CZ536" t="str">
            <v>Normal</v>
          </cell>
        </row>
        <row r="537">
          <cell r="C537" t="str">
            <v>Bandungrejosari</v>
          </cell>
          <cell r="M537" t="str">
            <v>Laki-laki</v>
          </cell>
          <cell r="O537">
            <v>72</v>
          </cell>
          <cell r="P537">
            <v>65</v>
          </cell>
          <cell r="Q537">
            <v>160</v>
          </cell>
          <cell r="U537">
            <v>121</v>
          </cell>
          <cell r="V537">
            <v>1</v>
          </cell>
          <cell r="BH537" t="str">
            <v>Lebih</v>
          </cell>
          <cell r="BI537" t="str">
            <v>Normal</v>
          </cell>
          <cell r="BJ537" t="str">
            <v>Normal</v>
          </cell>
          <cell r="BL537" t="str">
            <v>Normal</v>
          </cell>
          <cell r="BN537" t="str">
            <v>-</v>
          </cell>
          <cell r="BO537" t="str">
            <v>Tidak</v>
          </cell>
          <cell r="BT537" t="str">
            <v>Gg Penglihatan</v>
          </cell>
          <cell r="BW537" t="str">
            <v>Normal</v>
          </cell>
          <cell r="CI537" t="str">
            <v>Mandiri (A)</v>
          </cell>
          <cell r="CZ537" t="str">
            <v>Normal</v>
          </cell>
        </row>
        <row r="538">
          <cell r="C538" t="str">
            <v>Bandungrejosari</v>
          </cell>
          <cell r="M538" t="str">
            <v>Perempuan</v>
          </cell>
          <cell r="O538">
            <v>71</v>
          </cell>
          <cell r="P538">
            <v>55</v>
          </cell>
          <cell r="Q538">
            <v>145</v>
          </cell>
          <cell r="U538">
            <v>148</v>
          </cell>
          <cell r="V538">
            <v>1</v>
          </cell>
          <cell r="BH538" t="str">
            <v>Lebih</v>
          </cell>
          <cell r="BI538" t="str">
            <v>Normal</v>
          </cell>
          <cell r="BJ538" t="str">
            <v>Normal</v>
          </cell>
          <cell r="BL538" t="str">
            <v>Tinggi</v>
          </cell>
          <cell r="BN538" t="str">
            <v>-</v>
          </cell>
          <cell r="BO538" t="str">
            <v>Tidak</v>
          </cell>
          <cell r="BT538" t="str">
            <v>Gg Penglihatan</v>
          </cell>
          <cell r="BW538" t="str">
            <v>Normal</v>
          </cell>
          <cell r="CI538" t="str">
            <v>Mandiri (A)</v>
          </cell>
          <cell r="CZ538" t="str">
            <v>Normal</v>
          </cell>
        </row>
        <row r="539">
          <cell r="C539" t="str">
            <v>Bandungrejosari</v>
          </cell>
          <cell r="M539" t="str">
            <v>Laki-laki</v>
          </cell>
          <cell r="O539">
            <v>71</v>
          </cell>
          <cell r="P539">
            <v>65</v>
          </cell>
          <cell r="Q539">
            <v>160</v>
          </cell>
          <cell r="U539">
            <v>143</v>
          </cell>
          <cell r="V539">
            <v>86</v>
          </cell>
          <cell r="BH539" t="str">
            <v>Lebih</v>
          </cell>
          <cell r="BI539" t="str">
            <v>Normal</v>
          </cell>
          <cell r="BJ539" t="str">
            <v>Normal</v>
          </cell>
          <cell r="BL539" t="str">
            <v>Normal</v>
          </cell>
          <cell r="BN539" t="str">
            <v>-</v>
          </cell>
          <cell r="BO539" t="str">
            <v>Tidak</v>
          </cell>
          <cell r="BT539" t="str">
            <v>Gg Penglihatan</v>
          </cell>
          <cell r="BW539" t="str">
            <v>Normal</v>
          </cell>
          <cell r="CI539" t="str">
            <v>Mandiri (A)</v>
          </cell>
          <cell r="CZ539" t="str">
            <v>Normal</v>
          </cell>
        </row>
        <row r="540">
          <cell r="C540" t="str">
            <v>Bandungrejosari</v>
          </cell>
          <cell r="M540" t="str">
            <v>Laki-laki</v>
          </cell>
          <cell r="O540">
            <v>70</v>
          </cell>
          <cell r="P540">
            <v>65</v>
          </cell>
          <cell r="Q540">
            <v>160</v>
          </cell>
          <cell r="U540">
            <v>121</v>
          </cell>
          <cell r="V540">
            <v>88</v>
          </cell>
          <cell r="BH540" t="str">
            <v>Lebih</v>
          </cell>
          <cell r="BI540" t="str">
            <v>Normal</v>
          </cell>
          <cell r="BJ540" t="str">
            <v>Normal</v>
          </cell>
          <cell r="BL540" t="str">
            <v>Normal</v>
          </cell>
          <cell r="BN540" t="str">
            <v>-</v>
          </cell>
          <cell r="BO540" t="str">
            <v>Tidak</v>
          </cell>
          <cell r="BT540" t="str">
            <v>Normal</v>
          </cell>
          <cell r="BW540" t="str">
            <v>Normal</v>
          </cell>
          <cell r="CI540" t="str">
            <v>Mandiri (A)</v>
          </cell>
          <cell r="CZ540" t="str">
            <v>Normal</v>
          </cell>
        </row>
        <row r="541">
          <cell r="C541" t="str">
            <v>Bandungrejosari</v>
          </cell>
          <cell r="M541" t="str">
            <v>Perempuan</v>
          </cell>
          <cell r="O541">
            <v>70</v>
          </cell>
          <cell r="P541">
            <v>65</v>
          </cell>
          <cell r="Q541">
            <v>155</v>
          </cell>
          <cell r="U541">
            <v>99</v>
          </cell>
          <cell r="V541">
            <v>106</v>
          </cell>
          <cell r="BH541" t="str">
            <v>Lebih</v>
          </cell>
          <cell r="BI541" t="str">
            <v>Normal</v>
          </cell>
          <cell r="BJ541" t="str">
            <v>Normal</v>
          </cell>
          <cell r="BL541" t="str">
            <v>Normal</v>
          </cell>
          <cell r="BN541" t="str">
            <v>-</v>
          </cell>
          <cell r="BO541" t="str">
            <v>Tidak</v>
          </cell>
          <cell r="BT541" t="str">
            <v>Normal</v>
          </cell>
          <cell r="BW541" t="str">
            <v>Normal</v>
          </cell>
          <cell r="CI541" t="str">
            <v>Mandiri (A)</v>
          </cell>
          <cell r="CZ541" t="str">
            <v>Normal</v>
          </cell>
        </row>
        <row r="542">
          <cell r="C542" t="str">
            <v>Bandungrejosari</v>
          </cell>
          <cell r="M542" t="str">
            <v>Perempuan</v>
          </cell>
          <cell r="O542">
            <v>68</v>
          </cell>
          <cell r="P542">
            <v>65</v>
          </cell>
          <cell r="Q542">
            <v>155</v>
          </cell>
          <cell r="U542">
            <v>100</v>
          </cell>
          <cell r="V542">
            <v>225</v>
          </cell>
          <cell r="BH542" t="str">
            <v>Lebih</v>
          </cell>
          <cell r="BI542" t="str">
            <v>Normal</v>
          </cell>
          <cell r="BJ542" t="str">
            <v>Kolesterol Tinggi</v>
          </cell>
          <cell r="BL542" t="str">
            <v>Normal</v>
          </cell>
          <cell r="BN542" t="str">
            <v>-</v>
          </cell>
          <cell r="BO542" t="str">
            <v>Tidak</v>
          </cell>
          <cell r="BT542" t="str">
            <v>Gg Penglihatan</v>
          </cell>
          <cell r="BW542" t="str">
            <v>Normal</v>
          </cell>
          <cell r="CI542" t="str">
            <v>Mandiri (A)</v>
          </cell>
          <cell r="CZ542" t="str">
            <v>Normal</v>
          </cell>
        </row>
        <row r="543">
          <cell r="C543" t="str">
            <v>Bandungrejosari</v>
          </cell>
          <cell r="M543" t="str">
            <v>Perempuan</v>
          </cell>
          <cell r="O543">
            <v>61</v>
          </cell>
          <cell r="P543">
            <v>50</v>
          </cell>
          <cell r="Q543">
            <v>152</v>
          </cell>
          <cell r="U543">
            <v>168</v>
          </cell>
          <cell r="V543">
            <v>1</v>
          </cell>
          <cell r="BH543" t="str">
            <v>Normal</v>
          </cell>
          <cell r="BI543" t="str">
            <v>Normal</v>
          </cell>
          <cell r="BJ543" t="str">
            <v>Normal</v>
          </cell>
          <cell r="BL543" t="str">
            <v>Tinggi</v>
          </cell>
          <cell r="BN543" t="str">
            <v>-</v>
          </cell>
          <cell r="BO543" t="str">
            <v>Tidak</v>
          </cell>
          <cell r="BT543" t="str">
            <v>Normal</v>
          </cell>
          <cell r="BW543" t="str">
            <v>Normal</v>
          </cell>
          <cell r="CI543" t="str">
            <v>Mandiri (A)</v>
          </cell>
          <cell r="CZ543" t="str">
            <v>Normal</v>
          </cell>
        </row>
        <row r="544">
          <cell r="C544" t="str">
            <v>Bandungrejosari</v>
          </cell>
          <cell r="M544" t="str">
            <v>Perempuan</v>
          </cell>
          <cell r="O544">
            <v>62</v>
          </cell>
          <cell r="P544">
            <v>77</v>
          </cell>
          <cell r="Q544">
            <v>152</v>
          </cell>
          <cell r="U544">
            <v>145</v>
          </cell>
          <cell r="V544">
            <v>1</v>
          </cell>
          <cell r="BH544" t="str">
            <v>Lebih</v>
          </cell>
          <cell r="BI544" t="str">
            <v>Normal</v>
          </cell>
          <cell r="BJ544" t="str">
            <v>Normal</v>
          </cell>
          <cell r="BL544" t="str">
            <v>Tinggi</v>
          </cell>
          <cell r="BN544" t="str">
            <v>-</v>
          </cell>
          <cell r="BO544" t="str">
            <v>Tidak</v>
          </cell>
          <cell r="BT544" t="str">
            <v>Gg Penglihatan</v>
          </cell>
          <cell r="BW544" t="str">
            <v>Normal</v>
          </cell>
          <cell r="CI544" t="str">
            <v>Mandiri (A)</v>
          </cell>
          <cell r="CZ544" t="str">
            <v>Normal</v>
          </cell>
        </row>
        <row r="545">
          <cell r="C545" t="str">
            <v>Bandungrejosari</v>
          </cell>
          <cell r="M545" t="str">
            <v>Perempuan</v>
          </cell>
          <cell r="O545">
            <v>62</v>
          </cell>
          <cell r="P545">
            <v>65</v>
          </cell>
          <cell r="Q545">
            <v>155</v>
          </cell>
          <cell r="U545">
            <v>114</v>
          </cell>
          <cell r="V545">
            <v>77</v>
          </cell>
          <cell r="BH545" t="str">
            <v>Lebih</v>
          </cell>
          <cell r="BI545" t="str">
            <v>Normal</v>
          </cell>
          <cell r="BJ545" t="str">
            <v>Normal</v>
          </cell>
          <cell r="BL545" t="str">
            <v>Tinggi</v>
          </cell>
          <cell r="BN545" t="str">
            <v>-</v>
          </cell>
          <cell r="BO545" t="str">
            <v>Tidak</v>
          </cell>
          <cell r="BT545" t="str">
            <v>Gg Penglihatan</v>
          </cell>
          <cell r="BW545" t="str">
            <v>Normal</v>
          </cell>
          <cell r="CI545" t="str">
            <v>Mandiri (A)</v>
          </cell>
          <cell r="CZ545" t="str">
            <v>Normal</v>
          </cell>
        </row>
        <row r="546">
          <cell r="C546" t="str">
            <v>Bandungrejosari</v>
          </cell>
          <cell r="M546" t="str">
            <v>Laki-laki</v>
          </cell>
          <cell r="O546">
            <v>62</v>
          </cell>
          <cell r="P546">
            <v>65</v>
          </cell>
          <cell r="Q546">
            <v>160</v>
          </cell>
          <cell r="U546">
            <v>114</v>
          </cell>
          <cell r="V546">
            <v>77</v>
          </cell>
          <cell r="BH546" t="str">
            <v>Lebih</v>
          </cell>
          <cell r="BI546" t="str">
            <v>Normal</v>
          </cell>
          <cell r="BJ546" t="str">
            <v>Normal</v>
          </cell>
          <cell r="BL546" t="str">
            <v>Normal</v>
          </cell>
          <cell r="BN546" t="str">
            <v>-</v>
          </cell>
          <cell r="BO546" t="str">
            <v>Tidak</v>
          </cell>
          <cell r="BT546" t="str">
            <v>Gg Penglihatan</v>
          </cell>
          <cell r="BW546" t="str">
            <v>Normal</v>
          </cell>
          <cell r="CI546" t="str">
            <v>Mandiri (A)</v>
          </cell>
          <cell r="CZ546" t="str">
            <v>Normal</v>
          </cell>
        </row>
        <row r="547">
          <cell r="C547" t="str">
            <v>Bandungrejosari</v>
          </cell>
          <cell r="M547" t="str">
            <v>Laki-laki</v>
          </cell>
          <cell r="O547">
            <v>63</v>
          </cell>
          <cell r="P547">
            <v>75</v>
          </cell>
          <cell r="Q547">
            <v>170</v>
          </cell>
          <cell r="U547">
            <v>98</v>
          </cell>
          <cell r="V547">
            <v>125</v>
          </cell>
          <cell r="BH547" t="str">
            <v>Lebih</v>
          </cell>
          <cell r="BI547" t="str">
            <v>Normal</v>
          </cell>
          <cell r="BJ547" t="str">
            <v>Normal</v>
          </cell>
          <cell r="BL547" t="str">
            <v>Normal</v>
          </cell>
          <cell r="BN547" t="str">
            <v>Normal</v>
          </cell>
          <cell r="BO547" t="str">
            <v>Tidak</v>
          </cell>
          <cell r="BT547" t="str">
            <v>Gg Penglihatan</v>
          </cell>
          <cell r="BW547" t="str">
            <v>Normal</v>
          </cell>
          <cell r="CI547" t="str">
            <v>Mandiri (A)</v>
          </cell>
          <cell r="CZ547" t="str">
            <v>Normal</v>
          </cell>
        </row>
        <row r="548">
          <cell r="C548" t="str">
            <v>Bandungrejosari</v>
          </cell>
          <cell r="M548" t="str">
            <v>Laki-laki</v>
          </cell>
          <cell r="O548">
            <v>91</v>
          </cell>
          <cell r="P548">
            <v>66</v>
          </cell>
          <cell r="Q548">
            <v>145</v>
          </cell>
          <cell r="U548">
            <v>145</v>
          </cell>
          <cell r="V548">
            <v>1</v>
          </cell>
          <cell r="BH548" t="str">
            <v>Lebih</v>
          </cell>
          <cell r="BI548" t="str">
            <v>Normal</v>
          </cell>
          <cell r="BJ548" t="str">
            <v>Normal</v>
          </cell>
          <cell r="BL548" t="str">
            <v>Normal</v>
          </cell>
          <cell r="BN548" t="str">
            <v>-</v>
          </cell>
          <cell r="BO548" t="str">
            <v>Tidak</v>
          </cell>
          <cell r="BT548" t="str">
            <v>Gg Penglihatan</v>
          </cell>
          <cell r="BW548" t="str">
            <v>Normal</v>
          </cell>
          <cell r="CI548" t="str">
            <v>Ketergantungan Ringan (B)</v>
          </cell>
          <cell r="CZ548" t="str">
            <v>Normal</v>
          </cell>
        </row>
        <row r="549">
          <cell r="C549" t="str">
            <v>Bandungrejosari</v>
          </cell>
          <cell r="M549" t="str">
            <v>Perempuan</v>
          </cell>
          <cell r="O549">
            <v>89</v>
          </cell>
          <cell r="P549">
            <v>65</v>
          </cell>
          <cell r="Q549">
            <v>155</v>
          </cell>
          <cell r="U549">
            <v>88</v>
          </cell>
          <cell r="V549">
            <v>107</v>
          </cell>
          <cell r="BH549" t="str">
            <v>Lebih</v>
          </cell>
          <cell r="BI549" t="str">
            <v>Normal</v>
          </cell>
          <cell r="BJ549" t="str">
            <v>Normal</v>
          </cell>
          <cell r="BL549" t="str">
            <v>Normal</v>
          </cell>
          <cell r="BN549" t="str">
            <v>-</v>
          </cell>
          <cell r="BO549" t="str">
            <v>Tidak</v>
          </cell>
          <cell r="BT549" t="str">
            <v>Normal</v>
          </cell>
          <cell r="BW549" t="str">
            <v>Normal</v>
          </cell>
          <cell r="CI549" t="str">
            <v>Mandiri (A)</v>
          </cell>
          <cell r="CZ549" t="str">
            <v>Normal</v>
          </cell>
        </row>
        <row r="550">
          <cell r="C550" t="str">
            <v>Bandungrejosari</v>
          </cell>
          <cell r="M550" t="str">
            <v>Perempuan</v>
          </cell>
          <cell r="O550">
            <v>87</v>
          </cell>
          <cell r="P550">
            <v>66</v>
          </cell>
          <cell r="Q550">
            <v>145</v>
          </cell>
          <cell r="U550">
            <v>158</v>
          </cell>
          <cell r="V550">
            <v>1</v>
          </cell>
          <cell r="BH550" t="str">
            <v>Lebih</v>
          </cell>
          <cell r="BI550" t="str">
            <v>Normal</v>
          </cell>
          <cell r="BJ550" t="str">
            <v>Normal</v>
          </cell>
          <cell r="BL550" t="str">
            <v>Tinggi</v>
          </cell>
          <cell r="BN550" t="str">
            <v>-</v>
          </cell>
          <cell r="BO550" t="str">
            <v>Tidak</v>
          </cell>
          <cell r="BT550" t="str">
            <v>Gg Penglihatan</v>
          </cell>
          <cell r="BW550" t="str">
            <v>Normal</v>
          </cell>
          <cell r="CI550" t="str">
            <v>Ketergantungan Ringan (B)</v>
          </cell>
          <cell r="CZ550" t="str">
            <v>Normal</v>
          </cell>
        </row>
        <row r="551">
          <cell r="C551" t="str">
            <v>Bandungrejosari</v>
          </cell>
          <cell r="M551" t="str">
            <v>Perempuan</v>
          </cell>
          <cell r="O551">
            <v>80</v>
          </cell>
          <cell r="P551">
            <v>66</v>
          </cell>
          <cell r="Q551">
            <v>145</v>
          </cell>
          <cell r="U551">
            <v>148</v>
          </cell>
          <cell r="V551">
            <v>1</v>
          </cell>
          <cell r="BH551" t="str">
            <v>Lebih</v>
          </cell>
          <cell r="BI551" t="str">
            <v>Normal</v>
          </cell>
          <cell r="BJ551" t="str">
            <v>Normal</v>
          </cell>
          <cell r="BL551" t="str">
            <v>Tinggi</v>
          </cell>
          <cell r="BN551" t="str">
            <v>-</v>
          </cell>
          <cell r="BO551" t="str">
            <v>Tidak</v>
          </cell>
          <cell r="BT551" t="str">
            <v>Gg Penglihatan</v>
          </cell>
          <cell r="BW551" t="str">
            <v>Gg Pendengaran</v>
          </cell>
          <cell r="CI551" t="str">
            <v>Ketergantungan Ringan (B)</v>
          </cell>
          <cell r="CZ551" t="str">
            <v>Normal</v>
          </cell>
        </row>
        <row r="552">
          <cell r="C552" t="str">
            <v>Bandungrejosari</v>
          </cell>
          <cell r="M552" t="str">
            <v>Perempuan</v>
          </cell>
          <cell r="O552">
            <v>79</v>
          </cell>
          <cell r="P552">
            <v>55</v>
          </cell>
          <cell r="Q552">
            <v>145</v>
          </cell>
          <cell r="U552">
            <v>135</v>
          </cell>
          <cell r="V552">
            <v>1</v>
          </cell>
          <cell r="BH552" t="str">
            <v>Lebih</v>
          </cell>
          <cell r="BI552" t="str">
            <v>Normal</v>
          </cell>
          <cell r="BJ552" t="str">
            <v>Normal</v>
          </cell>
          <cell r="BL552" t="str">
            <v>Tinggi</v>
          </cell>
          <cell r="BN552" t="str">
            <v>-</v>
          </cell>
          <cell r="BO552" t="str">
            <v>Tidak</v>
          </cell>
          <cell r="BT552" t="str">
            <v>Gg Penglihatan</v>
          </cell>
          <cell r="BW552" t="str">
            <v>Normal</v>
          </cell>
          <cell r="CI552" t="str">
            <v>Ketergantungan Ringan (B)</v>
          </cell>
          <cell r="CZ552" t="str">
            <v>Normal</v>
          </cell>
        </row>
        <row r="553">
          <cell r="C553" t="str">
            <v>Bandungrejosari</v>
          </cell>
          <cell r="M553" t="str">
            <v>Laki-laki</v>
          </cell>
          <cell r="O553">
            <v>1078</v>
          </cell>
          <cell r="P553">
            <v>66</v>
          </cell>
          <cell r="Q553">
            <v>145</v>
          </cell>
          <cell r="U553">
            <v>168</v>
          </cell>
          <cell r="V553">
            <v>1</v>
          </cell>
          <cell r="BH553" t="str">
            <v>Lebih</v>
          </cell>
          <cell r="BI553" t="str">
            <v>Normal</v>
          </cell>
          <cell r="BJ553" t="str">
            <v>Normal</v>
          </cell>
          <cell r="BL553" t="str">
            <v>Tinggi</v>
          </cell>
          <cell r="BN553" t="str">
            <v>-</v>
          </cell>
          <cell r="BO553" t="str">
            <v>Tidak</v>
          </cell>
          <cell r="BT553" t="str">
            <v>Gg Penglihatan</v>
          </cell>
          <cell r="BW553" t="str">
            <v>Gg Pendengaran</v>
          </cell>
          <cell r="CI553" t="str">
            <v>Ketergantungan Ringan (B)</v>
          </cell>
          <cell r="CZ553" t="str">
            <v>Normal</v>
          </cell>
        </row>
        <row r="554">
          <cell r="C554" t="str">
            <v>Bandungrejosari</v>
          </cell>
          <cell r="M554" t="str">
            <v>Laki-laki</v>
          </cell>
          <cell r="O554">
            <v>78</v>
          </cell>
          <cell r="P554">
            <v>55</v>
          </cell>
          <cell r="Q554">
            <v>160</v>
          </cell>
          <cell r="U554">
            <v>178</v>
          </cell>
          <cell r="V554">
            <v>1</v>
          </cell>
          <cell r="BH554" t="str">
            <v>Normal</v>
          </cell>
          <cell r="BI554" t="str">
            <v>Normal</v>
          </cell>
          <cell r="BJ554" t="str">
            <v>Normal</v>
          </cell>
          <cell r="BL554" t="str">
            <v>Tinggi</v>
          </cell>
          <cell r="BN554" t="str">
            <v>-</v>
          </cell>
          <cell r="BO554" t="str">
            <v>Tidak</v>
          </cell>
          <cell r="BT554" t="str">
            <v>Gg Penglihatan</v>
          </cell>
          <cell r="BW554" t="str">
            <v>Gg Pendengaran</v>
          </cell>
          <cell r="CI554" t="str">
            <v>Ketergantungan Ringan (B)</v>
          </cell>
          <cell r="CZ554" t="str">
            <v>Normal</v>
          </cell>
        </row>
        <row r="555">
          <cell r="C555" t="str">
            <v>Bandungrejosari</v>
          </cell>
          <cell r="M555" t="str">
            <v>Perempuan</v>
          </cell>
          <cell r="O555">
            <v>78</v>
          </cell>
          <cell r="P555">
            <v>65</v>
          </cell>
          <cell r="Q555">
            <v>155</v>
          </cell>
          <cell r="U555">
            <v>89</v>
          </cell>
          <cell r="V555">
            <v>115</v>
          </cell>
          <cell r="BH555" t="str">
            <v>Lebih</v>
          </cell>
          <cell r="BI555" t="str">
            <v>Normal</v>
          </cell>
          <cell r="BJ555" t="str">
            <v>Normal</v>
          </cell>
          <cell r="BL555" t="str">
            <v>Normal</v>
          </cell>
          <cell r="BN555" t="str">
            <v>-</v>
          </cell>
          <cell r="BO555" t="str">
            <v>Tidak</v>
          </cell>
          <cell r="BT555" t="str">
            <v>Normal</v>
          </cell>
          <cell r="BW555" t="str">
            <v>Normal</v>
          </cell>
          <cell r="CI555" t="str">
            <v>Mandiri (A)</v>
          </cell>
          <cell r="CZ555" t="str">
            <v>Normal</v>
          </cell>
        </row>
        <row r="556">
          <cell r="C556" t="str">
            <v>Sukun</v>
          </cell>
          <cell r="M556" t="str">
            <v>Perempuan</v>
          </cell>
          <cell r="O556">
            <v>76</v>
          </cell>
          <cell r="P556">
            <v>65</v>
          </cell>
          <cell r="Q556">
            <v>155</v>
          </cell>
          <cell r="U556">
            <v>116</v>
          </cell>
          <cell r="V556">
            <v>88</v>
          </cell>
          <cell r="BH556" t="str">
            <v>Lebih</v>
          </cell>
          <cell r="BI556" t="str">
            <v>Normal</v>
          </cell>
          <cell r="BJ556" t="str">
            <v>Normal</v>
          </cell>
          <cell r="BL556" t="str">
            <v>Normal</v>
          </cell>
          <cell r="BN556" t="str">
            <v>-</v>
          </cell>
          <cell r="BO556" t="str">
            <v>Tidak</v>
          </cell>
          <cell r="BT556" t="str">
            <v>Normal</v>
          </cell>
          <cell r="BW556" t="str">
            <v>Normal</v>
          </cell>
          <cell r="CI556" t="str">
            <v>Mandiri (A)</v>
          </cell>
          <cell r="CZ556" t="str">
            <v>Normal</v>
          </cell>
        </row>
        <row r="557">
          <cell r="C557" t="str">
            <v>Bandungrejosari</v>
          </cell>
          <cell r="M557" t="str">
            <v>Laki-laki</v>
          </cell>
          <cell r="O557">
            <v>76</v>
          </cell>
          <cell r="P557">
            <v>55</v>
          </cell>
          <cell r="Q557">
            <v>150</v>
          </cell>
          <cell r="U557">
            <v>147</v>
          </cell>
          <cell r="V557">
            <v>1</v>
          </cell>
          <cell r="BH557" t="str">
            <v>Normal</v>
          </cell>
          <cell r="BI557" t="str">
            <v>Normal</v>
          </cell>
          <cell r="BJ557" t="str">
            <v>Normal</v>
          </cell>
          <cell r="BL557" t="str">
            <v>Tinggi</v>
          </cell>
          <cell r="BN557" t="str">
            <v>-</v>
          </cell>
          <cell r="BO557" t="str">
            <v>Tidak</v>
          </cell>
          <cell r="BT557" t="str">
            <v>Normal</v>
          </cell>
          <cell r="BW557" t="str">
            <v>Normal</v>
          </cell>
          <cell r="CI557" t="str">
            <v>Ketergantungan Ringan (B)</v>
          </cell>
          <cell r="CZ557" t="str">
            <v>Normal</v>
          </cell>
        </row>
        <row r="558">
          <cell r="C558" t="str">
            <v>Bandungrejosari</v>
          </cell>
          <cell r="M558" t="str">
            <v>Perempuan</v>
          </cell>
          <cell r="O558">
            <v>76</v>
          </cell>
          <cell r="P558">
            <v>55</v>
          </cell>
          <cell r="Q558">
            <v>152</v>
          </cell>
          <cell r="U558">
            <v>157</v>
          </cell>
          <cell r="V558">
            <v>1</v>
          </cell>
          <cell r="BH558" t="str">
            <v>Normal</v>
          </cell>
          <cell r="BI558" t="str">
            <v>Normal</v>
          </cell>
          <cell r="BJ558" t="str">
            <v>Normal</v>
          </cell>
          <cell r="BL558" t="str">
            <v>Tinggi</v>
          </cell>
          <cell r="BN558" t="str">
            <v>-</v>
          </cell>
          <cell r="BO558" t="str">
            <v>Tidak</v>
          </cell>
          <cell r="BT558" t="str">
            <v>Gg Penglihatan</v>
          </cell>
          <cell r="BW558" t="str">
            <v>Gg Pendengaran</v>
          </cell>
          <cell r="CI558" t="str">
            <v>Mandiri (A)</v>
          </cell>
          <cell r="CZ558" t="str">
            <v>Normal</v>
          </cell>
        </row>
        <row r="559">
          <cell r="C559" t="str">
            <v>Sukun</v>
          </cell>
          <cell r="M559" t="str">
            <v>Perempuan</v>
          </cell>
          <cell r="O559">
            <v>75</v>
          </cell>
          <cell r="P559">
            <v>56</v>
          </cell>
          <cell r="Q559">
            <v>155</v>
          </cell>
          <cell r="U559">
            <v>120</v>
          </cell>
          <cell r="V559">
            <v>1</v>
          </cell>
          <cell r="BH559" t="str">
            <v>Normal</v>
          </cell>
          <cell r="BI559" t="str">
            <v>Normal</v>
          </cell>
          <cell r="BJ559" t="str">
            <v>Normal</v>
          </cell>
          <cell r="BL559" t="str">
            <v>Tinggi</v>
          </cell>
          <cell r="BN559" t="str">
            <v>-</v>
          </cell>
          <cell r="BO559" t="str">
            <v>Tidak</v>
          </cell>
          <cell r="BT559" t="str">
            <v>Normal</v>
          </cell>
          <cell r="BW559" t="str">
            <v>Normal</v>
          </cell>
          <cell r="CI559" t="str">
            <v>Mandiri (A)</v>
          </cell>
          <cell r="CZ559" t="str">
            <v>Normal</v>
          </cell>
        </row>
        <row r="560">
          <cell r="C560" t="str">
            <v>Bandungrejosari</v>
          </cell>
          <cell r="M560" t="str">
            <v>Perempuan</v>
          </cell>
          <cell r="O560">
            <v>74</v>
          </cell>
          <cell r="P560">
            <v>55</v>
          </cell>
          <cell r="Q560">
            <v>145</v>
          </cell>
          <cell r="U560">
            <v>168</v>
          </cell>
          <cell r="V560">
            <v>1</v>
          </cell>
          <cell r="BH560" t="str">
            <v>Lebih</v>
          </cell>
          <cell r="BI560" t="str">
            <v>Normal</v>
          </cell>
          <cell r="BJ560" t="str">
            <v>Normal</v>
          </cell>
          <cell r="BL560" t="str">
            <v>Tinggi</v>
          </cell>
          <cell r="BN560" t="str">
            <v>-</v>
          </cell>
          <cell r="BO560" t="str">
            <v>Tidak</v>
          </cell>
          <cell r="BT560" t="str">
            <v>Gg Penglihatan</v>
          </cell>
          <cell r="BW560" t="str">
            <v>Gg Pendengaran</v>
          </cell>
          <cell r="CI560" t="str">
            <v>Ketergantungan Ringan (B)</v>
          </cell>
          <cell r="CZ560" t="str">
            <v>Normal</v>
          </cell>
        </row>
        <row r="561">
          <cell r="C561" t="str">
            <v>Bandungrejosari</v>
          </cell>
          <cell r="M561" t="str">
            <v>Perempuan</v>
          </cell>
          <cell r="O561">
            <v>74</v>
          </cell>
          <cell r="P561">
            <v>55</v>
          </cell>
          <cell r="Q561">
            <v>154</v>
          </cell>
          <cell r="U561">
            <v>147</v>
          </cell>
          <cell r="V561">
            <v>1</v>
          </cell>
          <cell r="BH561" t="str">
            <v>Normal</v>
          </cell>
          <cell r="BI561" t="str">
            <v>Normal</v>
          </cell>
          <cell r="BJ561" t="str">
            <v>Normal</v>
          </cell>
          <cell r="BL561" t="str">
            <v>Normal</v>
          </cell>
          <cell r="BN561" t="str">
            <v>-</v>
          </cell>
          <cell r="BO561" t="str">
            <v>Tidak</v>
          </cell>
          <cell r="BT561" t="str">
            <v>Gg Penglihatan</v>
          </cell>
          <cell r="BW561" t="str">
            <v>Normal</v>
          </cell>
          <cell r="CI561" t="str">
            <v>Mandiri (A)</v>
          </cell>
          <cell r="CZ561" t="str">
            <v>Normal</v>
          </cell>
        </row>
        <row r="562">
          <cell r="C562" t="str">
            <v>Bandungrejosari</v>
          </cell>
          <cell r="M562" t="str">
            <v>Laki-laki</v>
          </cell>
          <cell r="O562">
            <v>74</v>
          </cell>
          <cell r="P562">
            <v>55</v>
          </cell>
          <cell r="Q562">
            <v>152</v>
          </cell>
          <cell r="U562">
            <v>152</v>
          </cell>
          <cell r="V562">
            <v>1</v>
          </cell>
          <cell r="BH562" t="str">
            <v>Normal</v>
          </cell>
          <cell r="BI562" t="str">
            <v>Normal</v>
          </cell>
          <cell r="BJ562" t="str">
            <v>Normal</v>
          </cell>
          <cell r="BL562" t="str">
            <v>Tinggi</v>
          </cell>
          <cell r="BN562" t="str">
            <v>-</v>
          </cell>
          <cell r="BO562" t="str">
            <v>Tidak</v>
          </cell>
          <cell r="BT562" t="str">
            <v>Gg Penglihatan</v>
          </cell>
          <cell r="BW562" t="str">
            <v>Gg Pendengaran</v>
          </cell>
          <cell r="CI562" t="str">
            <v>Mandiri (A)</v>
          </cell>
          <cell r="CZ562" t="str">
            <v>Normal</v>
          </cell>
        </row>
        <row r="563">
          <cell r="C563" t="str">
            <v>Sukun</v>
          </cell>
          <cell r="M563" t="str">
            <v>Perempuan</v>
          </cell>
          <cell r="O563">
            <v>73</v>
          </cell>
          <cell r="P563">
            <v>65</v>
          </cell>
          <cell r="Q563">
            <v>155</v>
          </cell>
          <cell r="U563">
            <v>77</v>
          </cell>
          <cell r="V563">
            <v>142</v>
          </cell>
          <cell r="BH563" t="str">
            <v>Lebih</v>
          </cell>
          <cell r="BI563" t="str">
            <v>Normal</v>
          </cell>
          <cell r="BJ563" t="str">
            <v>Normal</v>
          </cell>
          <cell r="BL563" t="str">
            <v>Normal</v>
          </cell>
          <cell r="BN563" t="str">
            <v>-</v>
          </cell>
          <cell r="BO563" t="str">
            <v>Tidak</v>
          </cell>
          <cell r="BT563" t="str">
            <v>Normal</v>
          </cell>
          <cell r="BW563" t="str">
            <v>Normal</v>
          </cell>
          <cell r="CI563" t="str">
            <v>Mandiri (A)</v>
          </cell>
          <cell r="CZ563" t="str">
            <v>Normal</v>
          </cell>
        </row>
        <row r="564">
          <cell r="C564" t="str">
            <v>Sukun</v>
          </cell>
          <cell r="M564" t="str">
            <v>Perempuan</v>
          </cell>
          <cell r="O564">
            <v>72</v>
          </cell>
          <cell r="P564">
            <v>65</v>
          </cell>
          <cell r="Q564">
            <v>155</v>
          </cell>
          <cell r="U564">
            <v>132</v>
          </cell>
          <cell r="V564">
            <v>177</v>
          </cell>
          <cell r="BH564" t="str">
            <v>Lebih</v>
          </cell>
          <cell r="BI564" t="str">
            <v>Normal</v>
          </cell>
          <cell r="BJ564" t="str">
            <v>Normal</v>
          </cell>
          <cell r="BL564" t="str">
            <v>Normal</v>
          </cell>
          <cell r="BN564" t="str">
            <v>-</v>
          </cell>
          <cell r="BO564" t="str">
            <v>Tidak</v>
          </cell>
          <cell r="BT564" t="str">
            <v>Normal</v>
          </cell>
          <cell r="BW564" t="str">
            <v>Normal</v>
          </cell>
          <cell r="CI564" t="str">
            <v>Mandiri (A)</v>
          </cell>
          <cell r="CZ564" t="str">
            <v>Normal</v>
          </cell>
        </row>
        <row r="565">
          <cell r="C565" t="str">
            <v>Sukun</v>
          </cell>
          <cell r="M565" t="str">
            <v>Perempuan</v>
          </cell>
          <cell r="O565">
            <v>66</v>
          </cell>
          <cell r="P565">
            <v>65</v>
          </cell>
          <cell r="Q565">
            <v>155</v>
          </cell>
          <cell r="U565">
            <v>120</v>
          </cell>
          <cell r="V565">
            <v>87</v>
          </cell>
          <cell r="BH565" t="str">
            <v>Lebih</v>
          </cell>
          <cell r="BI565" t="str">
            <v>Normal</v>
          </cell>
          <cell r="BJ565" t="str">
            <v>Normal</v>
          </cell>
          <cell r="BL565" t="str">
            <v>Normal</v>
          </cell>
          <cell r="BN565" t="str">
            <v>-</v>
          </cell>
          <cell r="BO565" t="str">
            <v>Tidak</v>
          </cell>
          <cell r="BT565" t="str">
            <v>Normal</v>
          </cell>
          <cell r="BW565" t="str">
            <v>Normal</v>
          </cell>
          <cell r="CI565" t="str">
            <v>Mandiri (A)</v>
          </cell>
          <cell r="CZ565" t="str">
            <v>Normal</v>
          </cell>
        </row>
        <row r="566">
          <cell r="C566" t="str">
            <v>Bandungrejosari</v>
          </cell>
          <cell r="M566" t="str">
            <v>Laki-laki</v>
          </cell>
          <cell r="O566">
            <v>72</v>
          </cell>
          <cell r="P566">
            <v>65</v>
          </cell>
          <cell r="Q566">
            <v>160</v>
          </cell>
          <cell r="U566">
            <v>114</v>
          </cell>
          <cell r="V566">
            <v>77</v>
          </cell>
          <cell r="BH566" t="str">
            <v>Lebih</v>
          </cell>
          <cell r="BI566" t="str">
            <v>Normal</v>
          </cell>
          <cell r="BJ566" t="str">
            <v>Normal</v>
          </cell>
          <cell r="BL566" t="str">
            <v>Tinggi</v>
          </cell>
          <cell r="BN566" t="str">
            <v>-</v>
          </cell>
          <cell r="BO566" t="str">
            <v>Tidak</v>
          </cell>
          <cell r="BT566" t="str">
            <v>Gg Penglihatan</v>
          </cell>
          <cell r="BW566" t="str">
            <v>Normal</v>
          </cell>
          <cell r="CI566" t="str">
            <v>Mandiri (A)</v>
          </cell>
          <cell r="CZ566" t="str">
            <v>Normal</v>
          </cell>
        </row>
        <row r="567">
          <cell r="C567" t="str">
            <v>Bandungrejosari</v>
          </cell>
          <cell r="M567" t="str">
            <v>Laki-laki</v>
          </cell>
          <cell r="O567">
            <v>70</v>
          </cell>
          <cell r="P567">
            <v>55</v>
          </cell>
          <cell r="Q567">
            <v>152</v>
          </cell>
          <cell r="U567">
            <v>158</v>
          </cell>
          <cell r="V567">
            <v>1</v>
          </cell>
          <cell r="BH567" t="str">
            <v>Normal</v>
          </cell>
          <cell r="BI567" t="str">
            <v>Normal</v>
          </cell>
          <cell r="BJ567" t="str">
            <v>Normal</v>
          </cell>
          <cell r="BL567" t="str">
            <v>Normal</v>
          </cell>
          <cell r="BN567" t="str">
            <v>-</v>
          </cell>
          <cell r="BO567" t="str">
            <v>Tidak</v>
          </cell>
          <cell r="BT567" t="str">
            <v>Gg Penglihatan</v>
          </cell>
          <cell r="BW567" t="str">
            <v>Gg Pendengaran</v>
          </cell>
          <cell r="CI567" t="str">
            <v>Mandiri (A)</v>
          </cell>
          <cell r="CZ567" t="str">
            <v>Normal</v>
          </cell>
        </row>
        <row r="568">
          <cell r="C568" t="str">
            <v>Sukun</v>
          </cell>
          <cell r="M568" t="str">
            <v>Laki-laki</v>
          </cell>
          <cell r="O568">
            <v>67</v>
          </cell>
          <cell r="P568">
            <v>65</v>
          </cell>
          <cell r="Q568">
            <v>160</v>
          </cell>
          <cell r="U568">
            <v>114</v>
          </cell>
          <cell r="V568">
            <v>89</v>
          </cell>
          <cell r="BH568" t="str">
            <v>Lebih</v>
          </cell>
          <cell r="BI568" t="str">
            <v>Normal</v>
          </cell>
          <cell r="BJ568" t="str">
            <v>Normal</v>
          </cell>
          <cell r="BL568" t="str">
            <v>Normal</v>
          </cell>
          <cell r="BN568" t="str">
            <v>-</v>
          </cell>
          <cell r="BO568" t="str">
            <v>Tidak</v>
          </cell>
          <cell r="BT568" t="str">
            <v>Normal</v>
          </cell>
          <cell r="BW568" t="str">
            <v>Normal</v>
          </cell>
          <cell r="CI568" t="str">
            <v>Mandiri (A)</v>
          </cell>
          <cell r="CZ568" t="str">
            <v>Normal</v>
          </cell>
        </row>
        <row r="569">
          <cell r="C569" t="str">
            <v>Bandungrejosari</v>
          </cell>
          <cell r="M569" t="str">
            <v>Laki-laki</v>
          </cell>
          <cell r="O569">
            <v>70</v>
          </cell>
          <cell r="P569">
            <v>65</v>
          </cell>
          <cell r="Q569">
            <v>160</v>
          </cell>
          <cell r="U569">
            <v>133</v>
          </cell>
          <cell r="V569">
            <v>76</v>
          </cell>
          <cell r="BH569" t="str">
            <v>Lebih</v>
          </cell>
          <cell r="BI569" t="str">
            <v>Normal</v>
          </cell>
          <cell r="BJ569" t="str">
            <v>Normal</v>
          </cell>
          <cell r="BL569" t="str">
            <v>Normal</v>
          </cell>
          <cell r="BN569" t="str">
            <v>-</v>
          </cell>
          <cell r="BO569" t="str">
            <v>Tidak</v>
          </cell>
          <cell r="BT569" t="str">
            <v>Normal</v>
          </cell>
          <cell r="BW569" t="str">
            <v>Normal</v>
          </cell>
          <cell r="CI569" t="str">
            <v>Mandiri (A)</v>
          </cell>
          <cell r="CZ569" t="str">
            <v>Normal</v>
          </cell>
        </row>
        <row r="570">
          <cell r="C570" t="str">
            <v>Bandungrejosari</v>
          </cell>
          <cell r="M570" t="str">
            <v>Perempuan</v>
          </cell>
          <cell r="O570">
            <v>70</v>
          </cell>
          <cell r="P570">
            <v>65</v>
          </cell>
          <cell r="Q570">
            <v>155</v>
          </cell>
          <cell r="U570">
            <v>120</v>
          </cell>
          <cell r="V570">
            <v>90</v>
          </cell>
          <cell r="BH570" t="str">
            <v>Lebih</v>
          </cell>
          <cell r="BI570" t="str">
            <v>Normal</v>
          </cell>
          <cell r="BJ570" t="str">
            <v>Normal</v>
          </cell>
          <cell r="BL570" t="str">
            <v>Normal</v>
          </cell>
          <cell r="BN570" t="str">
            <v>-</v>
          </cell>
          <cell r="BO570" t="str">
            <v>Tidak</v>
          </cell>
          <cell r="BT570" t="str">
            <v>Gg Penglihatan</v>
          </cell>
          <cell r="BW570" t="str">
            <v>Normal</v>
          </cell>
          <cell r="CI570" t="str">
            <v>Mandiri (A)</v>
          </cell>
          <cell r="CZ570" t="str">
            <v>Normal</v>
          </cell>
        </row>
        <row r="571">
          <cell r="C571" t="str">
            <v>Bandungrejosari</v>
          </cell>
          <cell r="M571" t="str">
            <v>Laki-laki</v>
          </cell>
          <cell r="O571">
            <v>69</v>
          </cell>
          <cell r="P571">
            <v>65</v>
          </cell>
          <cell r="Q571">
            <v>160</v>
          </cell>
          <cell r="U571">
            <v>122</v>
          </cell>
          <cell r="V571">
            <v>89</v>
          </cell>
          <cell r="BH571" t="str">
            <v>Lebih</v>
          </cell>
          <cell r="BI571" t="str">
            <v>Normal</v>
          </cell>
          <cell r="BJ571" t="str">
            <v>Normal</v>
          </cell>
          <cell r="BL571" t="str">
            <v>Normal</v>
          </cell>
          <cell r="BN571" t="str">
            <v>-</v>
          </cell>
          <cell r="BO571" t="str">
            <v>Tidak</v>
          </cell>
          <cell r="BT571" t="str">
            <v>Normal</v>
          </cell>
          <cell r="BW571" t="str">
            <v>Normal</v>
          </cell>
          <cell r="CI571" t="str">
            <v>Mandiri (A)</v>
          </cell>
          <cell r="CZ571" t="str">
            <v>Normal</v>
          </cell>
        </row>
        <row r="572">
          <cell r="C572" t="str">
            <v>Sukun</v>
          </cell>
          <cell r="M572" t="str">
            <v>Laki-laki</v>
          </cell>
          <cell r="O572">
            <v>69</v>
          </cell>
          <cell r="P572">
            <v>65</v>
          </cell>
          <cell r="Q572">
            <v>155</v>
          </cell>
          <cell r="U572">
            <v>156</v>
          </cell>
          <cell r="V572">
            <v>178</v>
          </cell>
          <cell r="BH572" t="str">
            <v>Lebih</v>
          </cell>
          <cell r="BI572" t="str">
            <v>Normal</v>
          </cell>
          <cell r="BJ572" t="str">
            <v>Normal</v>
          </cell>
          <cell r="BL572" t="str">
            <v>Tinggi</v>
          </cell>
          <cell r="BN572" t="str">
            <v>-</v>
          </cell>
          <cell r="BO572" t="str">
            <v>Tidak</v>
          </cell>
          <cell r="BT572" t="str">
            <v>Gg Penglihatan</v>
          </cell>
          <cell r="BW572" t="str">
            <v>Normal</v>
          </cell>
          <cell r="CI572" t="str">
            <v>Mandiri (A)</v>
          </cell>
          <cell r="CZ572" t="str">
            <v>Normal</v>
          </cell>
        </row>
        <row r="573">
          <cell r="C573" t="str">
            <v>Sukun</v>
          </cell>
          <cell r="M573" t="str">
            <v>Laki-laki</v>
          </cell>
          <cell r="O573">
            <v>69</v>
          </cell>
          <cell r="P573">
            <v>65</v>
          </cell>
          <cell r="Q573">
            <v>160</v>
          </cell>
          <cell r="U573">
            <v>90</v>
          </cell>
          <cell r="V573">
            <v>111</v>
          </cell>
          <cell r="BH573" t="str">
            <v>Lebih</v>
          </cell>
          <cell r="BI573" t="str">
            <v>Normal</v>
          </cell>
          <cell r="BJ573" t="str">
            <v>Normal</v>
          </cell>
          <cell r="BL573" t="str">
            <v>Normal</v>
          </cell>
          <cell r="BN573" t="str">
            <v>-</v>
          </cell>
          <cell r="BO573" t="str">
            <v>Tidak</v>
          </cell>
          <cell r="BT573" t="str">
            <v>Gg Penglihatan</v>
          </cell>
          <cell r="BW573" t="str">
            <v>Normal</v>
          </cell>
          <cell r="CI573" t="str">
            <v>Mandiri (A)</v>
          </cell>
          <cell r="CZ573" t="str">
            <v>Normal</v>
          </cell>
        </row>
        <row r="574">
          <cell r="C574" t="str">
            <v>Bandungrejosari</v>
          </cell>
          <cell r="M574" t="str">
            <v>Perempuan</v>
          </cell>
          <cell r="O574">
            <v>69</v>
          </cell>
          <cell r="P574">
            <v>55</v>
          </cell>
          <cell r="Q574">
            <v>152</v>
          </cell>
          <cell r="U574">
            <v>147</v>
          </cell>
          <cell r="V574">
            <v>1</v>
          </cell>
          <cell r="BH574" t="str">
            <v>Normal</v>
          </cell>
          <cell r="BI574" t="str">
            <v>Normal</v>
          </cell>
          <cell r="BJ574" t="str">
            <v>Normal</v>
          </cell>
          <cell r="BL574" t="str">
            <v>Normal</v>
          </cell>
          <cell r="BN574" t="str">
            <v>-</v>
          </cell>
          <cell r="BO574" t="str">
            <v>Tidak</v>
          </cell>
          <cell r="BT574" t="str">
            <v>Normal</v>
          </cell>
          <cell r="BW574" t="str">
            <v>Gg Pendengaran</v>
          </cell>
          <cell r="CI574" t="str">
            <v>Mandiri (A)</v>
          </cell>
          <cell r="CZ574" t="str">
            <v>Normal</v>
          </cell>
        </row>
        <row r="575">
          <cell r="C575" t="str">
            <v>Sukun</v>
          </cell>
          <cell r="M575" t="str">
            <v>Laki-laki</v>
          </cell>
          <cell r="O575">
            <v>68</v>
          </cell>
          <cell r="P575">
            <v>65</v>
          </cell>
          <cell r="Q575">
            <v>155</v>
          </cell>
          <cell r="U575">
            <v>113</v>
          </cell>
          <cell r="V575">
            <v>88</v>
          </cell>
          <cell r="BH575" t="str">
            <v>Lebih</v>
          </cell>
          <cell r="BI575" t="str">
            <v>Normal</v>
          </cell>
          <cell r="BJ575" t="str">
            <v>Normal</v>
          </cell>
          <cell r="BL575" t="str">
            <v>Tinggi</v>
          </cell>
          <cell r="BN575" t="str">
            <v>-</v>
          </cell>
          <cell r="BO575" t="str">
            <v>Tidak</v>
          </cell>
          <cell r="BT575" t="str">
            <v>Normal</v>
          </cell>
          <cell r="BW575" t="str">
            <v>Normal</v>
          </cell>
          <cell r="CI575" t="str">
            <v>Mandiri (A)</v>
          </cell>
          <cell r="CZ575" t="str">
            <v>Normal</v>
          </cell>
        </row>
        <row r="576">
          <cell r="C576" t="str">
            <v>Sukun</v>
          </cell>
          <cell r="M576" t="str">
            <v>Perempuan</v>
          </cell>
          <cell r="O576">
            <v>68</v>
          </cell>
          <cell r="P576">
            <v>65</v>
          </cell>
          <cell r="Q576">
            <v>155</v>
          </cell>
          <cell r="U576">
            <v>111</v>
          </cell>
          <cell r="V576">
            <v>90</v>
          </cell>
          <cell r="BH576" t="str">
            <v>Lebih</v>
          </cell>
          <cell r="BI576" t="str">
            <v>Normal</v>
          </cell>
          <cell r="BJ576" t="str">
            <v>Normal</v>
          </cell>
          <cell r="BL576" t="str">
            <v>Normal</v>
          </cell>
          <cell r="BN576" t="str">
            <v>-</v>
          </cell>
          <cell r="BO576" t="str">
            <v>Tidak</v>
          </cell>
          <cell r="BT576" t="str">
            <v>Gg Penglihatan</v>
          </cell>
          <cell r="BW576" t="str">
            <v>Normal</v>
          </cell>
          <cell r="CI576" t="str">
            <v>Mandiri (A)</v>
          </cell>
          <cell r="CZ576" t="str">
            <v>Normal</v>
          </cell>
        </row>
        <row r="577">
          <cell r="C577" t="str">
            <v>Bandungrejosari</v>
          </cell>
          <cell r="M577" t="str">
            <v>Perempuan</v>
          </cell>
          <cell r="O577">
            <v>67</v>
          </cell>
          <cell r="P577">
            <v>55</v>
          </cell>
          <cell r="Q577">
            <v>152</v>
          </cell>
          <cell r="U577">
            <v>4345</v>
          </cell>
          <cell r="V577">
            <v>1</v>
          </cell>
          <cell r="BH577" t="str">
            <v>Normal</v>
          </cell>
          <cell r="BI577" t="str">
            <v>DM</v>
          </cell>
          <cell r="BJ577" t="str">
            <v>Normal</v>
          </cell>
          <cell r="BL577" t="str">
            <v>Normal</v>
          </cell>
          <cell r="BN577" t="str">
            <v>-</v>
          </cell>
          <cell r="BO577" t="str">
            <v>Tidak</v>
          </cell>
          <cell r="BT577" t="str">
            <v>Gg Penglihatan</v>
          </cell>
          <cell r="BW577" t="str">
            <v>Normal</v>
          </cell>
          <cell r="CI577" t="str">
            <v>Ketergantungan Ringan (B)</v>
          </cell>
          <cell r="CZ577" t="str">
            <v>Normal</v>
          </cell>
        </row>
        <row r="578">
          <cell r="C578" t="str">
            <v>Bandungrejosari</v>
          </cell>
          <cell r="M578" t="str">
            <v>Laki-laki</v>
          </cell>
          <cell r="O578">
            <v>1067</v>
          </cell>
          <cell r="P578">
            <v>55</v>
          </cell>
          <cell r="Q578">
            <v>163</v>
          </cell>
          <cell r="U578">
            <v>142</v>
          </cell>
          <cell r="V578">
            <v>1</v>
          </cell>
          <cell r="BH578" t="str">
            <v>Normal</v>
          </cell>
          <cell r="BI578" t="str">
            <v>Normal</v>
          </cell>
          <cell r="BJ578" t="str">
            <v>Normal</v>
          </cell>
          <cell r="BL578" t="str">
            <v>Tinggi</v>
          </cell>
          <cell r="BN578" t="str">
            <v>-</v>
          </cell>
          <cell r="BO578" t="str">
            <v>Tidak</v>
          </cell>
          <cell r="BT578" t="str">
            <v>Gg Penglihatan</v>
          </cell>
          <cell r="BW578" t="str">
            <v>Normal</v>
          </cell>
          <cell r="CI578" t="str">
            <v>Mandiri (A)</v>
          </cell>
          <cell r="CZ578" t="str">
            <v>Normal</v>
          </cell>
        </row>
        <row r="579">
          <cell r="C579" t="str">
            <v>Bandungrejosari</v>
          </cell>
          <cell r="M579" t="str">
            <v>Perempuan</v>
          </cell>
          <cell r="O579">
            <v>67</v>
          </cell>
          <cell r="P579">
            <v>45</v>
          </cell>
          <cell r="Q579">
            <v>152</v>
          </cell>
          <cell r="U579">
            <v>145</v>
          </cell>
          <cell r="V579">
            <v>1</v>
          </cell>
          <cell r="BH579" t="str">
            <v>Normal</v>
          </cell>
          <cell r="BI579" t="str">
            <v>Normal</v>
          </cell>
          <cell r="BJ579" t="str">
            <v>Normal</v>
          </cell>
          <cell r="BL579" t="str">
            <v>Tinggi</v>
          </cell>
          <cell r="BN579" t="str">
            <v>-</v>
          </cell>
          <cell r="BO579" t="str">
            <v>Tidak</v>
          </cell>
          <cell r="BT579" t="str">
            <v>Gg Penglihatan</v>
          </cell>
          <cell r="BW579" t="str">
            <v>Gg Pendengaran</v>
          </cell>
          <cell r="CI579" t="str">
            <v>Mandiri (A)</v>
          </cell>
          <cell r="CZ579" t="str">
            <v>Normal</v>
          </cell>
        </row>
        <row r="580">
          <cell r="C580" t="str">
            <v>Bandungrejosari</v>
          </cell>
          <cell r="M580" t="str">
            <v>Perempuan</v>
          </cell>
          <cell r="O580">
            <v>66</v>
          </cell>
          <cell r="P580">
            <v>60</v>
          </cell>
          <cell r="Q580">
            <v>154</v>
          </cell>
          <cell r="U580">
            <v>111</v>
          </cell>
          <cell r="V580">
            <v>145</v>
          </cell>
          <cell r="BH580" t="str">
            <v>Lebih</v>
          </cell>
          <cell r="BI580" t="str">
            <v>Normal</v>
          </cell>
          <cell r="BJ580" t="str">
            <v>Normal</v>
          </cell>
          <cell r="BL580" t="str">
            <v>Tinggi</v>
          </cell>
          <cell r="BN580" t="str">
            <v>-</v>
          </cell>
          <cell r="BO580" t="str">
            <v>Tidak</v>
          </cell>
          <cell r="BT580" t="str">
            <v>Normal</v>
          </cell>
          <cell r="BW580" t="str">
            <v>Normal</v>
          </cell>
          <cell r="CI580" t="str">
            <v>Mandiri (A)</v>
          </cell>
          <cell r="CZ580" t="str">
            <v>Normal</v>
          </cell>
        </row>
        <row r="581">
          <cell r="C581" t="str">
            <v>Bandungrejosari</v>
          </cell>
          <cell r="M581" t="str">
            <v>Perempuan</v>
          </cell>
          <cell r="O581">
            <v>67</v>
          </cell>
          <cell r="P581">
            <v>55</v>
          </cell>
          <cell r="Q581">
            <v>145</v>
          </cell>
          <cell r="U581">
            <v>145</v>
          </cell>
          <cell r="V581">
            <v>1</v>
          </cell>
          <cell r="BH581" t="str">
            <v>Lebih</v>
          </cell>
          <cell r="BI581" t="str">
            <v>Normal</v>
          </cell>
          <cell r="BJ581" t="str">
            <v>Normal</v>
          </cell>
          <cell r="BL581" t="str">
            <v>Normal</v>
          </cell>
          <cell r="BN581" t="str">
            <v>-</v>
          </cell>
          <cell r="BO581" t="str">
            <v>Tidak</v>
          </cell>
          <cell r="BT581" t="str">
            <v>Gg Penglihatan</v>
          </cell>
          <cell r="BW581" t="str">
            <v>Normal</v>
          </cell>
          <cell r="CI581" t="str">
            <v>Mandiri (A)</v>
          </cell>
          <cell r="CZ581" t="str">
            <v>Normal</v>
          </cell>
        </row>
        <row r="582">
          <cell r="C582" t="str">
            <v>Sukun</v>
          </cell>
          <cell r="M582" t="str">
            <v>Perempuan</v>
          </cell>
          <cell r="O582">
            <v>66</v>
          </cell>
          <cell r="P582">
            <v>65</v>
          </cell>
          <cell r="Q582">
            <v>155</v>
          </cell>
          <cell r="U582">
            <v>144</v>
          </cell>
          <cell r="V582">
            <v>90</v>
          </cell>
          <cell r="BH582" t="str">
            <v>Lebih</v>
          </cell>
          <cell r="BI582" t="str">
            <v>Normal</v>
          </cell>
          <cell r="BJ582" t="str">
            <v>Normal</v>
          </cell>
          <cell r="BL582" t="str">
            <v>Tinggi</v>
          </cell>
          <cell r="BN582" t="str">
            <v>-</v>
          </cell>
          <cell r="BO582" t="str">
            <v>Tidak</v>
          </cell>
          <cell r="BT582" t="str">
            <v>Gg Penglihatan</v>
          </cell>
          <cell r="BW582" t="str">
            <v>Normal</v>
          </cell>
          <cell r="CI582" t="str">
            <v>Mandiri (A)</v>
          </cell>
          <cell r="CZ582" t="str">
            <v>Normal</v>
          </cell>
        </row>
        <row r="583">
          <cell r="C583" t="str">
            <v>Bandungrejosari</v>
          </cell>
          <cell r="M583" t="str">
            <v>Laki-laki</v>
          </cell>
          <cell r="O583">
            <v>65</v>
          </cell>
          <cell r="P583">
            <v>56</v>
          </cell>
          <cell r="Q583">
            <v>167</v>
          </cell>
          <cell r="U583">
            <v>145</v>
          </cell>
          <cell r="V583">
            <v>1</v>
          </cell>
          <cell r="BH583" t="str">
            <v>Normal</v>
          </cell>
          <cell r="BI583" t="str">
            <v>Normal</v>
          </cell>
          <cell r="BJ583" t="str">
            <v>Normal</v>
          </cell>
          <cell r="BL583" t="str">
            <v>Normal</v>
          </cell>
          <cell r="BN583" t="str">
            <v>-</v>
          </cell>
          <cell r="BO583" t="str">
            <v>Tidak</v>
          </cell>
          <cell r="BT583" t="str">
            <v>Normal</v>
          </cell>
          <cell r="BW583" t="str">
            <v>Gg Pendengaran</v>
          </cell>
          <cell r="CI583" t="str">
            <v>Mandiri (A)</v>
          </cell>
          <cell r="CZ583" t="str">
            <v>Normal</v>
          </cell>
        </row>
        <row r="584">
          <cell r="C584" t="str">
            <v>Bandungrejosari</v>
          </cell>
          <cell r="M584" t="str">
            <v>Perempuan</v>
          </cell>
          <cell r="O584">
            <v>65</v>
          </cell>
          <cell r="P584">
            <v>59</v>
          </cell>
          <cell r="Q584">
            <v>155</v>
          </cell>
          <cell r="U584">
            <v>112</v>
          </cell>
          <cell r="V584">
            <v>201</v>
          </cell>
          <cell r="BH584" t="str">
            <v>Normal</v>
          </cell>
          <cell r="BI584" t="str">
            <v>Normal</v>
          </cell>
          <cell r="BJ584" t="str">
            <v>Kolesterol Tinggi</v>
          </cell>
          <cell r="BL584" t="str">
            <v>Tinggi</v>
          </cell>
          <cell r="BN584" t="str">
            <v>-</v>
          </cell>
          <cell r="BO584" t="str">
            <v>Tidak</v>
          </cell>
          <cell r="BT584" t="str">
            <v>Normal</v>
          </cell>
          <cell r="BW584" t="str">
            <v>Normal</v>
          </cell>
          <cell r="CI584" t="str">
            <v>Mandiri (A)</v>
          </cell>
          <cell r="CZ584" t="str">
            <v>Normal</v>
          </cell>
        </row>
        <row r="585">
          <cell r="C585" t="str">
            <v>Bandungrejosari</v>
          </cell>
          <cell r="M585" t="str">
            <v>Laki-laki</v>
          </cell>
          <cell r="O585">
            <v>64</v>
          </cell>
          <cell r="P585">
            <v>56</v>
          </cell>
          <cell r="Q585">
            <v>165</v>
          </cell>
          <cell r="U585">
            <v>186</v>
          </cell>
          <cell r="V585">
            <v>1</v>
          </cell>
          <cell r="BH585" t="str">
            <v>Normal</v>
          </cell>
          <cell r="BI585" t="str">
            <v>Normal</v>
          </cell>
          <cell r="BJ585" t="str">
            <v>Normal</v>
          </cell>
          <cell r="BL585" t="str">
            <v>Normal</v>
          </cell>
          <cell r="BN585" t="str">
            <v>-</v>
          </cell>
          <cell r="BO585" t="str">
            <v>Tidak</v>
          </cell>
          <cell r="BT585" t="str">
            <v>Gg Penglihatan</v>
          </cell>
          <cell r="BW585" t="str">
            <v>Normal</v>
          </cell>
          <cell r="CI585" t="str">
            <v>Mandiri (A)</v>
          </cell>
          <cell r="CZ585" t="str">
            <v>Normal</v>
          </cell>
        </row>
        <row r="586">
          <cell r="C586" t="str">
            <v>Bandungrejosari</v>
          </cell>
          <cell r="M586" t="str">
            <v>Laki-laki</v>
          </cell>
          <cell r="O586">
            <v>63</v>
          </cell>
          <cell r="P586">
            <v>56</v>
          </cell>
          <cell r="Q586">
            <v>166</v>
          </cell>
          <cell r="U586">
            <v>200</v>
          </cell>
          <cell r="V586">
            <v>1</v>
          </cell>
          <cell r="BH586" t="str">
            <v>Normal</v>
          </cell>
          <cell r="BI586" t="str">
            <v>Normal</v>
          </cell>
          <cell r="BJ586" t="str">
            <v>Normal</v>
          </cell>
          <cell r="BL586" t="str">
            <v>Normal</v>
          </cell>
          <cell r="BN586" t="str">
            <v>-</v>
          </cell>
          <cell r="BO586" t="str">
            <v>Tidak</v>
          </cell>
          <cell r="BT586" t="str">
            <v>Gg Penglihatan</v>
          </cell>
          <cell r="BW586" t="str">
            <v>Normal</v>
          </cell>
          <cell r="CI586" t="str">
            <v>Mandiri (A)</v>
          </cell>
          <cell r="CZ586" t="str">
            <v>Normal</v>
          </cell>
        </row>
        <row r="587">
          <cell r="C587" t="str">
            <v>Bandungrejosari</v>
          </cell>
          <cell r="M587" t="str">
            <v>Laki-laki</v>
          </cell>
          <cell r="O587">
            <v>63</v>
          </cell>
          <cell r="P587">
            <v>65</v>
          </cell>
          <cell r="Q587">
            <v>160</v>
          </cell>
          <cell r="U587">
            <v>130</v>
          </cell>
          <cell r="V587">
            <v>88</v>
          </cell>
          <cell r="BH587" t="str">
            <v>Lebih</v>
          </cell>
          <cell r="BI587" t="str">
            <v>Normal</v>
          </cell>
          <cell r="BJ587" t="str">
            <v>Normal</v>
          </cell>
          <cell r="BL587" t="str">
            <v>Normal</v>
          </cell>
          <cell r="BN587" t="str">
            <v>-</v>
          </cell>
          <cell r="BO587" t="str">
            <v>Tidak</v>
          </cell>
          <cell r="BT587" t="str">
            <v>Gg Penglihatan</v>
          </cell>
          <cell r="BW587" t="str">
            <v>Normal</v>
          </cell>
          <cell r="CI587" t="str">
            <v>Mandiri (A)</v>
          </cell>
          <cell r="CZ587" t="str">
            <v>Normal</v>
          </cell>
        </row>
        <row r="588">
          <cell r="C588" t="str">
            <v>Bandungrejosari</v>
          </cell>
          <cell r="M588" t="str">
            <v>Laki-laki</v>
          </cell>
          <cell r="O588">
            <v>63</v>
          </cell>
          <cell r="P588">
            <v>55</v>
          </cell>
          <cell r="Q588">
            <v>162</v>
          </cell>
          <cell r="U588">
            <v>200</v>
          </cell>
          <cell r="V588">
            <v>1</v>
          </cell>
          <cell r="BH588" t="str">
            <v>Normal</v>
          </cell>
          <cell r="BI588" t="str">
            <v>Normal</v>
          </cell>
          <cell r="BJ588" t="str">
            <v>Normal</v>
          </cell>
          <cell r="BL588" t="str">
            <v>Normal</v>
          </cell>
          <cell r="BN588" t="str">
            <v>-</v>
          </cell>
          <cell r="BO588" t="str">
            <v>Tidak</v>
          </cell>
          <cell r="BT588" t="str">
            <v>Gg Penglihatan</v>
          </cell>
          <cell r="BW588" t="str">
            <v>Normal</v>
          </cell>
          <cell r="CI588" t="str">
            <v>Mandiri (A)</v>
          </cell>
          <cell r="CZ588" t="str">
            <v>Normal</v>
          </cell>
        </row>
        <row r="589">
          <cell r="C589" t="str">
            <v>Bandungrejosari</v>
          </cell>
          <cell r="M589" t="str">
            <v>Perempuan</v>
          </cell>
          <cell r="O589">
            <v>62</v>
          </cell>
          <cell r="P589">
            <v>55</v>
          </cell>
          <cell r="Q589">
            <v>149</v>
          </cell>
          <cell r="U589">
            <v>110</v>
          </cell>
          <cell r="V589">
            <v>89</v>
          </cell>
          <cell r="BH589" t="str">
            <v>Normal</v>
          </cell>
          <cell r="BI589" t="str">
            <v>Normal</v>
          </cell>
          <cell r="BJ589" t="str">
            <v>Normal</v>
          </cell>
          <cell r="BL589" t="str">
            <v>Normal</v>
          </cell>
          <cell r="BN589" t="str">
            <v>-</v>
          </cell>
          <cell r="BO589" t="str">
            <v>Tidak</v>
          </cell>
          <cell r="BT589" t="str">
            <v>Normal</v>
          </cell>
          <cell r="BW589" t="str">
            <v>Normal</v>
          </cell>
          <cell r="CI589" t="str">
            <v>Mandiri (A)</v>
          </cell>
          <cell r="CZ589" t="str">
            <v>Normal</v>
          </cell>
        </row>
        <row r="590">
          <cell r="C590" t="str">
            <v>Bandungrejosari</v>
          </cell>
          <cell r="M590" t="str">
            <v>Perempuan</v>
          </cell>
          <cell r="O590">
            <v>62</v>
          </cell>
          <cell r="P590">
            <v>55</v>
          </cell>
          <cell r="Q590">
            <v>152</v>
          </cell>
          <cell r="U590">
            <v>200</v>
          </cell>
          <cell r="V590">
            <v>1</v>
          </cell>
          <cell r="BH590" t="str">
            <v>Normal</v>
          </cell>
          <cell r="BI590" t="str">
            <v>Normal</v>
          </cell>
          <cell r="BJ590" t="str">
            <v>Normal</v>
          </cell>
          <cell r="BL590" t="str">
            <v>Tinggi</v>
          </cell>
          <cell r="BN590" t="str">
            <v>-</v>
          </cell>
          <cell r="BO590" t="str">
            <v>Tidak</v>
          </cell>
          <cell r="BT590" t="str">
            <v>Normal</v>
          </cell>
          <cell r="BW590" t="str">
            <v>Normal</v>
          </cell>
          <cell r="CI590" t="str">
            <v>Mandiri (A)</v>
          </cell>
          <cell r="CZ590" t="str">
            <v>Normal</v>
          </cell>
        </row>
        <row r="591">
          <cell r="C591" t="str">
            <v>Bandungrejosari</v>
          </cell>
          <cell r="M591" t="str">
            <v>Laki-laki</v>
          </cell>
          <cell r="O591">
            <v>74</v>
          </cell>
          <cell r="P591">
            <v>75</v>
          </cell>
          <cell r="Q591">
            <v>170</v>
          </cell>
          <cell r="U591">
            <v>124</v>
          </cell>
          <cell r="V591">
            <v>211</v>
          </cell>
          <cell r="BH591" t="str">
            <v>Lebih</v>
          </cell>
          <cell r="BI591" t="str">
            <v>Normal</v>
          </cell>
          <cell r="BJ591" t="str">
            <v>Kolesterol Tinggi</v>
          </cell>
          <cell r="BL591" t="str">
            <v>Tinggi</v>
          </cell>
          <cell r="BN591" t="str">
            <v>-</v>
          </cell>
          <cell r="BO591" t="str">
            <v>Tidak</v>
          </cell>
          <cell r="BT591" t="str">
            <v>Normal</v>
          </cell>
          <cell r="BW591" t="str">
            <v>Normal</v>
          </cell>
          <cell r="CI591" t="str">
            <v>Mandiri (A)</v>
          </cell>
          <cell r="CZ591" t="str">
            <v>Normal</v>
          </cell>
        </row>
        <row r="592">
          <cell r="C592" t="str">
            <v>Bandungrejosari</v>
          </cell>
          <cell r="M592" t="str">
            <v>Laki-laki</v>
          </cell>
          <cell r="O592">
            <v>68</v>
          </cell>
          <cell r="P592">
            <v>70</v>
          </cell>
          <cell r="Q592">
            <v>169</v>
          </cell>
          <cell r="U592">
            <v>110</v>
          </cell>
          <cell r="V592">
            <v>99</v>
          </cell>
          <cell r="BH592" t="str">
            <v>Normal</v>
          </cell>
          <cell r="BI592" t="str">
            <v>Normal</v>
          </cell>
          <cell r="BJ592" t="str">
            <v>Normal</v>
          </cell>
          <cell r="BL592" t="str">
            <v>Normal</v>
          </cell>
          <cell r="BN592" t="str">
            <v>-</v>
          </cell>
          <cell r="BO592" t="str">
            <v>Tidak</v>
          </cell>
          <cell r="BT592" t="str">
            <v>Normal</v>
          </cell>
          <cell r="BW592" t="str">
            <v>Normal</v>
          </cell>
          <cell r="CI592" t="str">
            <v>Mandiri (A)</v>
          </cell>
          <cell r="CZ592" t="str">
            <v>Normal</v>
          </cell>
        </row>
        <row r="593">
          <cell r="C593" t="str">
            <v>Bandungrejosari</v>
          </cell>
          <cell r="M593" t="str">
            <v>Laki-laki</v>
          </cell>
          <cell r="O593">
            <v>61</v>
          </cell>
          <cell r="P593">
            <v>63</v>
          </cell>
          <cell r="Q593">
            <v>160</v>
          </cell>
          <cell r="U593">
            <v>123</v>
          </cell>
          <cell r="V593">
            <v>120</v>
          </cell>
          <cell r="BH593" t="str">
            <v>Normal</v>
          </cell>
          <cell r="BI593" t="str">
            <v>Normal</v>
          </cell>
          <cell r="BJ593" t="str">
            <v>Normal</v>
          </cell>
          <cell r="BL593" t="str">
            <v>Normal</v>
          </cell>
          <cell r="BN593" t="str">
            <v>-</v>
          </cell>
          <cell r="BO593" t="str">
            <v>Tidak</v>
          </cell>
          <cell r="BT593" t="str">
            <v>Normal</v>
          </cell>
          <cell r="BW593" t="str">
            <v>Normal</v>
          </cell>
          <cell r="CI593" t="str">
            <v>Mandiri (A)</v>
          </cell>
          <cell r="CZ593" t="str">
            <v>Normal</v>
          </cell>
        </row>
        <row r="594">
          <cell r="C594" t="str">
            <v>Bandungrejosari</v>
          </cell>
          <cell r="M594" t="str">
            <v>Laki-laki</v>
          </cell>
          <cell r="O594">
            <v>62</v>
          </cell>
          <cell r="P594">
            <v>70</v>
          </cell>
          <cell r="Q594">
            <v>168</v>
          </cell>
          <cell r="U594">
            <v>110</v>
          </cell>
          <cell r="V594">
            <v>100</v>
          </cell>
          <cell r="BH594" t="str">
            <v>Normal</v>
          </cell>
          <cell r="BI594" t="str">
            <v>Normal</v>
          </cell>
          <cell r="BJ594" t="str">
            <v>Normal</v>
          </cell>
          <cell r="BL594" t="str">
            <v>Normal</v>
          </cell>
          <cell r="BN594" t="str">
            <v>-</v>
          </cell>
          <cell r="BO594" t="str">
            <v>Tidak</v>
          </cell>
          <cell r="BT594" t="str">
            <v>Normal</v>
          </cell>
          <cell r="BW594" t="str">
            <v>Normal</v>
          </cell>
          <cell r="CI594" t="str">
            <v>Mandiri (A)</v>
          </cell>
          <cell r="CZ594" t="str">
            <v>Normal</v>
          </cell>
        </row>
        <row r="595">
          <cell r="C595" t="str">
            <v>Bandungrejosari</v>
          </cell>
          <cell r="M595" t="str">
            <v>Perempuan</v>
          </cell>
          <cell r="O595">
            <v>62</v>
          </cell>
          <cell r="P595">
            <v>51</v>
          </cell>
          <cell r="Q595">
            <v>150</v>
          </cell>
          <cell r="U595">
            <v>100</v>
          </cell>
          <cell r="V595">
            <v>111</v>
          </cell>
          <cell r="BH595" t="str">
            <v>Normal</v>
          </cell>
          <cell r="BI595" t="str">
            <v>Normal</v>
          </cell>
          <cell r="BJ595" t="str">
            <v>Normal</v>
          </cell>
          <cell r="BL595" t="str">
            <v>Normal</v>
          </cell>
          <cell r="BN595" t="str">
            <v>-</v>
          </cell>
          <cell r="BO595" t="str">
            <v>Tidak</v>
          </cell>
          <cell r="BT595" t="str">
            <v>Normal</v>
          </cell>
          <cell r="BW595" t="str">
            <v>Normal</v>
          </cell>
          <cell r="CI595" t="str">
            <v>Mandiri (A)</v>
          </cell>
          <cell r="CZ595" t="str">
            <v>Normal</v>
          </cell>
        </row>
        <row r="596">
          <cell r="C596" t="str">
            <v>Bandungrejosari</v>
          </cell>
          <cell r="M596" t="str">
            <v>Laki-laki</v>
          </cell>
          <cell r="O596">
            <v>62</v>
          </cell>
          <cell r="P596">
            <v>56</v>
          </cell>
          <cell r="Q596">
            <v>160</v>
          </cell>
          <cell r="U596">
            <v>150</v>
          </cell>
          <cell r="V596">
            <v>1</v>
          </cell>
          <cell r="BH596" t="str">
            <v>Normal</v>
          </cell>
          <cell r="BI596" t="str">
            <v>Normal</v>
          </cell>
          <cell r="BJ596" t="str">
            <v>Normal</v>
          </cell>
          <cell r="BL596" t="str">
            <v>Normal</v>
          </cell>
          <cell r="BN596" t="str">
            <v>-</v>
          </cell>
          <cell r="BO596" t="str">
            <v>Tidak</v>
          </cell>
          <cell r="BT596" t="str">
            <v>Normal</v>
          </cell>
          <cell r="BW596" t="str">
            <v>Normal</v>
          </cell>
          <cell r="CI596" t="str">
            <v>Mandiri (A)</v>
          </cell>
          <cell r="CZ596" t="str">
            <v>Normal</v>
          </cell>
        </row>
        <row r="597">
          <cell r="C597" t="str">
            <v>Bandungrejosari</v>
          </cell>
          <cell r="M597" t="str">
            <v>Laki-laki</v>
          </cell>
          <cell r="O597">
            <v>63</v>
          </cell>
          <cell r="P597">
            <v>78</v>
          </cell>
          <cell r="Q597">
            <v>154</v>
          </cell>
          <cell r="U597">
            <v>150</v>
          </cell>
          <cell r="V597">
            <v>1</v>
          </cell>
          <cell r="BH597" t="str">
            <v>Lebih</v>
          </cell>
          <cell r="BI597" t="str">
            <v>Normal</v>
          </cell>
          <cell r="BJ597" t="str">
            <v>Normal</v>
          </cell>
          <cell r="BL597" t="str">
            <v>Tinggi</v>
          </cell>
          <cell r="BN597" t="str">
            <v>-</v>
          </cell>
          <cell r="BO597" t="str">
            <v>Tidak</v>
          </cell>
          <cell r="BT597" t="str">
            <v>Normal</v>
          </cell>
          <cell r="BW597" t="str">
            <v>Normal</v>
          </cell>
          <cell r="CI597" t="str">
            <v>Mandiri (A)</v>
          </cell>
          <cell r="CZ597" t="str">
            <v>Normal</v>
          </cell>
        </row>
        <row r="598">
          <cell r="C598" t="str">
            <v>Bandungrejosari</v>
          </cell>
          <cell r="M598" t="str">
            <v>Perempuan</v>
          </cell>
          <cell r="O598">
            <v>63</v>
          </cell>
          <cell r="P598">
            <v>52</v>
          </cell>
          <cell r="Q598">
            <v>154</v>
          </cell>
          <cell r="U598">
            <v>160</v>
          </cell>
          <cell r="V598">
            <v>200</v>
          </cell>
          <cell r="BH598" t="str">
            <v>Normal</v>
          </cell>
          <cell r="BI598" t="str">
            <v>Normal</v>
          </cell>
          <cell r="BJ598" t="str">
            <v>Normal</v>
          </cell>
          <cell r="BL598" t="str">
            <v>Tinggi</v>
          </cell>
          <cell r="BN598" t="str">
            <v>Normal</v>
          </cell>
          <cell r="BO598" t="str">
            <v>Tidak</v>
          </cell>
          <cell r="BT598" t="str">
            <v>Gg Penglihatan</v>
          </cell>
          <cell r="BW598" t="str">
            <v>Gg Pendengaran</v>
          </cell>
          <cell r="CI598" t="str">
            <v>Mandiri (A)</v>
          </cell>
          <cell r="CZ598" t="str">
            <v>Normal</v>
          </cell>
        </row>
        <row r="599">
          <cell r="C599" t="str">
            <v>Bandungrejosari</v>
          </cell>
          <cell r="M599" t="str">
            <v>Laki-laki</v>
          </cell>
          <cell r="O599">
            <v>64</v>
          </cell>
          <cell r="P599">
            <v>56</v>
          </cell>
          <cell r="Q599">
            <v>167</v>
          </cell>
          <cell r="U599">
            <v>145</v>
          </cell>
          <cell r="V599">
            <v>1</v>
          </cell>
          <cell r="BH599" t="str">
            <v>Normal</v>
          </cell>
          <cell r="BI599" t="str">
            <v>Normal</v>
          </cell>
          <cell r="BJ599" t="str">
            <v>Normal</v>
          </cell>
          <cell r="BL599" t="str">
            <v>Tinggi</v>
          </cell>
          <cell r="BN599" t="str">
            <v>-</v>
          </cell>
          <cell r="BO599" t="str">
            <v>Tidak</v>
          </cell>
          <cell r="BT599" t="str">
            <v>Normal</v>
          </cell>
          <cell r="BW599" t="str">
            <v>Normal</v>
          </cell>
          <cell r="CI599" t="str">
            <v>Mandiri (A)</v>
          </cell>
          <cell r="CZ599" t="str">
            <v>Normal</v>
          </cell>
        </row>
        <row r="600">
          <cell r="C600" t="str">
            <v>Bandungrejosari</v>
          </cell>
          <cell r="M600" t="str">
            <v>Laki-laki</v>
          </cell>
          <cell r="O600">
            <v>64</v>
          </cell>
          <cell r="P600">
            <v>78</v>
          </cell>
          <cell r="Q600">
            <v>170</v>
          </cell>
          <cell r="U600">
            <v>152</v>
          </cell>
          <cell r="V600">
            <v>1</v>
          </cell>
          <cell r="BH600" t="str">
            <v>Lebih</v>
          </cell>
          <cell r="BI600" t="str">
            <v>Normal</v>
          </cell>
          <cell r="BJ600" t="str">
            <v>Normal</v>
          </cell>
          <cell r="BL600" t="str">
            <v>Tinggi</v>
          </cell>
          <cell r="BN600" t="str">
            <v>-</v>
          </cell>
          <cell r="BO600" t="str">
            <v>Tidak</v>
          </cell>
          <cell r="BT600" t="str">
            <v>Normal</v>
          </cell>
          <cell r="BW600" t="str">
            <v>Normal</v>
          </cell>
          <cell r="CI600" t="str">
            <v>Mandiri (A)</v>
          </cell>
          <cell r="CZ600" t="str">
            <v>Normal</v>
          </cell>
        </row>
        <row r="601">
          <cell r="C601" t="str">
            <v>Bandungrejosari</v>
          </cell>
          <cell r="M601" t="str">
            <v>Laki-laki</v>
          </cell>
          <cell r="O601">
            <v>64</v>
          </cell>
          <cell r="P601">
            <v>60</v>
          </cell>
          <cell r="Q601">
            <v>163</v>
          </cell>
          <cell r="U601">
            <v>120</v>
          </cell>
          <cell r="V601">
            <v>112</v>
          </cell>
          <cell r="BH601" t="str">
            <v>Normal</v>
          </cell>
          <cell r="BI601" t="str">
            <v>Normal</v>
          </cell>
          <cell r="BJ601" t="str">
            <v>Normal</v>
          </cell>
          <cell r="BL601" t="str">
            <v>Normal</v>
          </cell>
          <cell r="BN601" t="str">
            <v>-</v>
          </cell>
          <cell r="BO601" t="str">
            <v>Tidak</v>
          </cell>
          <cell r="BT601" t="str">
            <v>Normal</v>
          </cell>
          <cell r="BW601" t="str">
            <v>Normal</v>
          </cell>
          <cell r="CI601" t="str">
            <v>Mandiri (A)</v>
          </cell>
          <cell r="CZ601" t="str">
            <v>Normal</v>
          </cell>
        </row>
        <row r="602">
          <cell r="C602" t="str">
            <v>Bandungrejosari</v>
          </cell>
          <cell r="M602" t="str">
            <v>Perempuan</v>
          </cell>
          <cell r="O602">
            <v>65</v>
          </cell>
          <cell r="P602">
            <v>66</v>
          </cell>
          <cell r="Q602">
            <v>156</v>
          </cell>
          <cell r="U602">
            <v>154</v>
          </cell>
          <cell r="V602">
            <v>1</v>
          </cell>
          <cell r="BH602" t="str">
            <v>Lebih</v>
          </cell>
          <cell r="BI602" t="str">
            <v>Normal</v>
          </cell>
          <cell r="BJ602" t="str">
            <v>Normal</v>
          </cell>
          <cell r="BL602" t="str">
            <v>Tinggi</v>
          </cell>
          <cell r="BN602" t="str">
            <v>-</v>
          </cell>
          <cell r="BO602" t="str">
            <v>Tidak</v>
          </cell>
          <cell r="BT602" t="str">
            <v>Normal</v>
          </cell>
          <cell r="BW602" t="str">
            <v>Normal</v>
          </cell>
          <cell r="CI602" t="str">
            <v>Mandiri (A)</v>
          </cell>
          <cell r="CZ602" t="str">
            <v>Normal</v>
          </cell>
        </row>
        <row r="603">
          <cell r="C603" t="str">
            <v>Bandungrejosari</v>
          </cell>
          <cell r="M603" t="str">
            <v>Laki-laki</v>
          </cell>
          <cell r="O603">
            <v>66</v>
          </cell>
          <cell r="P603">
            <v>56</v>
          </cell>
          <cell r="Q603">
            <v>167</v>
          </cell>
          <cell r="U603">
            <v>145</v>
          </cell>
          <cell r="V603">
            <v>1</v>
          </cell>
          <cell r="BH603" t="str">
            <v>Normal</v>
          </cell>
          <cell r="BI603" t="str">
            <v>Normal</v>
          </cell>
          <cell r="BJ603" t="str">
            <v>Normal</v>
          </cell>
          <cell r="BL603" t="str">
            <v>Tinggi</v>
          </cell>
          <cell r="BN603" t="str">
            <v>-</v>
          </cell>
          <cell r="BO603" t="str">
            <v>Tidak</v>
          </cell>
          <cell r="BT603" t="str">
            <v>Normal</v>
          </cell>
          <cell r="BW603" t="str">
            <v>Normal</v>
          </cell>
          <cell r="CI603" t="str">
            <v>Mandiri (A)</v>
          </cell>
          <cell r="CZ603" t="str">
            <v>Normal</v>
          </cell>
        </row>
        <row r="604">
          <cell r="C604" t="str">
            <v>Bandungrejosari</v>
          </cell>
          <cell r="M604" t="str">
            <v>Perempuan</v>
          </cell>
          <cell r="O604">
            <v>66</v>
          </cell>
          <cell r="P604">
            <v>67</v>
          </cell>
          <cell r="Q604">
            <v>145</v>
          </cell>
          <cell r="U604">
            <v>143</v>
          </cell>
          <cell r="V604">
            <v>1</v>
          </cell>
          <cell r="BH604" t="str">
            <v>Lebih</v>
          </cell>
          <cell r="BI604" t="str">
            <v>Normal</v>
          </cell>
          <cell r="BJ604" t="str">
            <v>Normal</v>
          </cell>
          <cell r="BL604" t="str">
            <v>Tinggi</v>
          </cell>
          <cell r="BN604" t="str">
            <v>-</v>
          </cell>
          <cell r="BO604" t="str">
            <v>Tidak</v>
          </cell>
          <cell r="BT604" t="str">
            <v>Normal</v>
          </cell>
          <cell r="BW604" t="str">
            <v>Normal</v>
          </cell>
          <cell r="CI604" t="str">
            <v>Mandiri (A)</v>
          </cell>
          <cell r="CZ604" t="str">
            <v>Normal</v>
          </cell>
        </row>
        <row r="605">
          <cell r="C605" t="str">
            <v>Bandungrejosari</v>
          </cell>
          <cell r="M605" t="str">
            <v>Laki-laki</v>
          </cell>
          <cell r="O605">
            <v>66</v>
          </cell>
          <cell r="P605">
            <v>78</v>
          </cell>
          <cell r="Q605">
            <v>167</v>
          </cell>
          <cell r="U605">
            <v>156</v>
          </cell>
          <cell r="V605">
            <v>1</v>
          </cell>
          <cell r="BH605" t="str">
            <v>Lebih</v>
          </cell>
          <cell r="BI605" t="str">
            <v>Normal</v>
          </cell>
          <cell r="BJ605" t="str">
            <v>Normal</v>
          </cell>
          <cell r="BL605" t="str">
            <v>Tinggi</v>
          </cell>
          <cell r="BN605" t="str">
            <v>-</v>
          </cell>
          <cell r="BO605" t="str">
            <v>Tidak</v>
          </cell>
          <cell r="BT605" t="str">
            <v>Normal</v>
          </cell>
          <cell r="BW605" t="str">
            <v>Normal</v>
          </cell>
          <cell r="CI605" t="str">
            <v>Mandiri (A)</v>
          </cell>
          <cell r="CZ605" t="str">
            <v>Normal</v>
          </cell>
        </row>
        <row r="606">
          <cell r="C606" t="str">
            <v>Bandungrejosari</v>
          </cell>
          <cell r="M606" t="str">
            <v>Perempuan</v>
          </cell>
          <cell r="O606">
            <v>66</v>
          </cell>
          <cell r="P606">
            <v>67</v>
          </cell>
          <cell r="Q606">
            <v>156</v>
          </cell>
          <cell r="U606">
            <v>145</v>
          </cell>
          <cell r="V606">
            <v>1</v>
          </cell>
          <cell r="BH606" t="str">
            <v>Lebih</v>
          </cell>
          <cell r="BI606" t="str">
            <v>Normal</v>
          </cell>
          <cell r="BJ606" t="str">
            <v>Normal</v>
          </cell>
          <cell r="BL606" t="str">
            <v>Tinggi</v>
          </cell>
          <cell r="BN606" t="str">
            <v>-</v>
          </cell>
          <cell r="BO606" t="str">
            <v>Tidak</v>
          </cell>
          <cell r="BT606" t="str">
            <v>Normal</v>
          </cell>
          <cell r="BW606" t="str">
            <v>Normal</v>
          </cell>
          <cell r="CI606" t="str">
            <v>Mandiri (A)</v>
          </cell>
          <cell r="CZ606" t="str">
            <v>Normal</v>
          </cell>
        </row>
        <row r="607">
          <cell r="C607" t="str">
            <v>Bandungrejosari</v>
          </cell>
          <cell r="M607" t="str">
            <v>Perempuan</v>
          </cell>
          <cell r="O607">
            <v>67</v>
          </cell>
          <cell r="P607">
            <v>56</v>
          </cell>
          <cell r="Q607">
            <v>168</v>
          </cell>
          <cell r="U607">
            <v>152</v>
          </cell>
          <cell r="V607">
            <v>1</v>
          </cell>
          <cell r="BH607" t="str">
            <v>Normal</v>
          </cell>
          <cell r="BI607" t="str">
            <v>Normal</v>
          </cell>
          <cell r="BJ607" t="str">
            <v>Normal</v>
          </cell>
          <cell r="BL607" t="str">
            <v>Tinggi</v>
          </cell>
          <cell r="BN607" t="str">
            <v>-</v>
          </cell>
          <cell r="BO607" t="str">
            <v>Tidak</v>
          </cell>
          <cell r="BT607" t="str">
            <v>Normal</v>
          </cell>
          <cell r="BW607" t="str">
            <v>Normal</v>
          </cell>
          <cell r="CI607" t="str">
            <v>Mandiri (A)</v>
          </cell>
          <cell r="CZ607" t="str">
            <v>Normal</v>
          </cell>
        </row>
        <row r="608">
          <cell r="C608" t="str">
            <v>Bandungrejosari</v>
          </cell>
          <cell r="M608" t="str">
            <v>Laki-laki</v>
          </cell>
          <cell r="O608">
            <v>68</v>
          </cell>
          <cell r="P608">
            <v>62</v>
          </cell>
          <cell r="Q608">
            <v>160</v>
          </cell>
          <cell r="U608">
            <v>163</v>
          </cell>
          <cell r="V608">
            <v>200</v>
          </cell>
          <cell r="BH608" t="str">
            <v>Normal</v>
          </cell>
          <cell r="BI608" t="str">
            <v>Normal</v>
          </cell>
          <cell r="BJ608" t="str">
            <v>Normal</v>
          </cell>
          <cell r="BL608" t="str">
            <v>Tinggi</v>
          </cell>
          <cell r="BN608" t="str">
            <v>Normal</v>
          </cell>
          <cell r="BO608" t="str">
            <v>Tidak</v>
          </cell>
          <cell r="BT608" t="str">
            <v>Gg Penglihatan</v>
          </cell>
          <cell r="BW608" t="str">
            <v>Gg Pendengaran</v>
          </cell>
          <cell r="CI608" t="str">
            <v>Mandiri (A)</v>
          </cell>
          <cell r="CZ608" t="str">
            <v>Normal</v>
          </cell>
        </row>
        <row r="609">
          <cell r="C609" t="str">
            <v>Bandungrejosari</v>
          </cell>
          <cell r="M609" t="str">
            <v>Laki-laki</v>
          </cell>
          <cell r="O609">
            <v>69</v>
          </cell>
          <cell r="P609">
            <v>59</v>
          </cell>
          <cell r="Q609">
            <v>170</v>
          </cell>
          <cell r="U609">
            <v>103</v>
          </cell>
          <cell r="V609">
            <v>200</v>
          </cell>
          <cell r="BH609" t="str">
            <v>Normal</v>
          </cell>
          <cell r="BI609" t="str">
            <v>Normal</v>
          </cell>
          <cell r="BJ609" t="str">
            <v>Normal</v>
          </cell>
          <cell r="BL609" t="str">
            <v>Normal</v>
          </cell>
          <cell r="BN609" t="str">
            <v>-</v>
          </cell>
          <cell r="BO609" t="str">
            <v>Tidak</v>
          </cell>
          <cell r="BT609" t="str">
            <v>Gg Penglihatan</v>
          </cell>
          <cell r="BW609" t="str">
            <v>Normal</v>
          </cell>
          <cell r="CI609" t="str">
            <v>Mandiri (A)</v>
          </cell>
          <cell r="CZ609" t="str">
            <v>Normal</v>
          </cell>
        </row>
        <row r="610">
          <cell r="C610" t="str">
            <v>Bandungrejosari</v>
          </cell>
          <cell r="M610" t="str">
            <v>Perempuan</v>
          </cell>
          <cell r="O610">
            <v>70</v>
          </cell>
          <cell r="P610">
            <v>49</v>
          </cell>
          <cell r="Q610">
            <v>153</v>
          </cell>
          <cell r="U610">
            <v>100</v>
          </cell>
          <cell r="V610">
            <v>115</v>
          </cell>
          <cell r="BH610" t="str">
            <v>Normal</v>
          </cell>
          <cell r="BI610" t="str">
            <v>Normal</v>
          </cell>
          <cell r="BJ610" t="str">
            <v>Normal</v>
          </cell>
          <cell r="BL610" t="str">
            <v>Normal</v>
          </cell>
          <cell r="BN610" t="str">
            <v>-</v>
          </cell>
          <cell r="BO610" t="str">
            <v>Tidak</v>
          </cell>
          <cell r="BT610" t="str">
            <v>Normal</v>
          </cell>
          <cell r="BW610" t="str">
            <v>Normal</v>
          </cell>
          <cell r="CI610" t="str">
            <v>Mandiri (A)</v>
          </cell>
          <cell r="CZ610" t="str">
            <v>Normal</v>
          </cell>
        </row>
        <row r="611">
          <cell r="C611" t="str">
            <v>Bandungrejosari</v>
          </cell>
          <cell r="M611" t="str">
            <v>Perempuan</v>
          </cell>
          <cell r="O611">
            <v>71</v>
          </cell>
          <cell r="P611">
            <v>56</v>
          </cell>
          <cell r="Q611">
            <v>156</v>
          </cell>
          <cell r="U611">
            <v>152</v>
          </cell>
          <cell r="V611">
            <v>1</v>
          </cell>
          <cell r="BH611" t="str">
            <v>Normal</v>
          </cell>
          <cell r="BI611" t="str">
            <v>Normal</v>
          </cell>
          <cell r="BJ611" t="str">
            <v>Normal</v>
          </cell>
          <cell r="BL611" t="str">
            <v>Tinggi</v>
          </cell>
          <cell r="BN611" t="str">
            <v>-</v>
          </cell>
          <cell r="BO611" t="str">
            <v>Tidak</v>
          </cell>
          <cell r="BT611" t="str">
            <v>Normal</v>
          </cell>
          <cell r="BW611" t="str">
            <v>Normal</v>
          </cell>
          <cell r="CI611" t="str">
            <v>Mandiri (A)</v>
          </cell>
          <cell r="CZ611" t="str">
            <v>Normal</v>
          </cell>
        </row>
        <row r="612">
          <cell r="C612" t="str">
            <v>Bandungrejosari</v>
          </cell>
          <cell r="M612" t="str">
            <v>Laki-laki</v>
          </cell>
          <cell r="O612">
            <v>71</v>
          </cell>
          <cell r="P612">
            <v>65</v>
          </cell>
          <cell r="Q612">
            <v>158</v>
          </cell>
          <cell r="U612">
            <v>152</v>
          </cell>
          <cell r="V612">
            <v>1</v>
          </cell>
          <cell r="BH612" t="str">
            <v>Lebih</v>
          </cell>
          <cell r="BI612" t="str">
            <v>Normal</v>
          </cell>
          <cell r="BJ612" t="str">
            <v>Normal</v>
          </cell>
          <cell r="BL612" t="str">
            <v>Tinggi</v>
          </cell>
          <cell r="BN612" t="str">
            <v>-</v>
          </cell>
          <cell r="BO612" t="str">
            <v>Tidak</v>
          </cell>
          <cell r="BT612" t="str">
            <v>Normal</v>
          </cell>
          <cell r="BW612" t="str">
            <v>Normal</v>
          </cell>
          <cell r="CI612" t="str">
            <v>Mandiri (A)</v>
          </cell>
          <cell r="CZ612" t="str">
            <v>Normal</v>
          </cell>
        </row>
        <row r="613">
          <cell r="C613" t="str">
            <v>Bandungrejosari</v>
          </cell>
          <cell r="M613" t="str">
            <v>Perempuan</v>
          </cell>
          <cell r="O613">
            <v>71</v>
          </cell>
          <cell r="P613">
            <v>50</v>
          </cell>
          <cell r="Q613">
            <v>144</v>
          </cell>
          <cell r="U613">
            <v>100</v>
          </cell>
          <cell r="V613">
            <v>114</v>
          </cell>
          <cell r="BH613" t="str">
            <v>Normal</v>
          </cell>
          <cell r="BI613" t="str">
            <v>Normal</v>
          </cell>
          <cell r="BJ613" t="str">
            <v>Normal</v>
          </cell>
          <cell r="BL613" t="str">
            <v>Normal</v>
          </cell>
          <cell r="BN613" t="str">
            <v>-</v>
          </cell>
          <cell r="BO613" t="str">
            <v>Tidak</v>
          </cell>
          <cell r="BT613" t="str">
            <v>Normal</v>
          </cell>
          <cell r="BW613" t="str">
            <v>Normal</v>
          </cell>
          <cell r="CI613" t="str">
            <v>Mandiri (A)</v>
          </cell>
          <cell r="CZ613" t="str">
            <v>Normal</v>
          </cell>
        </row>
        <row r="614">
          <cell r="C614" t="str">
            <v>Bandungrejosari</v>
          </cell>
          <cell r="M614" t="str">
            <v>Laki-laki</v>
          </cell>
          <cell r="O614">
            <v>74</v>
          </cell>
          <cell r="P614">
            <v>58</v>
          </cell>
          <cell r="Q614">
            <v>158</v>
          </cell>
          <cell r="U614">
            <v>98</v>
          </cell>
          <cell r="V614">
            <v>110</v>
          </cell>
          <cell r="BH614" t="str">
            <v>Normal</v>
          </cell>
          <cell r="BI614" t="str">
            <v>Normal</v>
          </cell>
          <cell r="BJ614" t="str">
            <v>Normal</v>
          </cell>
          <cell r="BL614" t="str">
            <v>Normal</v>
          </cell>
          <cell r="BN614" t="str">
            <v>-</v>
          </cell>
          <cell r="BO614" t="str">
            <v>Tidak</v>
          </cell>
          <cell r="BT614" t="str">
            <v>Normal</v>
          </cell>
          <cell r="BW614" t="str">
            <v>Normal</v>
          </cell>
          <cell r="CI614" t="str">
            <v>Mandiri (A)</v>
          </cell>
          <cell r="CZ614" t="str">
            <v>Normal</v>
          </cell>
        </row>
        <row r="615">
          <cell r="C615" t="str">
            <v>Bandungrejosari</v>
          </cell>
          <cell r="M615" t="str">
            <v>Perempuan</v>
          </cell>
          <cell r="O615">
            <v>74</v>
          </cell>
          <cell r="P615">
            <v>78</v>
          </cell>
          <cell r="Q615">
            <v>167</v>
          </cell>
          <cell r="U615">
            <v>145</v>
          </cell>
          <cell r="V615">
            <v>1</v>
          </cell>
          <cell r="BH615" t="str">
            <v>Lebih</v>
          </cell>
          <cell r="BI615" t="str">
            <v>Normal</v>
          </cell>
          <cell r="BJ615" t="str">
            <v>Normal</v>
          </cell>
          <cell r="BL615" t="str">
            <v>Tinggi</v>
          </cell>
          <cell r="BN615" t="str">
            <v>-</v>
          </cell>
          <cell r="BO615" t="str">
            <v>Tidak</v>
          </cell>
          <cell r="BT615" t="str">
            <v>Normal</v>
          </cell>
          <cell r="BW615" t="str">
            <v>Normal</v>
          </cell>
          <cell r="CI615" t="str">
            <v>Mandiri (A)</v>
          </cell>
          <cell r="CZ615" t="str">
            <v>Normal</v>
          </cell>
        </row>
        <row r="616">
          <cell r="C616" t="str">
            <v>Bandungrejosari</v>
          </cell>
          <cell r="M616" t="str">
            <v>Perempuan</v>
          </cell>
          <cell r="O616">
            <v>76</v>
          </cell>
          <cell r="P616">
            <v>56</v>
          </cell>
          <cell r="Q616">
            <v>152</v>
          </cell>
          <cell r="U616">
            <v>170</v>
          </cell>
          <cell r="V616">
            <v>190</v>
          </cell>
          <cell r="BH616" t="str">
            <v>Normal</v>
          </cell>
          <cell r="BI616" t="str">
            <v>Normal</v>
          </cell>
          <cell r="BJ616" t="str">
            <v>Normal</v>
          </cell>
          <cell r="BL616" t="str">
            <v>Tinggi</v>
          </cell>
          <cell r="BN616" t="str">
            <v>Normal</v>
          </cell>
          <cell r="BO616" t="str">
            <v>Tidak</v>
          </cell>
          <cell r="BT616" t="str">
            <v>Normal</v>
          </cell>
          <cell r="BW616" t="str">
            <v>Normal</v>
          </cell>
          <cell r="CI616" t="str">
            <v>Mandiri (A)</v>
          </cell>
          <cell r="CZ616" t="str">
            <v>Normal</v>
          </cell>
        </row>
        <row r="617">
          <cell r="C617" t="str">
            <v>Bandungrejosari</v>
          </cell>
          <cell r="M617" t="str">
            <v>Perempuan</v>
          </cell>
          <cell r="O617">
            <v>79</v>
          </cell>
          <cell r="P617">
            <v>78</v>
          </cell>
          <cell r="Q617">
            <v>156</v>
          </cell>
          <cell r="U617">
            <v>134</v>
          </cell>
          <cell r="V617">
            <v>1</v>
          </cell>
          <cell r="BH617" t="str">
            <v>Lebih</v>
          </cell>
          <cell r="BI617" t="str">
            <v>Normal</v>
          </cell>
          <cell r="BJ617" t="str">
            <v>Normal</v>
          </cell>
          <cell r="BL617" t="str">
            <v>Tinggi</v>
          </cell>
          <cell r="BN617" t="str">
            <v>-</v>
          </cell>
          <cell r="BO617" t="str">
            <v>Tidak</v>
          </cell>
          <cell r="BT617" t="str">
            <v>Normal</v>
          </cell>
          <cell r="BW617" t="str">
            <v>Normal</v>
          </cell>
          <cell r="CI617" t="str">
            <v>Mandiri (A)</v>
          </cell>
          <cell r="CZ617" t="str">
            <v>Normal</v>
          </cell>
        </row>
        <row r="618">
          <cell r="C618" t="str">
            <v>Bandungrejosari</v>
          </cell>
          <cell r="M618" t="str">
            <v>Perempuan</v>
          </cell>
          <cell r="O618">
            <v>80</v>
          </cell>
          <cell r="P618">
            <v>45</v>
          </cell>
          <cell r="Q618">
            <v>143</v>
          </cell>
          <cell r="U618">
            <v>100</v>
          </cell>
          <cell r="V618">
            <v>87</v>
          </cell>
          <cell r="BH618" t="str">
            <v>Normal</v>
          </cell>
          <cell r="BI618" t="str">
            <v>Normal</v>
          </cell>
          <cell r="BJ618" t="str">
            <v>Normal</v>
          </cell>
          <cell r="BL618" t="str">
            <v>Normal</v>
          </cell>
          <cell r="BN618" t="str">
            <v>-</v>
          </cell>
          <cell r="BO618" t="str">
            <v>Tidak</v>
          </cell>
          <cell r="BT618" t="str">
            <v>Normal</v>
          </cell>
          <cell r="BW618" t="str">
            <v>Normal</v>
          </cell>
          <cell r="CI618" t="str">
            <v>Mandiri (A)</v>
          </cell>
          <cell r="CZ618" t="str">
            <v>Normal</v>
          </cell>
        </row>
        <row r="619">
          <cell r="C619" t="str">
            <v>Bandungrejosari</v>
          </cell>
          <cell r="M619" t="str">
            <v>Perempuan</v>
          </cell>
          <cell r="O619">
            <v>81</v>
          </cell>
          <cell r="P619">
            <v>40</v>
          </cell>
          <cell r="Q619">
            <v>145</v>
          </cell>
          <cell r="U619">
            <v>100</v>
          </cell>
          <cell r="V619">
            <v>98</v>
          </cell>
          <cell r="BH619" t="str">
            <v>Normal</v>
          </cell>
          <cell r="BI619" t="str">
            <v>Normal</v>
          </cell>
          <cell r="BJ619" t="str">
            <v>Normal</v>
          </cell>
          <cell r="BL619" t="str">
            <v>Normal</v>
          </cell>
          <cell r="BN619" t="str">
            <v>-</v>
          </cell>
          <cell r="BO619" t="str">
            <v>Tidak</v>
          </cell>
          <cell r="BT619" t="str">
            <v>Normal</v>
          </cell>
          <cell r="BW619" t="str">
            <v>Normal</v>
          </cell>
          <cell r="CI619" t="str">
            <v>Mandiri (A)</v>
          </cell>
          <cell r="CZ619" t="str">
            <v>Normal</v>
          </cell>
        </row>
        <row r="620">
          <cell r="C620" t="str">
            <v>Bandungrejosari</v>
          </cell>
          <cell r="M620" t="str">
            <v>Perempuan</v>
          </cell>
          <cell r="O620">
            <v>87</v>
          </cell>
          <cell r="P620">
            <v>63</v>
          </cell>
          <cell r="Q620">
            <v>160</v>
          </cell>
          <cell r="U620">
            <v>112</v>
          </cell>
          <cell r="V620">
            <v>100</v>
          </cell>
          <cell r="BH620" t="str">
            <v>Normal</v>
          </cell>
          <cell r="BI620" t="str">
            <v>Normal</v>
          </cell>
          <cell r="BJ620" t="str">
            <v>Normal</v>
          </cell>
          <cell r="BL620" t="str">
            <v>Normal</v>
          </cell>
          <cell r="BN620" t="str">
            <v>-</v>
          </cell>
          <cell r="BO620" t="str">
            <v>Tidak</v>
          </cell>
          <cell r="BT620" t="str">
            <v>Normal</v>
          </cell>
          <cell r="BW620" t="str">
            <v>Normal</v>
          </cell>
          <cell r="CI620" t="str">
            <v>Mandiri (A)</v>
          </cell>
          <cell r="CZ620" t="str">
            <v>Normal</v>
          </cell>
        </row>
        <row r="621">
          <cell r="C621" t="str">
            <v>Bandungrejosari</v>
          </cell>
          <cell r="M621" t="str">
            <v>Perempuan</v>
          </cell>
          <cell r="O621">
            <v>62</v>
          </cell>
          <cell r="P621">
            <v>65</v>
          </cell>
          <cell r="Q621">
            <v>155</v>
          </cell>
          <cell r="U621">
            <v>111</v>
          </cell>
          <cell r="V621">
            <v>104</v>
          </cell>
          <cell r="BH621" t="str">
            <v>Lebih</v>
          </cell>
          <cell r="BI621" t="str">
            <v>Normal</v>
          </cell>
          <cell r="BJ621" t="str">
            <v>Normal</v>
          </cell>
          <cell r="BL621" t="str">
            <v>Normal</v>
          </cell>
          <cell r="BN621" t="str">
            <v>-</v>
          </cell>
          <cell r="BO621" t="str">
            <v>Tidak</v>
          </cell>
          <cell r="BT621" t="str">
            <v>Normal</v>
          </cell>
          <cell r="BW621" t="str">
            <v>Normal</v>
          </cell>
          <cell r="CI621" t="str">
            <v>Mandiri (A)</v>
          </cell>
          <cell r="CZ621" t="str">
            <v>Normal</v>
          </cell>
        </row>
        <row r="622">
          <cell r="C622" t="str">
            <v>Bandungrejosari</v>
          </cell>
          <cell r="M622" t="str">
            <v>Perempuan</v>
          </cell>
          <cell r="O622">
            <v>63</v>
          </cell>
          <cell r="P622">
            <v>50</v>
          </cell>
          <cell r="Q622">
            <v>145</v>
          </cell>
          <cell r="U622">
            <v>120</v>
          </cell>
          <cell r="V622">
            <v>100</v>
          </cell>
          <cell r="BH622" t="str">
            <v>Normal</v>
          </cell>
          <cell r="BI622" t="str">
            <v>Normal</v>
          </cell>
          <cell r="BJ622" t="str">
            <v>Normal</v>
          </cell>
          <cell r="BL622" t="str">
            <v>Tinggi</v>
          </cell>
          <cell r="BN622" t="str">
            <v>Tinggi</v>
          </cell>
          <cell r="BO622" t="str">
            <v>Tidak</v>
          </cell>
          <cell r="BT622" t="str">
            <v>Normal</v>
          </cell>
          <cell r="BW622" t="str">
            <v>Normal</v>
          </cell>
          <cell r="CI622" t="str">
            <v>Mandiri (A)</v>
          </cell>
          <cell r="CZ622" t="str">
            <v>Normal</v>
          </cell>
        </row>
        <row r="623">
          <cell r="C623" t="str">
            <v>Bandungrejosari</v>
          </cell>
          <cell r="M623" t="str">
            <v>Laki-laki</v>
          </cell>
          <cell r="O623">
            <v>64</v>
          </cell>
          <cell r="P623">
            <v>50</v>
          </cell>
          <cell r="Q623">
            <v>155</v>
          </cell>
          <cell r="U623">
            <v>100</v>
          </cell>
          <cell r="V623">
            <v>100</v>
          </cell>
          <cell r="BH623" t="str">
            <v>Normal</v>
          </cell>
          <cell r="BI623" t="str">
            <v>Normal</v>
          </cell>
          <cell r="BJ623" t="str">
            <v>Normal</v>
          </cell>
          <cell r="BL623" t="str">
            <v>Tinggi</v>
          </cell>
          <cell r="BN623" t="str">
            <v>Tinggi</v>
          </cell>
          <cell r="BO623" t="str">
            <v>Tidak</v>
          </cell>
          <cell r="BT623" t="str">
            <v>Normal</v>
          </cell>
          <cell r="BW623" t="str">
            <v>Gg Pendengaran</v>
          </cell>
          <cell r="CI623" t="str">
            <v>Mandiri (A)</v>
          </cell>
          <cell r="CZ623" t="str">
            <v>Normal</v>
          </cell>
        </row>
        <row r="624">
          <cell r="C624" t="str">
            <v>Bandungrejosari</v>
          </cell>
          <cell r="M624" t="str">
            <v>Laki-laki</v>
          </cell>
          <cell r="O624">
            <v>64</v>
          </cell>
          <cell r="P624">
            <v>50</v>
          </cell>
          <cell r="Q624">
            <v>160</v>
          </cell>
          <cell r="U624">
            <v>120</v>
          </cell>
          <cell r="V624">
            <v>100</v>
          </cell>
          <cell r="BH624" t="str">
            <v>Normal</v>
          </cell>
          <cell r="BI624" t="str">
            <v>Normal</v>
          </cell>
          <cell r="BJ624" t="str">
            <v>Normal</v>
          </cell>
          <cell r="BL624" t="str">
            <v>Tinggi</v>
          </cell>
          <cell r="BN624" t="str">
            <v>Tinggi</v>
          </cell>
          <cell r="BO624" t="str">
            <v>Tidak</v>
          </cell>
          <cell r="BT624" t="str">
            <v>Normal</v>
          </cell>
          <cell r="BW624" t="str">
            <v>Normal</v>
          </cell>
          <cell r="CI624" t="str">
            <v>Mandiri (A)</v>
          </cell>
          <cell r="CZ624" t="str">
            <v>Normal</v>
          </cell>
        </row>
        <row r="625">
          <cell r="C625" t="str">
            <v>Bandungrejosari</v>
          </cell>
          <cell r="M625" t="str">
            <v>Perempuan</v>
          </cell>
          <cell r="O625">
            <v>64</v>
          </cell>
          <cell r="P625">
            <v>85</v>
          </cell>
          <cell r="Q625">
            <v>165</v>
          </cell>
          <cell r="U625">
            <v>150</v>
          </cell>
          <cell r="V625">
            <v>128</v>
          </cell>
          <cell r="BH625" t="str">
            <v>Lebih</v>
          </cell>
          <cell r="BI625" t="str">
            <v>Normal</v>
          </cell>
          <cell r="BJ625" t="str">
            <v>Normal</v>
          </cell>
          <cell r="BL625" t="str">
            <v>Normal</v>
          </cell>
          <cell r="BN625" t="str">
            <v>Normal</v>
          </cell>
          <cell r="BO625" t="str">
            <v>Tidak</v>
          </cell>
          <cell r="BT625" t="str">
            <v>Normal</v>
          </cell>
          <cell r="BW625" t="str">
            <v>Normal</v>
          </cell>
          <cell r="CI625" t="str">
            <v>Mandiri (A)</v>
          </cell>
          <cell r="CZ625" t="str">
            <v>Normal</v>
          </cell>
        </row>
        <row r="626">
          <cell r="C626" t="str">
            <v>Bandungrejosari</v>
          </cell>
          <cell r="M626" t="str">
            <v>Perempuan</v>
          </cell>
          <cell r="O626">
            <v>65</v>
          </cell>
          <cell r="P626">
            <v>45</v>
          </cell>
          <cell r="Q626">
            <v>150</v>
          </cell>
          <cell r="U626">
            <v>120</v>
          </cell>
          <cell r="V626">
            <v>119</v>
          </cell>
          <cell r="BH626" t="str">
            <v>Normal</v>
          </cell>
          <cell r="BI626" t="str">
            <v>Normal</v>
          </cell>
          <cell r="BJ626" t="str">
            <v>Normal</v>
          </cell>
          <cell r="BL626" t="str">
            <v>Tinggi</v>
          </cell>
          <cell r="BN626" t="str">
            <v>Tinggi</v>
          </cell>
          <cell r="BO626" t="str">
            <v>Tidak</v>
          </cell>
          <cell r="BT626" t="str">
            <v>Gg Penglihatan</v>
          </cell>
          <cell r="BW626" t="str">
            <v>Normal</v>
          </cell>
          <cell r="CI626" t="str">
            <v>Mandiri (A)</v>
          </cell>
          <cell r="CZ626" t="str">
            <v>Normal</v>
          </cell>
        </row>
        <row r="627">
          <cell r="C627" t="str">
            <v>Bandungrejosari</v>
          </cell>
          <cell r="M627" t="str">
            <v>Perempuan</v>
          </cell>
          <cell r="O627">
            <v>66</v>
          </cell>
          <cell r="P627">
            <v>65</v>
          </cell>
          <cell r="Q627">
            <v>155</v>
          </cell>
          <cell r="U627">
            <v>115</v>
          </cell>
          <cell r="V627">
            <v>1</v>
          </cell>
          <cell r="BH627" t="str">
            <v>Lebih</v>
          </cell>
          <cell r="BI627" t="str">
            <v>Normal</v>
          </cell>
          <cell r="BJ627" t="str">
            <v>Normal</v>
          </cell>
          <cell r="BL627" t="str">
            <v>Normal</v>
          </cell>
          <cell r="BN627" t="str">
            <v>-</v>
          </cell>
          <cell r="BO627" t="str">
            <v>Tidak</v>
          </cell>
          <cell r="BT627" t="str">
            <v>Normal</v>
          </cell>
          <cell r="BW627" t="str">
            <v>Normal</v>
          </cell>
          <cell r="CI627" t="str">
            <v>Mandiri (A)</v>
          </cell>
          <cell r="CZ627" t="str">
            <v>Normal</v>
          </cell>
        </row>
        <row r="628">
          <cell r="C628" t="str">
            <v>Bandungrejosari</v>
          </cell>
          <cell r="M628" t="str">
            <v>Laki-laki</v>
          </cell>
          <cell r="O628">
            <v>67</v>
          </cell>
          <cell r="P628">
            <v>50</v>
          </cell>
          <cell r="Q628">
            <v>160</v>
          </cell>
          <cell r="U628">
            <v>114</v>
          </cell>
          <cell r="V628">
            <v>88</v>
          </cell>
          <cell r="BH628" t="str">
            <v>Normal</v>
          </cell>
          <cell r="BI628" t="str">
            <v>Normal</v>
          </cell>
          <cell r="BJ628" t="str">
            <v>Normal</v>
          </cell>
          <cell r="BL628" t="str">
            <v>Tinggi</v>
          </cell>
          <cell r="BN628" t="str">
            <v>Tinggi</v>
          </cell>
          <cell r="BO628" t="str">
            <v>Tidak</v>
          </cell>
          <cell r="BT628" t="str">
            <v>Normal</v>
          </cell>
          <cell r="BW628" t="str">
            <v>Normal</v>
          </cell>
          <cell r="CI628" t="str">
            <v>Mandiri (A)</v>
          </cell>
          <cell r="CZ628" t="str">
            <v>Normal</v>
          </cell>
        </row>
        <row r="629">
          <cell r="C629" t="str">
            <v>Bandungrejosari</v>
          </cell>
          <cell r="M629" t="str">
            <v>Laki-laki</v>
          </cell>
          <cell r="O629">
            <v>69</v>
          </cell>
          <cell r="P629">
            <v>63</v>
          </cell>
          <cell r="Q629">
            <v>167</v>
          </cell>
          <cell r="U629">
            <v>170</v>
          </cell>
          <cell r="V629">
            <v>160</v>
          </cell>
          <cell r="BH629" t="str">
            <v>Normal</v>
          </cell>
          <cell r="BI629" t="str">
            <v>Normal</v>
          </cell>
          <cell r="BJ629" t="str">
            <v>Normal</v>
          </cell>
          <cell r="BL629" t="str">
            <v>Tinggi</v>
          </cell>
          <cell r="BN629" t="str">
            <v>Normal</v>
          </cell>
          <cell r="BO629" t="str">
            <v>Tidak</v>
          </cell>
          <cell r="BT629" t="str">
            <v>Normal</v>
          </cell>
          <cell r="BW629" t="str">
            <v>Normal</v>
          </cell>
          <cell r="CI629" t="str">
            <v>Mandiri (A)</v>
          </cell>
          <cell r="CZ629" t="str">
            <v>Normal</v>
          </cell>
        </row>
        <row r="630">
          <cell r="C630" t="str">
            <v>Bandungrejosari</v>
          </cell>
          <cell r="M630" t="str">
            <v>Perempuan</v>
          </cell>
          <cell r="O630">
            <v>69</v>
          </cell>
          <cell r="P630">
            <v>44</v>
          </cell>
          <cell r="Q630">
            <v>150</v>
          </cell>
          <cell r="U630">
            <v>115</v>
          </cell>
          <cell r="V630">
            <v>123</v>
          </cell>
          <cell r="BH630" t="str">
            <v>Normal</v>
          </cell>
          <cell r="BI630" t="str">
            <v>Normal</v>
          </cell>
          <cell r="BJ630" t="str">
            <v>Normal</v>
          </cell>
          <cell r="BL630" t="str">
            <v>Tinggi</v>
          </cell>
          <cell r="BN630" t="str">
            <v>Tinggi</v>
          </cell>
          <cell r="BO630" t="str">
            <v>Tidak</v>
          </cell>
          <cell r="BT630" t="str">
            <v>Normal</v>
          </cell>
          <cell r="BW630" t="str">
            <v>Gg Pendengaran</v>
          </cell>
          <cell r="CI630" t="str">
            <v>Mandiri (A)</v>
          </cell>
          <cell r="CZ630" t="str">
            <v>Normal</v>
          </cell>
        </row>
        <row r="631">
          <cell r="C631" t="str">
            <v>Bandungrejosari</v>
          </cell>
          <cell r="M631" t="str">
            <v>Laki-laki</v>
          </cell>
          <cell r="O631">
            <v>70</v>
          </cell>
          <cell r="P631">
            <v>50</v>
          </cell>
          <cell r="Q631">
            <v>160</v>
          </cell>
          <cell r="U631">
            <v>150</v>
          </cell>
          <cell r="V631">
            <v>78</v>
          </cell>
          <cell r="BH631" t="str">
            <v>Normal</v>
          </cell>
          <cell r="BI631" t="str">
            <v>Normal</v>
          </cell>
          <cell r="BJ631" t="str">
            <v>Normal</v>
          </cell>
          <cell r="BL631" t="str">
            <v>Tinggi</v>
          </cell>
          <cell r="BN631" t="str">
            <v>Tinggi</v>
          </cell>
          <cell r="BO631" t="str">
            <v>Tidak</v>
          </cell>
          <cell r="BT631" t="str">
            <v>Normal</v>
          </cell>
          <cell r="BW631" t="str">
            <v>Normal</v>
          </cell>
          <cell r="CI631" t="str">
            <v>Mandiri (A)</v>
          </cell>
          <cell r="CZ631" t="str">
            <v>Normal</v>
          </cell>
        </row>
        <row r="632">
          <cell r="C632" t="str">
            <v>Bandungrejosari</v>
          </cell>
          <cell r="M632" t="str">
            <v>Laki-laki</v>
          </cell>
          <cell r="O632">
            <v>73</v>
          </cell>
          <cell r="P632">
            <v>78</v>
          </cell>
          <cell r="Q632">
            <v>156</v>
          </cell>
          <cell r="U632">
            <v>145</v>
          </cell>
          <cell r="V632">
            <v>1</v>
          </cell>
          <cell r="BH632" t="str">
            <v>Lebih</v>
          </cell>
          <cell r="BI632" t="str">
            <v>Normal</v>
          </cell>
          <cell r="BJ632" t="str">
            <v>Normal</v>
          </cell>
          <cell r="BL632" t="str">
            <v>Tinggi</v>
          </cell>
          <cell r="BN632" t="str">
            <v>-</v>
          </cell>
          <cell r="BO632" t="str">
            <v>Tidak</v>
          </cell>
          <cell r="BT632" t="str">
            <v>Normal</v>
          </cell>
          <cell r="BW632" t="str">
            <v>Normal</v>
          </cell>
          <cell r="CI632" t="str">
            <v>Mandiri (A)</v>
          </cell>
          <cell r="CZ632" t="str">
            <v>Normal</v>
          </cell>
        </row>
        <row r="633">
          <cell r="C633" t="str">
            <v>Bandungrejosari</v>
          </cell>
          <cell r="M633" t="str">
            <v>Perempuan</v>
          </cell>
          <cell r="O633">
            <v>73</v>
          </cell>
          <cell r="P633">
            <v>55</v>
          </cell>
          <cell r="Q633">
            <v>150</v>
          </cell>
          <cell r="U633">
            <v>100</v>
          </cell>
          <cell r="V633">
            <v>89</v>
          </cell>
          <cell r="BH633" t="str">
            <v>Normal</v>
          </cell>
          <cell r="BI633" t="str">
            <v>Normal</v>
          </cell>
          <cell r="BJ633" t="str">
            <v>Normal</v>
          </cell>
          <cell r="BL633" t="str">
            <v>Tinggi</v>
          </cell>
          <cell r="BN633" t="str">
            <v>Tinggi</v>
          </cell>
          <cell r="BO633" t="str">
            <v>Tidak</v>
          </cell>
          <cell r="BT633" t="str">
            <v>Gg Penglihatan</v>
          </cell>
          <cell r="BW633" t="str">
            <v>Normal</v>
          </cell>
          <cell r="CI633" t="str">
            <v>Mandiri (A)</v>
          </cell>
          <cell r="CZ633" t="str">
            <v>Normal</v>
          </cell>
        </row>
        <row r="634">
          <cell r="C634" t="str">
            <v>Bandungrejosari</v>
          </cell>
          <cell r="M634" t="str">
            <v>Perempuan</v>
          </cell>
          <cell r="O634">
            <v>76</v>
          </cell>
          <cell r="P634">
            <v>40</v>
          </cell>
          <cell r="Q634">
            <v>145</v>
          </cell>
          <cell r="U634">
            <v>141</v>
          </cell>
          <cell r="V634">
            <v>99</v>
          </cell>
          <cell r="BH634" t="str">
            <v>Normal</v>
          </cell>
          <cell r="BI634" t="str">
            <v>Normal</v>
          </cell>
          <cell r="BJ634" t="str">
            <v>Normal</v>
          </cell>
          <cell r="BL634" t="str">
            <v>Tinggi</v>
          </cell>
          <cell r="BN634" t="str">
            <v>Tinggi</v>
          </cell>
          <cell r="BO634" t="str">
            <v>Tidak</v>
          </cell>
          <cell r="BT634" t="str">
            <v>Normal</v>
          </cell>
          <cell r="BW634" t="str">
            <v>Gg Pendengaran</v>
          </cell>
          <cell r="CI634" t="str">
            <v>Mandiri (A)</v>
          </cell>
          <cell r="CZ634" t="str">
            <v>Normal</v>
          </cell>
        </row>
        <row r="635">
          <cell r="C635" t="str">
            <v>Bandungrejosari</v>
          </cell>
          <cell r="M635" t="str">
            <v>Perempuan</v>
          </cell>
          <cell r="O635">
            <v>78</v>
          </cell>
          <cell r="P635">
            <v>52</v>
          </cell>
          <cell r="Q635">
            <v>155</v>
          </cell>
          <cell r="U635">
            <v>109</v>
          </cell>
          <cell r="V635">
            <v>134</v>
          </cell>
          <cell r="BH635" t="str">
            <v>Normal</v>
          </cell>
          <cell r="BI635" t="str">
            <v>Normal</v>
          </cell>
          <cell r="BJ635" t="str">
            <v>Normal</v>
          </cell>
          <cell r="BL635" t="str">
            <v>Tinggi</v>
          </cell>
          <cell r="BN635" t="str">
            <v>-</v>
          </cell>
          <cell r="BO635" t="str">
            <v>Tidak</v>
          </cell>
          <cell r="BT635" t="str">
            <v>Normal</v>
          </cell>
          <cell r="BW635" t="str">
            <v>Normal</v>
          </cell>
          <cell r="CI635" t="str">
            <v>Mandiri (A)</v>
          </cell>
          <cell r="CZ635" t="str">
            <v>Normal</v>
          </cell>
        </row>
        <row r="636">
          <cell r="C636" t="str">
            <v>Bandungrejosari</v>
          </cell>
          <cell r="M636" t="str">
            <v>Perempuan</v>
          </cell>
          <cell r="O636">
            <v>86</v>
          </cell>
          <cell r="P636">
            <v>50</v>
          </cell>
          <cell r="Q636">
            <v>155</v>
          </cell>
          <cell r="U636">
            <v>100</v>
          </cell>
          <cell r="V636">
            <v>146</v>
          </cell>
          <cell r="BH636" t="str">
            <v>Normal</v>
          </cell>
          <cell r="BI636" t="str">
            <v>Normal</v>
          </cell>
          <cell r="BJ636" t="str">
            <v>Normal</v>
          </cell>
          <cell r="BL636" t="str">
            <v>Normal</v>
          </cell>
          <cell r="BN636" t="str">
            <v>Tinggi</v>
          </cell>
          <cell r="BO636" t="str">
            <v>Tidak</v>
          </cell>
          <cell r="BT636" t="str">
            <v>Gg Penglihatan</v>
          </cell>
          <cell r="BW636" t="str">
            <v>Normal</v>
          </cell>
          <cell r="CI636" t="str">
            <v>Mandiri (A)</v>
          </cell>
          <cell r="CZ636" t="str">
            <v>Normal</v>
          </cell>
        </row>
        <row r="637">
          <cell r="C637" t="str">
            <v>Bandungrejosari</v>
          </cell>
          <cell r="M637" t="str">
            <v>Laki-laki</v>
          </cell>
          <cell r="O637">
            <v>62</v>
          </cell>
          <cell r="P637">
            <v>74</v>
          </cell>
          <cell r="Q637">
            <v>170</v>
          </cell>
          <cell r="U637">
            <v>110</v>
          </cell>
          <cell r="V637">
            <v>145</v>
          </cell>
          <cell r="BH637" t="str">
            <v>Lebih</v>
          </cell>
          <cell r="BI637" t="str">
            <v>Normal</v>
          </cell>
          <cell r="BJ637" t="str">
            <v>Normal</v>
          </cell>
          <cell r="BL637" t="str">
            <v>Tinggi</v>
          </cell>
          <cell r="BN637" t="str">
            <v>-</v>
          </cell>
          <cell r="BO637" t="str">
            <v>Tidak</v>
          </cell>
          <cell r="BT637" t="str">
            <v>Normal</v>
          </cell>
          <cell r="BW637" t="str">
            <v>Normal</v>
          </cell>
          <cell r="CI637" t="str">
            <v>Mandiri (A)</v>
          </cell>
          <cell r="CZ637" t="str">
            <v>Normal</v>
          </cell>
        </row>
        <row r="638">
          <cell r="C638" t="str">
            <v>Bandungrejosari</v>
          </cell>
          <cell r="M638" t="str">
            <v>Perempuan</v>
          </cell>
          <cell r="O638">
            <v>62</v>
          </cell>
          <cell r="P638">
            <v>64</v>
          </cell>
          <cell r="Q638">
            <v>170</v>
          </cell>
          <cell r="U638">
            <v>110</v>
          </cell>
          <cell r="V638">
            <v>145</v>
          </cell>
          <cell r="BH638" t="str">
            <v>Normal</v>
          </cell>
          <cell r="BI638" t="str">
            <v>Normal</v>
          </cell>
          <cell r="BJ638" t="str">
            <v>Normal</v>
          </cell>
          <cell r="BL638" t="str">
            <v>Tinggi</v>
          </cell>
          <cell r="BN638" t="str">
            <v>-</v>
          </cell>
          <cell r="BO638" t="str">
            <v>Tidak</v>
          </cell>
          <cell r="BT638" t="str">
            <v>Normal</v>
          </cell>
          <cell r="BW638" t="str">
            <v>Normal</v>
          </cell>
          <cell r="CI638" t="str">
            <v>Mandiri (A)</v>
          </cell>
          <cell r="CZ638" t="str">
            <v>Normal</v>
          </cell>
        </row>
        <row r="639">
          <cell r="C639" t="str">
            <v>Bandungrejosari</v>
          </cell>
          <cell r="M639" t="str">
            <v>Perempuan</v>
          </cell>
          <cell r="O639">
            <v>62</v>
          </cell>
          <cell r="P639">
            <v>71</v>
          </cell>
          <cell r="Q639">
            <v>150</v>
          </cell>
          <cell r="U639">
            <v>130</v>
          </cell>
          <cell r="V639">
            <v>200</v>
          </cell>
          <cell r="BH639" t="str">
            <v>Lebih</v>
          </cell>
          <cell r="BI639" t="str">
            <v>Normal</v>
          </cell>
          <cell r="BJ639" t="str">
            <v>Normal</v>
          </cell>
          <cell r="BL639" t="str">
            <v>Normal</v>
          </cell>
          <cell r="BN639" t="str">
            <v>Tinggi</v>
          </cell>
          <cell r="BO639" t="str">
            <v>Tidak</v>
          </cell>
          <cell r="BT639" t="str">
            <v>Gg Penglihatan</v>
          </cell>
          <cell r="BW639" t="str">
            <v>Normal</v>
          </cell>
          <cell r="CI639" t="str">
            <v>Ketergantungan Ringan (B)</v>
          </cell>
          <cell r="CZ639" t="str">
            <v>Normal</v>
          </cell>
        </row>
        <row r="640">
          <cell r="C640" t="str">
            <v>Bandungrejosari</v>
          </cell>
          <cell r="M640" t="str">
            <v>Laki-laki</v>
          </cell>
          <cell r="O640">
            <v>63</v>
          </cell>
          <cell r="P640">
            <v>65</v>
          </cell>
          <cell r="Q640">
            <v>165</v>
          </cell>
          <cell r="U640">
            <v>100</v>
          </cell>
          <cell r="V640">
            <v>123</v>
          </cell>
          <cell r="BH640" t="str">
            <v>Normal</v>
          </cell>
          <cell r="BI640" t="str">
            <v>Normal</v>
          </cell>
          <cell r="BJ640" t="str">
            <v>Normal</v>
          </cell>
          <cell r="BL640" t="str">
            <v>Tinggi</v>
          </cell>
          <cell r="BN640" t="str">
            <v>-</v>
          </cell>
          <cell r="BO640" t="str">
            <v>Tidak</v>
          </cell>
          <cell r="BT640" t="str">
            <v>Gg Penglihatan</v>
          </cell>
          <cell r="BW640" t="str">
            <v>Normal</v>
          </cell>
          <cell r="CI640" t="str">
            <v>Mandiri (A)</v>
          </cell>
          <cell r="CZ640" t="str">
            <v>Normal</v>
          </cell>
        </row>
        <row r="641">
          <cell r="C641" t="str">
            <v>Bandungrejosari</v>
          </cell>
          <cell r="M641" t="str">
            <v>Perempuan</v>
          </cell>
          <cell r="O641">
            <v>63</v>
          </cell>
          <cell r="P641">
            <v>45</v>
          </cell>
          <cell r="Q641">
            <v>155</v>
          </cell>
          <cell r="U641">
            <v>134</v>
          </cell>
          <cell r="V641">
            <v>200</v>
          </cell>
          <cell r="BH641" t="str">
            <v>Normal</v>
          </cell>
          <cell r="BI641" t="str">
            <v>Normal</v>
          </cell>
          <cell r="BJ641" t="str">
            <v>Normal</v>
          </cell>
          <cell r="BL641" t="str">
            <v>Normal</v>
          </cell>
          <cell r="BN641" t="str">
            <v>Tinggi</v>
          </cell>
          <cell r="BO641" t="str">
            <v>Tidak</v>
          </cell>
          <cell r="BT641" t="str">
            <v>Gg Penglihatan</v>
          </cell>
          <cell r="BW641" t="str">
            <v>Normal</v>
          </cell>
          <cell r="CI641" t="str">
            <v>Mandiri (A)</v>
          </cell>
          <cell r="CZ641" t="str">
            <v>Normal</v>
          </cell>
        </row>
        <row r="642">
          <cell r="C642" t="str">
            <v>Bandungrejosari</v>
          </cell>
          <cell r="M642" t="str">
            <v>Perempuan</v>
          </cell>
          <cell r="O642">
            <v>163</v>
          </cell>
          <cell r="P642">
            <v>61</v>
          </cell>
          <cell r="Q642">
            <v>150</v>
          </cell>
          <cell r="U642">
            <v>180</v>
          </cell>
          <cell r="V642">
            <v>159</v>
          </cell>
          <cell r="BH642" t="str">
            <v>Lebih</v>
          </cell>
          <cell r="BI642" t="str">
            <v>Normal</v>
          </cell>
          <cell r="BJ642" t="str">
            <v>Normal</v>
          </cell>
          <cell r="BL642" t="str">
            <v>Tinggi</v>
          </cell>
          <cell r="BN642" t="str">
            <v>-</v>
          </cell>
          <cell r="BO642" t="str">
            <v>Tidak</v>
          </cell>
          <cell r="BT642" t="str">
            <v>Gg Penglihatan</v>
          </cell>
          <cell r="BW642" t="str">
            <v>Normal</v>
          </cell>
          <cell r="CI642" t="str">
            <v>Mandiri (A)</v>
          </cell>
          <cell r="CZ642" t="str">
            <v>Normal</v>
          </cell>
        </row>
        <row r="643">
          <cell r="C643" t="str">
            <v>Bandungrejosari</v>
          </cell>
          <cell r="M643" t="str">
            <v>Perempuan</v>
          </cell>
          <cell r="O643">
            <v>63</v>
          </cell>
          <cell r="P643">
            <v>70</v>
          </cell>
          <cell r="Q643">
            <v>160</v>
          </cell>
          <cell r="U643">
            <v>162</v>
          </cell>
          <cell r="V643">
            <v>169</v>
          </cell>
          <cell r="BH643" t="str">
            <v>Lebih</v>
          </cell>
          <cell r="BI643" t="str">
            <v>Normal</v>
          </cell>
          <cell r="BJ643" t="str">
            <v>Normal</v>
          </cell>
          <cell r="BL643" t="str">
            <v>Normal</v>
          </cell>
          <cell r="BN643" t="str">
            <v>Normal</v>
          </cell>
          <cell r="BO643" t="str">
            <v>Tidak</v>
          </cell>
          <cell r="BT643" t="str">
            <v>Normal</v>
          </cell>
          <cell r="BW643" t="str">
            <v>Normal</v>
          </cell>
          <cell r="CI643" t="str">
            <v>Mandiri (A)</v>
          </cell>
          <cell r="CZ643" t="str">
            <v>Normal</v>
          </cell>
        </row>
        <row r="644">
          <cell r="C644" t="str">
            <v>Bandungrejosari</v>
          </cell>
          <cell r="M644" t="str">
            <v>Laki-laki</v>
          </cell>
          <cell r="O644">
            <v>64</v>
          </cell>
          <cell r="P644">
            <v>63</v>
          </cell>
          <cell r="Q644">
            <v>170</v>
          </cell>
          <cell r="U644">
            <v>110</v>
          </cell>
          <cell r="V644">
            <v>1</v>
          </cell>
          <cell r="BH644" t="str">
            <v>Normal</v>
          </cell>
          <cell r="BI644" t="str">
            <v>Normal</v>
          </cell>
          <cell r="BJ644" t="str">
            <v>Normal</v>
          </cell>
          <cell r="BL644" t="str">
            <v>Tinggi</v>
          </cell>
          <cell r="BN644" t="str">
            <v>-</v>
          </cell>
          <cell r="BO644" t="str">
            <v>Tidak</v>
          </cell>
          <cell r="BT644" t="str">
            <v>Gg Penglihatan</v>
          </cell>
          <cell r="BW644" t="str">
            <v>Normal</v>
          </cell>
          <cell r="CI644" t="str">
            <v>Mandiri (A)</v>
          </cell>
          <cell r="CZ644" t="str">
            <v>Normal</v>
          </cell>
        </row>
        <row r="645">
          <cell r="C645" t="str">
            <v>Bandungrejosari</v>
          </cell>
          <cell r="M645" t="str">
            <v>Laki-laki</v>
          </cell>
          <cell r="O645">
            <v>64</v>
          </cell>
          <cell r="P645">
            <v>102</v>
          </cell>
          <cell r="Q645">
            <v>171</v>
          </cell>
          <cell r="U645">
            <v>120</v>
          </cell>
          <cell r="V645">
            <v>200</v>
          </cell>
          <cell r="BH645" t="str">
            <v>Lebih</v>
          </cell>
          <cell r="BI645" t="str">
            <v>Normal</v>
          </cell>
          <cell r="BJ645" t="str">
            <v>Normal</v>
          </cell>
          <cell r="BL645" t="str">
            <v>Tinggi</v>
          </cell>
          <cell r="BN645" t="str">
            <v>Normal</v>
          </cell>
          <cell r="BO645" t="str">
            <v>Tidak</v>
          </cell>
          <cell r="BT645" t="str">
            <v>Gg Penglihatan</v>
          </cell>
          <cell r="BW645" t="str">
            <v>Normal</v>
          </cell>
          <cell r="CI645" t="str">
            <v>Mandiri (A)</v>
          </cell>
          <cell r="CZ645" t="str">
            <v>Normal</v>
          </cell>
        </row>
        <row r="646">
          <cell r="C646" t="str">
            <v>Bandungrejosari</v>
          </cell>
          <cell r="M646" t="str">
            <v>Laki-laki</v>
          </cell>
          <cell r="O646">
            <v>64</v>
          </cell>
          <cell r="P646">
            <v>63</v>
          </cell>
          <cell r="Q646">
            <v>160</v>
          </cell>
          <cell r="U646">
            <v>100</v>
          </cell>
          <cell r="V646">
            <v>145</v>
          </cell>
          <cell r="BH646" t="str">
            <v>Normal</v>
          </cell>
          <cell r="BI646" t="str">
            <v>Normal</v>
          </cell>
          <cell r="BJ646" t="str">
            <v>Normal</v>
          </cell>
          <cell r="BL646" t="str">
            <v>Tinggi</v>
          </cell>
          <cell r="BN646" t="str">
            <v>-</v>
          </cell>
          <cell r="BO646" t="str">
            <v>Tidak</v>
          </cell>
          <cell r="BT646" t="str">
            <v>Normal</v>
          </cell>
          <cell r="BW646" t="str">
            <v>Normal</v>
          </cell>
          <cell r="CI646" t="str">
            <v>Mandiri (A)</v>
          </cell>
          <cell r="CZ646" t="str">
            <v>Normal</v>
          </cell>
        </row>
        <row r="647">
          <cell r="C647" t="str">
            <v>Bandungrejosari</v>
          </cell>
          <cell r="M647" t="str">
            <v>Perempuan</v>
          </cell>
          <cell r="O647">
            <v>66</v>
          </cell>
          <cell r="P647">
            <v>58</v>
          </cell>
          <cell r="Q647">
            <v>165</v>
          </cell>
          <cell r="U647">
            <v>110</v>
          </cell>
          <cell r="V647">
            <v>115</v>
          </cell>
          <cell r="BH647" t="str">
            <v>Normal</v>
          </cell>
          <cell r="BI647" t="str">
            <v>Normal</v>
          </cell>
          <cell r="BJ647" t="str">
            <v>Normal</v>
          </cell>
          <cell r="BL647" t="str">
            <v>Tinggi</v>
          </cell>
          <cell r="BN647" t="str">
            <v>-</v>
          </cell>
          <cell r="BO647" t="str">
            <v>Tidak</v>
          </cell>
          <cell r="BT647" t="str">
            <v>Normal</v>
          </cell>
          <cell r="BW647" t="str">
            <v>Normal</v>
          </cell>
          <cell r="CI647" t="str">
            <v>Mandiri (A)</v>
          </cell>
          <cell r="CZ647" t="str">
            <v>Normal</v>
          </cell>
        </row>
        <row r="648">
          <cell r="C648" t="str">
            <v>Bandungrejosari</v>
          </cell>
          <cell r="M648" t="str">
            <v>Perempuan</v>
          </cell>
          <cell r="O648">
            <v>66</v>
          </cell>
          <cell r="P648">
            <v>60</v>
          </cell>
          <cell r="Q648">
            <v>155</v>
          </cell>
          <cell r="U648">
            <v>95</v>
          </cell>
          <cell r="V648">
            <v>99</v>
          </cell>
          <cell r="BH648" t="str">
            <v>Normal</v>
          </cell>
          <cell r="BI648" t="str">
            <v>Normal</v>
          </cell>
          <cell r="BJ648" t="str">
            <v>Normal</v>
          </cell>
          <cell r="BL648" t="str">
            <v>Tinggi</v>
          </cell>
          <cell r="BN648" t="str">
            <v>-</v>
          </cell>
          <cell r="BO648" t="str">
            <v>Tidak</v>
          </cell>
          <cell r="BT648" t="str">
            <v>Gg Penglihatan</v>
          </cell>
          <cell r="BW648" t="str">
            <v>Normal</v>
          </cell>
          <cell r="CI648" t="str">
            <v>Mandiri (A)</v>
          </cell>
          <cell r="CZ648" t="str">
            <v>Normal</v>
          </cell>
        </row>
        <row r="649">
          <cell r="C649" t="str">
            <v>Bandungrejosari</v>
          </cell>
          <cell r="M649" t="str">
            <v>Laki-laki</v>
          </cell>
          <cell r="O649">
            <v>67</v>
          </cell>
          <cell r="P649">
            <v>54</v>
          </cell>
          <cell r="Q649">
            <v>165</v>
          </cell>
          <cell r="U649">
            <v>200</v>
          </cell>
          <cell r="V649">
            <v>189</v>
          </cell>
          <cell r="BH649" t="str">
            <v>Normal</v>
          </cell>
          <cell r="BI649" t="str">
            <v>Normal</v>
          </cell>
          <cell r="BJ649" t="str">
            <v>Normal</v>
          </cell>
          <cell r="BL649" t="str">
            <v>Tinggi</v>
          </cell>
          <cell r="BN649" t="str">
            <v>-</v>
          </cell>
          <cell r="BO649" t="str">
            <v>Tidak</v>
          </cell>
          <cell r="BT649" t="str">
            <v>Gg Penglihatan</v>
          </cell>
          <cell r="BW649" t="str">
            <v>Normal</v>
          </cell>
          <cell r="CI649" t="str">
            <v>Mandiri (A)</v>
          </cell>
          <cell r="CZ649" t="str">
            <v>Normal</v>
          </cell>
        </row>
        <row r="650">
          <cell r="C650" t="str">
            <v>Bandungrejosari</v>
          </cell>
          <cell r="M650" t="str">
            <v>Perempuan</v>
          </cell>
          <cell r="O650">
            <v>69</v>
          </cell>
          <cell r="P650">
            <v>56</v>
          </cell>
          <cell r="Q650">
            <v>155</v>
          </cell>
          <cell r="U650">
            <v>134</v>
          </cell>
          <cell r="V650">
            <v>114</v>
          </cell>
          <cell r="BH650" t="str">
            <v>Normal</v>
          </cell>
          <cell r="BI650" t="str">
            <v>Normal</v>
          </cell>
          <cell r="BJ650" t="str">
            <v>Normal</v>
          </cell>
          <cell r="BL650" t="str">
            <v>Normal</v>
          </cell>
          <cell r="BN650" t="str">
            <v>-</v>
          </cell>
          <cell r="BO650" t="str">
            <v>Tidak</v>
          </cell>
          <cell r="BT650" t="str">
            <v>Normal</v>
          </cell>
          <cell r="BW650" t="str">
            <v>Normal</v>
          </cell>
          <cell r="CI650" t="str">
            <v>Mandiri (A)</v>
          </cell>
          <cell r="CZ650" t="str">
            <v>Normal</v>
          </cell>
        </row>
        <row r="651">
          <cell r="C651" t="str">
            <v>Bandungrejosari</v>
          </cell>
          <cell r="M651" t="str">
            <v>Perempuan</v>
          </cell>
          <cell r="O651">
            <v>70</v>
          </cell>
          <cell r="P651">
            <v>56</v>
          </cell>
          <cell r="Q651">
            <v>150</v>
          </cell>
          <cell r="U651">
            <v>132</v>
          </cell>
          <cell r="V651">
            <v>155</v>
          </cell>
          <cell r="BH651" t="str">
            <v>Normal</v>
          </cell>
          <cell r="BI651" t="str">
            <v>Normal</v>
          </cell>
          <cell r="BJ651" t="str">
            <v>Normal</v>
          </cell>
          <cell r="BL651" t="str">
            <v>Tinggi</v>
          </cell>
          <cell r="BN651" t="str">
            <v>-</v>
          </cell>
          <cell r="BO651" t="str">
            <v>Tidak</v>
          </cell>
          <cell r="BT651" t="str">
            <v>Gg Penglihatan</v>
          </cell>
          <cell r="BW651" t="str">
            <v>Normal</v>
          </cell>
          <cell r="CI651" t="str">
            <v>Mandiri (A)</v>
          </cell>
          <cell r="CZ651" t="str">
            <v>Normal</v>
          </cell>
        </row>
        <row r="652">
          <cell r="C652" t="str">
            <v>Bandungrejosari</v>
          </cell>
          <cell r="M652" t="str">
            <v>Laki-laki</v>
          </cell>
          <cell r="O652">
            <v>73</v>
          </cell>
          <cell r="P652">
            <v>55</v>
          </cell>
          <cell r="Q652">
            <v>165</v>
          </cell>
          <cell r="U652">
            <v>101</v>
          </cell>
          <cell r="V652">
            <v>190</v>
          </cell>
          <cell r="BH652" t="str">
            <v>Normal</v>
          </cell>
          <cell r="BI652" t="str">
            <v>Normal</v>
          </cell>
          <cell r="BJ652" t="str">
            <v>Normal</v>
          </cell>
          <cell r="BL652" t="str">
            <v>Tinggi</v>
          </cell>
          <cell r="BN652" t="str">
            <v>Normal</v>
          </cell>
          <cell r="BO652" t="str">
            <v>Tidak</v>
          </cell>
          <cell r="BT652" t="str">
            <v>Gg Penglihatan</v>
          </cell>
          <cell r="BW652" t="str">
            <v>Normal</v>
          </cell>
          <cell r="CI652" t="str">
            <v>Mandiri (A)</v>
          </cell>
          <cell r="CZ652" t="str">
            <v>Kemungkinan besar ada gangguan depresi</v>
          </cell>
        </row>
        <row r="653">
          <cell r="C653" t="str">
            <v>Bandungrejosari</v>
          </cell>
          <cell r="M653" t="str">
            <v>Laki-laki</v>
          </cell>
          <cell r="O653">
            <v>73</v>
          </cell>
          <cell r="P653">
            <v>51</v>
          </cell>
          <cell r="Q653">
            <v>168</v>
          </cell>
          <cell r="U653">
            <v>186</v>
          </cell>
          <cell r="V653">
            <v>167</v>
          </cell>
          <cell r="BH653" t="str">
            <v>IMT Kurang</v>
          </cell>
          <cell r="BI653" t="str">
            <v>Normal</v>
          </cell>
          <cell r="BJ653" t="str">
            <v>Normal</v>
          </cell>
          <cell r="BL653" t="str">
            <v>Normal</v>
          </cell>
          <cell r="BN653" t="str">
            <v>-</v>
          </cell>
          <cell r="BO653" t="str">
            <v>Tidak</v>
          </cell>
          <cell r="BT653" t="str">
            <v>Normal</v>
          </cell>
          <cell r="BW653" t="str">
            <v>Gg Pendengaran</v>
          </cell>
          <cell r="CI653" t="str">
            <v>Mandiri (A)</v>
          </cell>
          <cell r="CZ653" t="str">
            <v>Normal</v>
          </cell>
        </row>
        <row r="654">
          <cell r="C654" t="str">
            <v>Bandungrejosari</v>
          </cell>
          <cell r="M654" t="str">
            <v>Laki-laki</v>
          </cell>
          <cell r="O654">
            <v>74</v>
          </cell>
          <cell r="P654">
            <v>59</v>
          </cell>
          <cell r="Q654">
            <v>150</v>
          </cell>
          <cell r="U654">
            <v>110</v>
          </cell>
          <cell r="V654">
            <v>115</v>
          </cell>
          <cell r="BH654" t="str">
            <v>Lebih</v>
          </cell>
          <cell r="BI654" t="str">
            <v>Normal</v>
          </cell>
          <cell r="BJ654" t="str">
            <v>Normal</v>
          </cell>
          <cell r="BL654" t="str">
            <v>Tinggi</v>
          </cell>
          <cell r="BN654" t="str">
            <v>-</v>
          </cell>
          <cell r="BO654" t="str">
            <v>Tidak</v>
          </cell>
          <cell r="BT654" t="str">
            <v>Gg Penglihatan</v>
          </cell>
          <cell r="BW654" t="str">
            <v>Normal</v>
          </cell>
          <cell r="CI654" t="str">
            <v>Mandiri (A)</v>
          </cell>
          <cell r="CZ654" t="str">
            <v>Normal</v>
          </cell>
        </row>
        <row r="655">
          <cell r="C655" t="str">
            <v>Bandungrejosari</v>
          </cell>
          <cell r="M655" t="str">
            <v>Laki-laki</v>
          </cell>
          <cell r="O655">
            <v>77</v>
          </cell>
          <cell r="P655">
            <v>70</v>
          </cell>
          <cell r="Q655">
            <v>160</v>
          </cell>
          <cell r="U655">
            <v>82</v>
          </cell>
          <cell r="V655">
            <v>1</v>
          </cell>
          <cell r="BH655" t="str">
            <v>Lebih</v>
          </cell>
          <cell r="BI655" t="str">
            <v>Normal</v>
          </cell>
          <cell r="BJ655" t="str">
            <v>Normal</v>
          </cell>
          <cell r="BL655" t="str">
            <v>Normal</v>
          </cell>
          <cell r="BN655" t="str">
            <v>-</v>
          </cell>
          <cell r="BO655" t="str">
            <v>Tidak</v>
          </cell>
          <cell r="BT655" t="str">
            <v>Normal</v>
          </cell>
          <cell r="BW655" t="str">
            <v>Normal</v>
          </cell>
          <cell r="CI655" t="str">
            <v>Mandiri (A)</v>
          </cell>
          <cell r="CZ655" t="str">
            <v>Normal</v>
          </cell>
        </row>
        <row r="656">
          <cell r="C656" t="str">
            <v>Bandungrejosari</v>
          </cell>
          <cell r="M656" t="str">
            <v>Perempuan</v>
          </cell>
          <cell r="O656">
            <v>63</v>
          </cell>
          <cell r="P656">
            <v>87</v>
          </cell>
          <cell r="Q656">
            <v>158</v>
          </cell>
          <cell r="U656">
            <v>145</v>
          </cell>
          <cell r="V656">
            <v>1</v>
          </cell>
          <cell r="BH656" t="str">
            <v>Lebih</v>
          </cell>
          <cell r="BI656" t="str">
            <v>Normal</v>
          </cell>
          <cell r="BJ656" t="str">
            <v>Normal</v>
          </cell>
          <cell r="BL656" t="str">
            <v>Tinggi</v>
          </cell>
          <cell r="BN656" t="str">
            <v>-</v>
          </cell>
          <cell r="BO656" t="str">
            <v>Tidak</v>
          </cell>
          <cell r="BT656" t="str">
            <v>Normal</v>
          </cell>
          <cell r="BW656" t="str">
            <v>Normal</v>
          </cell>
          <cell r="CI656" t="str">
            <v>Mandiri (A)</v>
          </cell>
          <cell r="CZ656" t="str">
            <v>Normal</v>
          </cell>
        </row>
        <row r="657">
          <cell r="C657" t="str">
            <v>Tanjungrejo</v>
          </cell>
          <cell r="M657" t="str">
            <v>Laki-laki</v>
          </cell>
          <cell r="O657">
            <v>64</v>
          </cell>
          <cell r="P657">
            <v>54</v>
          </cell>
          <cell r="Q657">
            <v>155</v>
          </cell>
          <cell r="U657">
            <v>114</v>
          </cell>
          <cell r="V657">
            <v>165</v>
          </cell>
          <cell r="BH657" t="str">
            <v>Normal</v>
          </cell>
          <cell r="BI657" t="str">
            <v>Normal</v>
          </cell>
          <cell r="BJ657" t="str">
            <v>Normal</v>
          </cell>
          <cell r="BL657" t="str">
            <v>Normal</v>
          </cell>
          <cell r="BN657" t="str">
            <v>-</v>
          </cell>
          <cell r="BO657" t="str">
            <v>Tidak</v>
          </cell>
          <cell r="BT657" t="str">
            <v>Normal</v>
          </cell>
          <cell r="BW657" t="str">
            <v>Normal</v>
          </cell>
          <cell r="CI657" t="str">
            <v>Mandiri (A)</v>
          </cell>
          <cell r="CZ657" t="str">
            <v>Normal</v>
          </cell>
        </row>
        <row r="658">
          <cell r="C658" t="str">
            <v>Bandungrejosari</v>
          </cell>
          <cell r="M658" t="str">
            <v>Perempuan</v>
          </cell>
          <cell r="O658">
            <v>66</v>
          </cell>
          <cell r="P658">
            <v>67</v>
          </cell>
          <cell r="Q658">
            <v>178</v>
          </cell>
          <cell r="U658">
            <v>145</v>
          </cell>
          <cell r="V658">
            <v>1</v>
          </cell>
          <cell r="BH658" t="str">
            <v>Normal</v>
          </cell>
          <cell r="BI658" t="str">
            <v>Normal</v>
          </cell>
          <cell r="BJ658" t="str">
            <v>Normal</v>
          </cell>
          <cell r="BL658" t="str">
            <v>Normal</v>
          </cell>
          <cell r="BN658" t="str">
            <v>-</v>
          </cell>
          <cell r="BO658" t="str">
            <v>Tidak</v>
          </cell>
          <cell r="BT658" t="str">
            <v>Normal</v>
          </cell>
          <cell r="BW658" t="str">
            <v>Normal</v>
          </cell>
          <cell r="CI658" t="str">
            <v>Mandiri (A)</v>
          </cell>
          <cell r="CZ658" t="str">
            <v>Normal</v>
          </cell>
        </row>
        <row r="659">
          <cell r="C659" t="str">
            <v>Bandungrejosari</v>
          </cell>
          <cell r="M659" t="str">
            <v>Perempuan</v>
          </cell>
          <cell r="O659">
            <v>63</v>
          </cell>
          <cell r="P659">
            <v>55</v>
          </cell>
          <cell r="Q659">
            <v>154</v>
          </cell>
          <cell r="U659">
            <v>145</v>
          </cell>
          <cell r="V659">
            <v>1</v>
          </cell>
          <cell r="BH659" t="str">
            <v>Normal</v>
          </cell>
          <cell r="BI659" t="str">
            <v>Normal</v>
          </cell>
          <cell r="BJ659" t="str">
            <v>Normal</v>
          </cell>
          <cell r="BL659" t="str">
            <v>Normal</v>
          </cell>
          <cell r="BN659" t="str">
            <v>-</v>
          </cell>
          <cell r="BO659" t="str">
            <v>Tidak</v>
          </cell>
          <cell r="BT659" t="str">
            <v>Gg Penglihatan</v>
          </cell>
          <cell r="BW659" t="str">
            <v>Normal</v>
          </cell>
          <cell r="CI659" t="str">
            <v>Mandiri (A)</v>
          </cell>
          <cell r="CZ659" t="str">
            <v>Normal</v>
          </cell>
        </row>
        <row r="660">
          <cell r="C660" t="str">
            <v>Bandungrejosari</v>
          </cell>
          <cell r="M660" t="str">
            <v>Laki-laki</v>
          </cell>
          <cell r="O660">
            <v>65</v>
          </cell>
          <cell r="P660">
            <v>63</v>
          </cell>
          <cell r="Q660">
            <v>160</v>
          </cell>
          <cell r="U660">
            <v>114</v>
          </cell>
          <cell r="V660">
            <v>1</v>
          </cell>
          <cell r="BH660" t="str">
            <v>Normal</v>
          </cell>
          <cell r="BI660" t="str">
            <v>Normal</v>
          </cell>
          <cell r="BJ660" t="str">
            <v>Normal</v>
          </cell>
          <cell r="BL660" t="str">
            <v>Normal</v>
          </cell>
          <cell r="BN660" t="str">
            <v>-</v>
          </cell>
          <cell r="BO660" t="str">
            <v>Tidak</v>
          </cell>
          <cell r="BT660" t="str">
            <v>Normal</v>
          </cell>
          <cell r="BW660" t="str">
            <v>Normal</v>
          </cell>
          <cell r="CI660" t="str">
            <v>Mandiri (A)</v>
          </cell>
          <cell r="CZ660" t="str">
            <v>Normal</v>
          </cell>
        </row>
        <row r="661">
          <cell r="C661" t="str">
            <v>Bandungrejosari</v>
          </cell>
          <cell r="M661" t="str">
            <v>Perempuan</v>
          </cell>
          <cell r="O661">
            <v>66</v>
          </cell>
          <cell r="P661">
            <v>65</v>
          </cell>
          <cell r="Q661">
            <v>155</v>
          </cell>
          <cell r="U661">
            <v>114</v>
          </cell>
          <cell r="V661">
            <v>66</v>
          </cell>
          <cell r="BH661" t="str">
            <v>Lebih</v>
          </cell>
          <cell r="BI661" t="str">
            <v>Normal</v>
          </cell>
          <cell r="BJ661" t="str">
            <v>Normal</v>
          </cell>
          <cell r="BL661" t="str">
            <v>Normal</v>
          </cell>
          <cell r="BN661" t="str">
            <v>-</v>
          </cell>
          <cell r="BO661" t="str">
            <v>Tidak</v>
          </cell>
          <cell r="BT661" t="str">
            <v>Normal</v>
          </cell>
          <cell r="BW661" t="str">
            <v>Normal</v>
          </cell>
          <cell r="CI661" t="str">
            <v>Mandiri (A)</v>
          </cell>
          <cell r="CZ661" t="str">
            <v>Normal</v>
          </cell>
        </row>
        <row r="662">
          <cell r="C662" t="str">
            <v>Bandungrejosari</v>
          </cell>
          <cell r="M662" t="str">
            <v>Laki-laki</v>
          </cell>
          <cell r="O662">
            <v>65</v>
          </cell>
          <cell r="P662">
            <v>63</v>
          </cell>
          <cell r="Q662">
            <v>160</v>
          </cell>
          <cell r="U662">
            <v>85</v>
          </cell>
          <cell r="V662">
            <v>1</v>
          </cell>
          <cell r="BH662" t="str">
            <v>Normal</v>
          </cell>
          <cell r="BI662" t="str">
            <v>Normal</v>
          </cell>
          <cell r="BJ662" t="str">
            <v>Normal</v>
          </cell>
          <cell r="BL662" t="str">
            <v>Tinggi</v>
          </cell>
          <cell r="BN662" t="str">
            <v>-</v>
          </cell>
          <cell r="BO662" t="str">
            <v>Tidak</v>
          </cell>
          <cell r="BT662" t="str">
            <v>Normal</v>
          </cell>
          <cell r="BW662" t="str">
            <v>Normal</v>
          </cell>
          <cell r="CI662" t="str">
            <v>Mandiri (A)</v>
          </cell>
          <cell r="CZ662" t="str">
            <v>Normal</v>
          </cell>
        </row>
        <row r="663">
          <cell r="C663" t="str">
            <v>Bandungrejosari</v>
          </cell>
          <cell r="M663" t="str">
            <v>Laki-laki</v>
          </cell>
          <cell r="O663">
            <v>64</v>
          </cell>
          <cell r="P663">
            <v>60</v>
          </cell>
          <cell r="Q663">
            <v>160</v>
          </cell>
          <cell r="U663">
            <v>153</v>
          </cell>
          <cell r="V663">
            <v>1</v>
          </cell>
          <cell r="BH663" t="str">
            <v>Normal</v>
          </cell>
          <cell r="BI663" t="str">
            <v>Normal</v>
          </cell>
          <cell r="BJ663" t="str">
            <v>Normal</v>
          </cell>
          <cell r="BL663" t="str">
            <v>Normal</v>
          </cell>
          <cell r="BN663" t="str">
            <v>-</v>
          </cell>
          <cell r="BO663" t="str">
            <v>Tidak</v>
          </cell>
          <cell r="BT663" t="str">
            <v>Normal</v>
          </cell>
          <cell r="BW663" t="str">
            <v>Normal</v>
          </cell>
          <cell r="CI663" t="str">
            <v>Mandiri (A)</v>
          </cell>
          <cell r="CZ663" t="str">
            <v>Normal</v>
          </cell>
        </row>
        <row r="664">
          <cell r="C664" t="str">
            <v>Bandungrejosari</v>
          </cell>
          <cell r="M664" t="str">
            <v>Laki-laki</v>
          </cell>
          <cell r="O664">
            <v>74</v>
          </cell>
          <cell r="P664">
            <v>62</v>
          </cell>
          <cell r="Q664">
            <v>160</v>
          </cell>
          <cell r="U664">
            <v>97</v>
          </cell>
          <cell r="V664">
            <v>115</v>
          </cell>
          <cell r="BH664" t="str">
            <v>Normal</v>
          </cell>
          <cell r="BI664" t="str">
            <v>Normal</v>
          </cell>
          <cell r="BJ664" t="str">
            <v>Normal</v>
          </cell>
          <cell r="BL664" t="str">
            <v>Normal</v>
          </cell>
          <cell r="BN664" t="str">
            <v>-</v>
          </cell>
          <cell r="BO664" t="str">
            <v>Tidak</v>
          </cell>
          <cell r="BT664" t="str">
            <v>Normal</v>
          </cell>
          <cell r="BW664" t="str">
            <v>Normal</v>
          </cell>
          <cell r="CI664" t="str">
            <v>Mandiri (A)</v>
          </cell>
          <cell r="CZ664" t="str">
            <v>Normal</v>
          </cell>
        </row>
        <row r="665">
          <cell r="C665" t="str">
            <v>Bandungrejosari</v>
          </cell>
          <cell r="M665" t="str">
            <v>Perempuan</v>
          </cell>
          <cell r="O665">
            <v>100</v>
          </cell>
          <cell r="P665">
            <v>45</v>
          </cell>
          <cell r="Q665">
            <v>143</v>
          </cell>
          <cell r="U665">
            <v>120</v>
          </cell>
          <cell r="V665">
            <v>155</v>
          </cell>
          <cell r="BH665" t="str">
            <v>Normal</v>
          </cell>
          <cell r="BI665" t="str">
            <v>Normal</v>
          </cell>
          <cell r="BJ665" t="str">
            <v>Normal</v>
          </cell>
          <cell r="BL665" t="str">
            <v>Normal</v>
          </cell>
          <cell r="BN665" t="str">
            <v>-</v>
          </cell>
          <cell r="BO665" t="str">
            <v>Tidak</v>
          </cell>
          <cell r="BT665" t="str">
            <v>Normal</v>
          </cell>
          <cell r="BW665" t="str">
            <v>Normal</v>
          </cell>
          <cell r="CI665" t="str">
            <v>Mandiri (A)</v>
          </cell>
          <cell r="CZ665" t="str">
            <v>Normal</v>
          </cell>
        </row>
        <row r="666">
          <cell r="C666" t="str">
            <v>Bandungrejosari</v>
          </cell>
          <cell r="M666" t="str">
            <v>Perempuan</v>
          </cell>
          <cell r="O666">
            <v>68</v>
          </cell>
          <cell r="P666">
            <v>45</v>
          </cell>
          <cell r="Q666">
            <v>160</v>
          </cell>
          <cell r="U666">
            <v>134</v>
          </cell>
          <cell r="V666">
            <v>1</v>
          </cell>
          <cell r="BH666" t="str">
            <v>IMT Kurang</v>
          </cell>
          <cell r="BI666" t="str">
            <v>Normal</v>
          </cell>
          <cell r="BJ666" t="str">
            <v>Normal</v>
          </cell>
          <cell r="BL666" t="str">
            <v>Normal</v>
          </cell>
          <cell r="BN666" t="str">
            <v>-</v>
          </cell>
          <cell r="BO666" t="str">
            <v>Tidak</v>
          </cell>
          <cell r="BT666" t="str">
            <v>Normal</v>
          </cell>
          <cell r="BW666" t="str">
            <v>Normal</v>
          </cell>
          <cell r="CI666" t="str">
            <v>Mandiri (A)</v>
          </cell>
          <cell r="CZ666" t="str">
            <v>Normal</v>
          </cell>
        </row>
        <row r="667">
          <cell r="C667" t="str">
            <v>Bandungrejosari</v>
          </cell>
          <cell r="M667" t="str">
            <v>Laki-laki</v>
          </cell>
          <cell r="O667">
            <v>68</v>
          </cell>
          <cell r="P667">
            <v>56</v>
          </cell>
          <cell r="Q667">
            <v>160</v>
          </cell>
          <cell r="U667">
            <v>120</v>
          </cell>
          <cell r="V667">
            <v>1</v>
          </cell>
          <cell r="BH667" t="str">
            <v>Normal</v>
          </cell>
          <cell r="BI667" t="str">
            <v>Normal</v>
          </cell>
          <cell r="BJ667" t="str">
            <v>Normal</v>
          </cell>
          <cell r="BL667" t="str">
            <v>Normal</v>
          </cell>
          <cell r="BN667" t="str">
            <v>-</v>
          </cell>
          <cell r="BO667" t="str">
            <v>Tidak</v>
          </cell>
          <cell r="BT667" t="str">
            <v>Normal</v>
          </cell>
          <cell r="BW667" t="str">
            <v>Normal</v>
          </cell>
          <cell r="CI667" t="str">
            <v>Mandiri (A)</v>
          </cell>
          <cell r="CZ667" t="str">
            <v>Normal</v>
          </cell>
        </row>
        <row r="668">
          <cell r="C668" t="str">
            <v>Bandungrejosari</v>
          </cell>
          <cell r="M668" t="str">
            <v>Laki-laki</v>
          </cell>
          <cell r="O668">
            <v>68</v>
          </cell>
          <cell r="P668">
            <v>46</v>
          </cell>
          <cell r="Q668">
            <v>160</v>
          </cell>
          <cell r="U668">
            <v>123</v>
          </cell>
          <cell r="V668">
            <v>1</v>
          </cell>
          <cell r="BH668" t="str">
            <v>IMT Kurang</v>
          </cell>
          <cell r="BI668" t="str">
            <v>Normal</v>
          </cell>
          <cell r="BJ668" t="str">
            <v>Normal</v>
          </cell>
          <cell r="BL668" t="str">
            <v>Normal</v>
          </cell>
          <cell r="BN668" t="str">
            <v>-</v>
          </cell>
          <cell r="BO668" t="str">
            <v>Tidak</v>
          </cell>
          <cell r="BT668" t="str">
            <v>Normal</v>
          </cell>
          <cell r="BW668" t="str">
            <v>Normal</v>
          </cell>
          <cell r="CI668" t="str">
            <v>Mandiri (A)</v>
          </cell>
          <cell r="CZ668" t="str">
            <v>Normal</v>
          </cell>
        </row>
        <row r="669">
          <cell r="C669" t="str">
            <v>Bandungrejosari</v>
          </cell>
          <cell r="M669" t="str">
            <v>Laki-laki</v>
          </cell>
          <cell r="O669">
            <v>67</v>
          </cell>
          <cell r="P669">
            <v>50</v>
          </cell>
          <cell r="Q669">
            <v>158</v>
          </cell>
          <cell r="U669">
            <v>123</v>
          </cell>
          <cell r="V669">
            <v>1</v>
          </cell>
          <cell r="BH669" t="str">
            <v>Normal</v>
          </cell>
          <cell r="BI669" t="str">
            <v>Normal</v>
          </cell>
          <cell r="BJ669" t="str">
            <v>Normal</v>
          </cell>
          <cell r="BL669" t="str">
            <v>Normal</v>
          </cell>
          <cell r="BN669" t="str">
            <v>-</v>
          </cell>
          <cell r="BO669" t="str">
            <v>Tidak</v>
          </cell>
          <cell r="BT669" t="str">
            <v>Normal</v>
          </cell>
          <cell r="BW669" t="str">
            <v>Normal</v>
          </cell>
          <cell r="CI669" t="str">
            <v>Mandiri (A)</v>
          </cell>
          <cell r="CZ669" t="str">
            <v>Normal</v>
          </cell>
        </row>
        <row r="670">
          <cell r="C670" t="str">
            <v>Bandungrejosari</v>
          </cell>
          <cell r="M670" t="str">
            <v>Perempuan</v>
          </cell>
          <cell r="O670">
            <v>67</v>
          </cell>
          <cell r="P670">
            <v>48</v>
          </cell>
          <cell r="Q670">
            <v>160</v>
          </cell>
          <cell r="U670">
            <v>109</v>
          </cell>
          <cell r="V670">
            <v>1</v>
          </cell>
          <cell r="BH670" t="str">
            <v>Normal</v>
          </cell>
          <cell r="BI670" t="str">
            <v>Normal</v>
          </cell>
          <cell r="BJ670" t="str">
            <v>Normal</v>
          </cell>
          <cell r="BL670" t="str">
            <v>Normal</v>
          </cell>
          <cell r="BN670" t="str">
            <v>-</v>
          </cell>
          <cell r="BO670" t="str">
            <v>Tidak</v>
          </cell>
          <cell r="BT670" t="str">
            <v>Normal</v>
          </cell>
          <cell r="BW670" t="str">
            <v>Normal</v>
          </cell>
          <cell r="CI670" t="str">
            <v>Mandiri (A)</v>
          </cell>
          <cell r="CZ670" t="str">
            <v>Normal</v>
          </cell>
        </row>
        <row r="671">
          <cell r="C671" t="str">
            <v>Bandungrejosari</v>
          </cell>
          <cell r="M671" t="str">
            <v>Laki-laki</v>
          </cell>
          <cell r="O671">
            <v>67</v>
          </cell>
          <cell r="P671">
            <v>48</v>
          </cell>
          <cell r="Q671">
            <v>160</v>
          </cell>
          <cell r="U671">
            <v>123</v>
          </cell>
          <cell r="V671">
            <v>1</v>
          </cell>
          <cell r="BH671" t="str">
            <v>Normal</v>
          </cell>
          <cell r="BI671" t="str">
            <v>Normal</v>
          </cell>
          <cell r="BJ671" t="str">
            <v>Normal</v>
          </cell>
          <cell r="BL671" t="str">
            <v>Tinggi</v>
          </cell>
          <cell r="BN671" t="str">
            <v>-</v>
          </cell>
          <cell r="BO671" t="str">
            <v>Tidak</v>
          </cell>
          <cell r="BT671" t="str">
            <v>Normal</v>
          </cell>
          <cell r="BW671" t="str">
            <v>Normal</v>
          </cell>
          <cell r="CI671" t="str">
            <v>Mandiri (A)</v>
          </cell>
          <cell r="CZ671" t="str">
            <v>Normal</v>
          </cell>
        </row>
        <row r="672">
          <cell r="C672" t="str">
            <v>Bandungrejosari</v>
          </cell>
          <cell r="M672" t="str">
            <v>Perempuan</v>
          </cell>
          <cell r="O672">
            <v>67</v>
          </cell>
          <cell r="P672">
            <v>40</v>
          </cell>
          <cell r="Q672">
            <v>150</v>
          </cell>
          <cell r="U672">
            <v>106</v>
          </cell>
          <cell r="V672">
            <v>1</v>
          </cell>
          <cell r="BH672" t="str">
            <v>IMT Kurang</v>
          </cell>
          <cell r="BI672" t="str">
            <v>Normal</v>
          </cell>
          <cell r="BJ672" t="str">
            <v>Normal</v>
          </cell>
          <cell r="BL672" t="str">
            <v>Normal</v>
          </cell>
          <cell r="BN672" t="str">
            <v>-</v>
          </cell>
          <cell r="BO672" t="str">
            <v>Tidak</v>
          </cell>
          <cell r="BT672" t="str">
            <v>Normal</v>
          </cell>
          <cell r="BW672" t="str">
            <v>Normal</v>
          </cell>
          <cell r="CI672" t="str">
            <v>Mandiri (A)</v>
          </cell>
          <cell r="CZ672" t="str">
            <v>Normal</v>
          </cell>
        </row>
        <row r="673">
          <cell r="C673" t="str">
            <v>Bandungrejosari</v>
          </cell>
          <cell r="M673" t="str">
            <v>Laki-laki</v>
          </cell>
          <cell r="O673">
            <v>66</v>
          </cell>
          <cell r="P673">
            <v>53</v>
          </cell>
          <cell r="Q673">
            <v>165</v>
          </cell>
          <cell r="U673">
            <v>114</v>
          </cell>
          <cell r="V673">
            <v>85</v>
          </cell>
          <cell r="BH673" t="str">
            <v>Normal</v>
          </cell>
          <cell r="BI673" t="str">
            <v>Normal</v>
          </cell>
          <cell r="BJ673" t="str">
            <v>Normal</v>
          </cell>
          <cell r="BL673" t="str">
            <v>Normal</v>
          </cell>
          <cell r="BN673" t="str">
            <v>Tinggi</v>
          </cell>
          <cell r="BO673" t="str">
            <v>Tidak</v>
          </cell>
          <cell r="BT673" t="str">
            <v>Normal</v>
          </cell>
          <cell r="BW673" t="str">
            <v>Normal</v>
          </cell>
          <cell r="CI673" t="str">
            <v>Mandiri (A)</v>
          </cell>
          <cell r="CZ673" t="str">
            <v>Normal</v>
          </cell>
        </row>
        <row r="674">
          <cell r="C674" t="str">
            <v>Bandungrejosari</v>
          </cell>
          <cell r="M674" t="str">
            <v>Laki-laki</v>
          </cell>
          <cell r="O674">
            <v>66</v>
          </cell>
          <cell r="P674">
            <v>60</v>
          </cell>
          <cell r="Q674">
            <v>160</v>
          </cell>
          <cell r="U674">
            <v>129</v>
          </cell>
          <cell r="V674">
            <v>1</v>
          </cell>
          <cell r="BH674" t="str">
            <v>Normal</v>
          </cell>
          <cell r="BI674" t="str">
            <v>Normal</v>
          </cell>
          <cell r="BJ674" t="str">
            <v>Normal</v>
          </cell>
          <cell r="BL674" t="str">
            <v>Normal</v>
          </cell>
          <cell r="BN674" t="str">
            <v>-</v>
          </cell>
          <cell r="BO674" t="str">
            <v>Tidak</v>
          </cell>
          <cell r="BT674" t="str">
            <v>Normal</v>
          </cell>
          <cell r="BW674" t="str">
            <v>Normal</v>
          </cell>
          <cell r="CI674" t="str">
            <v>Mandiri (A)</v>
          </cell>
          <cell r="CZ674" t="str">
            <v>Normal</v>
          </cell>
        </row>
        <row r="675">
          <cell r="C675" t="str">
            <v>Bandungrejosari</v>
          </cell>
          <cell r="M675" t="str">
            <v>Perempuan</v>
          </cell>
          <cell r="O675">
            <v>66</v>
          </cell>
          <cell r="P675">
            <v>55</v>
          </cell>
          <cell r="Q675">
            <v>155</v>
          </cell>
          <cell r="U675">
            <v>98</v>
          </cell>
          <cell r="V675">
            <v>1</v>
          </cell>
          <cell r="BH675" t="str">
            <v>Normal</v>
          </cell>
          <cell r="BI675" t="str">
            <v>Normal</v>
          </cell>
          <cell r="BJ675" t="str">
            <v>Normal</v>
          </cell>
          <cell r="BL675" t="str">
            <v>Normal</v>
          </cell>
          <cell r="BN675" t="str">
            <v>-</v>
          </cell>
          <cell r="BO675" t="str">
            <v>Tidak</v>
          </cell>
          <cell r="BT675" t="str">
            <v>Normal</v>
          </cell>
          <cell r="BW675" t="str">
            <v>Normal</v>
          </cell>
          <cell r="CI675" t="str">
            <v>Mandiri (A)</v>
          </cell>
          <cell r="CZ675" t="str">
            <v>Normal</v>
          </cell>
        </row>
        <row r="676">
          <cell r="C676" t="str">
            <v>Bandungrejosari</v>
          </cell>
          <cell r="M676" t="str">
            <v>Perempuan</v>
          </cell>
          <cell r="O676">
            <v>66</v>
          </cell>
          <cell r="P676">
            <v>60</v>
          </cell>
          <cell r="Q676">
            <v>160</v>
          </cell>
          <cell r="U676">
            <v>104</v>
          </cell>
          <cell r="V676">
            <v>1</v>
          </cell>
          <cell r="BH676" t="str">
            <v>Normal</v>
          </cell>
          <cell r="BI676" t="str">
            <v>Normal</v>
          </cell>
          <cell r="BJ676" t="str">
            <v>Normal</v>
          </cell>
          <cell r="BL676" t="str">
            <v>Normal</v>
          </cell>
          <cell r="BN676" t="str">
            <v>-</v>
          </cell>
          <cell r="BO676" t="str">
            <v>Tidak</v>
          </cell>
          <cell r="BT676" t="str">
            <v>Normal</v>
          </cell>
          <cell r="BW676" t="str">
            <v>Normal</v>
          </cell>
          <cell r="CI676" t="str">
            <v>Mandiri (A)</v>
          </cell>
          <cell r="CZ676" t="str">
            <v>Normal</v>
          </cell>
        </row>
        <row r="677">
          <cell r="C677" t="str">
            <v>Bandungrejosari</v>
          </cell>
          <cell r="M677" t="str">
            <v>Perempuan</v>
          </cell>
          <cell r="O677">
            <v>66</v>
          </cell>
          <cell r="P677">
            <v>46</v>
          </cell>
          <cell r="Q677">
            <v>159</v>
          </cell>
          <cell r="U677">
            <v>140</v>
          </cell>
          <cell r="V677">
            <v>1</v>
          </cell>
          <cell r="BH677" t="str">
            <v>IMT Kurang</v>
          </cell>
          <cell r="BI677" t="str">
            <v>Normal</v>
          </cell>
          <cell r="BJ677" t="str">
            <v>Normal</v>
          </cell>
          <cell r="BL677" t="str">
            <v>Normal</v>
          </cell>
          <cell r="BN677" t="str">
            <v>-</v>
          </cell>
          <cell r="BO677" t="str">
            <v>Tidak</v>
          </cell>
          <cell r="BT677" t="str">
            <v>Normal</v>
          </cell>
          <cell r="BW677" t="str">
            <v>Normal</v>
          </cell>
          <cell r="CI677" t="str">
            <v>Mandiri (A)</v>
          </cell>
          <cell r="CZ677" t="str">
            <v>Normal</v>
          </cell>
        </row>
        <row r="678">
          <cell r="C678" t="str">
            <v>Bandungrejosari</v>
          </cell>
          <cell r="M678" t="str">
            <v>Laki-laki</v>
          </cell>
          <cell r="O678">
            <v>65</v>
          </cell>
          <cell r="P678">
            <v>46</v>
          </cell>
          <cell r="Q678">
            <v>161</v>
          </cell>
          <cell r="U678">
            <v>184</v>
          </cell>
          <cell r="V678">
            <v>1</v>
          </cell>
          <cell r="BH678" t="str">
            <v>IMT Kurang</v>
          </cell>
          <cell r="BI678" t="str">
            <v>Normal</v>
          </cell>
          <cell r="BJ678" t="str">
            <v>Normal</v>
          </cell>
          <cell r="BL678" t="str">
            <v>Normal</v>
          </cell>
          <cell r="BN678" t="str">
            <v>-</v>
          </cell>
          <cell r="BO678" t="str">
            <v>Tidak</v>
          </cell>
          <cell r="BT678" t="str">
            <v>Gg Penglihatan</v>
          </cell>
          <cell r="BW678" t="str">
            <v>Normal</v>
          </cell>
          <cell r="CI678" t="str">
            <v>Mandiri (A)</v>
          </cell>
          <cell r="CZ678" t="str">
            <v>Normal</v>
          </cell>
        </row>
        <row r="679">
          <cell r="C679" t="str">
            <v>Bandungrejosari</v>
          </cell>
          <cell r="M679" t="str">
            <v>Perempuan</v>
          </cell>
          <cell r="O679">
            <v>65</v>
          </cell>
          <cell r="P679">
            <v>47</v>
          </cell>
          <cell r="Q679">
            <v>155</v>
          </cell>
          <cell r="U679">
            <v>133</v>
          </cell>
          <cell r="V679">
            <v>1</v>
          </cell>
          <cell r="BH679" t="str">
            <v>Normal</v>
          </cell>
          <cell r="BI679" t="str">
            <v>Normal</v>
          </cell>
          <cell r="BJ679" t="str">
            <v>Normal</v>
          </cell>
          <cell r="BL679" t="str">
            <v>Tinggi</v>
          </cell>
          <cell r="BN679" t="str">
            <v>-</v>
          </cell>
          <cell r="BO679" t="str">
            <v>Tidak</v>
          </cell>
          <cell r="BT679" t="str">
            <v>Gg Penglihatan</v>
          </cell>
          <cell r="BW679" t="str">
            <v>Normal</v>
          </cell>
          <cell r="CI679" t="str">
            <v>Ketergantungan Ringan (B)</v>
          </cell>
          <cell r="CZ679" t="str">
            <v>Normal</v>
          </cell>
        </row>
        <row r="680">
          <cell r="C680" t="str">
            <v>Bandungrejosari</v>
          </cell>
          <cell r="M680" t="str">
            <v>Perempuan</v>
          </cell>
          <cell r="O680">
            <v>64</v>
          </cell>
          <cell r="P680">
            <v>66</v>
          </cell>
          <cell r="Q680">
            <v>152</v>
          </cell>
          <cell r="U680">
            <v>145</v>
          </cell>
          <cell r="V680">
            <v>1</v>
          </cell>
          <cell r="BH680" t="str">
            <v>Lebih</v>
          </cell>
          <cell r="BI680" t="str">
            <v>Normal</v>
          </cell>
          <cell r="BJ680" t="str">
            <v>Normal</v>
          </cell>
          <cell r="BL680" t="str">
            <v>Tinggi</v>
          </cell>
          <cell r="BN680" t="str">
            <v>-</v>
          </cell>
          <cell r="BO680" t="str">
            <v>Tidak</v>
          </cell>
          <cell r="BT680" t="str">
            <v>Gg Penglihatan</v>
          </cell>
          <cell r="BW680" t="str">
            <v>Normal</v>
          </cell>
          <cell r="CI680" t="str">
            <v>Mandiri (A)</v>
          </cell>
          <cell r="CZ680" t="str">
            <v>Normal</v>
          </cell>
        </row>
        <row r="681">
          <cell r="C681" t="str">
            <v>Bandungrejosari</v>
          </cell>
          <cell r="M681" t="str">
            <v>Perempuan</v>
          </cell>
          <cell r="O681">
            <v>64</v>
          </cell>
          <cell r="P681">
            <v>55</v>
          </cell>
          <cell r="Q681">
            <v>154</v>
          </cell>
          <cell r="U681">
            <v>147</v>
          </cell>
          <cell r="V681">
            <v>1</v>
          </cell>
          <cell r="BH681" t="str">
            <v>Normal</v>
          </cell>
          <cell r="BI681" t="str">
            <v>Normal</v>
          </cell>
          <cell r="BJ681" t="str">
            <v>Normal</v>
          </cell>
          <cell r="BL681" t="str">
            <v>Normal</v>
          </cell>
          <cell r="BN681" t="str">
            <v>-</v>
          </cell>
          <cell r="BO681" t="str">
            <v>Tidak</v>
          </cell>
          <cell r="BT681" t="str">
            <v>Gg Penglihatan</v>
          </cell>
          <cell r="BW681" t="str">
            <v>Normal</v>
          </cell>
          <cell r="CI681" t="str">
            <v>Mandiri (A)</v>
          </cell>
          <cell r="CZ681" t="str">
            <v>Normal</v>
          </cell>
        </row>
        <row r="682">
          <cell r="C682" t="str">
            <v>Bandungrejosari</v>
          </cell>
          <cell r="M682" t="str">
            <v>Perempuan</v>
          </cell>
          <cell r="O682">
            <v>63</v>
          </cell>
          <cell r="P682">
            <v>55</v>
          </cell>
          <cell r="Q682">
            <v>145</v>
          </cell>
          <cell r="U682">
            <v>158</v>
          </cell>
          <cell r="V682">
            <v>1</v>
          </cell>
          <cell r="BH682" t="str">
            <v>Lebih</v>
          </cell>
          <cell r="BI682" t="str">
            <v>Normal</v>
          </cell>
          <cell r="BJ682" t="str">
            <v>Normal</v>
          </cell>
          <cell r="BL682" t="str">
            <v>Tinggi</v>
          </cell>
          <cell r="BN682" t="str">
            <v>-</v>
          </cell>
          <cell r="BO682" t="str">
            <v>Tidak</v>
          </cell>
          <cell r="BT682" t="str">
            <v>Gg Penglihatan</v>
          </cell>
          <cell r="BW682" t="str">
            <v>Normal</v>
          </cell>
          <cell r="CI682" t="str">
            <v>Mandiri (A)</v>
          </cell>
          <cell r="CZ682" t="str">
            <v>Normal</v>
          </cell>
        </row>
        <row r="683">
          <cell r="C683" t="str">
            <v>Bandungrejosari</v>
          </cell>
          <cell r="M683" t="str">
            <v>Perempuan</v>
          </cell>
          <cell r="O683">
            <v>63</v>
          </cell>
          <cell r="P683">
            <v>52</v>
          </cell>
          <cell r="Q683">
            <v>145</v>
          </cell>
          <cell r="U683">
            <v>124</v>
          </cell>
          <cell r="V683">
            <v>1</v>
          </cell>
          <cell r="BH683" t="str">
            <v>Normal</v>
          </cell>
          <cell r="BI683" t="str">
            <v>Normal</v>
          </cell>
          <cell r="BJ683" t="str">
            <v>Normal</v>
          </cell>
          <cell r="BL683" t="str">
            <v>Tinggi</v>
          </cell>
          <cell r="BN683" t="str">
            <v>-</v>
          </cell>
          <cell r="BO683" t="str">
            <v>Tidak</v>
          </cell>
          <cell r="BT683" t="str">
            <v>Normal</v>
          </cell>
          <cell r="BW683" t="str">
            <v>Normal</v>
          </cell>
          <cell r="CI683" t="str">
            <v>Mandiri (A)</v>
          </cell>
          <cell r="CZ683" t="str">
            <v>Normal</v>
          </cell>
        </row>
        <row r="684">
          <cell r="C684" t="str">
            <v>Bandungrejosari</v>
          </cell>
          <cell r="M684" t="str">
            <v>Laki-laki</v>
          </cell>
          <cell r="O684">
            <v>62</v>
          </cell>
          <cell r="P684">
            <v>66</v>
          </cell>
          <cell r="Q684">
            <v>165</v>
          </cell>
          <cell r="U684">
            <v>158</v>
          </cell>
          <cell r="V684">
            <v>1</v>
          </cell>
          <cell r="BH684" t="str">
            <v>Normal</v>
          </cell>
          <cell r="BI684" t="str">
            <v>Normal</v>
          </cell>
          <cell r="BJ684" t="str">
            <v>Normal</v>
          </cell>
          <cell r="BL684" t="str">
            <v>Normal</v>
          </cell>
          <cell r="BN684" t="str">
            <v>-</v>
          </cell>
          <cell r="BO684" t="str">
            <v>Tidak</v>
          </cell>
          <cell r="BT684" t="str">
            <v>Normal</v>
          </cell>
          <cell r="BW684" t="str">
            <v>Normal</v>
          </cell>
          <cell r="CI684" t="str">
            <v>Mandiri (A)</v>
          </cell>
          <cell r="CZ684" t="str">
            <v>Normal</v>
          </cell>
        </row>
        <row r="685">
          <cell r="C685" t="str">
            <v>Bandungrejosari</v>
          </cell>
          <cell r="M685" t="str">
            <v>Perempuan</v>
          </cell>
          <cell r="O685">
            <v>62</v>
          </cell>
          <cell r="P685">
            <v>48</v>
          </cell>
          <cell r="Q685">
            <v>156</v>
          </cell>
          <cell r="U685">
            <v>103</v>
          </cell>
          <cell r="V685">
            <v>1</v>
          </cell>
          <cell r="BH685" t="str">
            <v>Normal</v>
          </cell>
          <cell r="BI685" t="str">
            <v>Normal</v>
          </cell>
          <cell r="BJ685" t="str">
            <v>Normal</v>
          </cell>
          <cell r="BL685" t="str">
            <v>Normal</v>
          </cell>
          <cell r="BN685" t="str">
            <v>-</v>
          </cell>
          <cell r="BO685" t="str">
            <v>Tidak</v>
          </cell>
          <cell r="BT685" t="str">
            <v>Normal</v>
          </cell>
          <cell r="BW685" t="str">
            <v>Normal</v>
          </cell>
          <cell r="CI685" t="str">
            <v>Mandiri (A)</v>
          </cell>
          <cell r="CZ685" t="str">
            <v>Normal</v>
          </cell>
        </row>
        <row r="686">
          <cell r="C686" t="str">
            <v>Bandungrejosari</v>
          </cell>
          <cell r="M686" t="str">
            <v>Perempuan</v>
          </cell>
          <cell r="O686">
            <v>85</v>
          </cell>
          <cell r="P686">
            <v>65</v>
          </cell>
          <cell r="Q686">
            <v>155</v>
          </cell>
          <cell r="U686">
            <v>112</v>
          </cell>
          <cell r="V686">
            <v>100</v>
          </cell>
          <cell r="BH686" t="str">
            <v>Lebih</v>
          </cell>
          <cell r="BI686" t="str">
            <v>Normal</v>
          </cell>
          <cell r="BJ686" t="str">
            <v>Normal</v>
          </cell>
          <cell r="BL686" t="str">
            <v>Normal</v>
          </cell>
          <cell r="BN686" t="str">
            <v>-</v>
          </cell>
          <cell r="BO686" t="str">
            <v>Tidak</v>
          </cell>
          <cell r="BT686" t="str">
            <v>Normal</v>
          </cell>
          <cell r="BW686" t="str">
            <v>Normal</v>
          </cell>
          <cell r="CI686" t="str">
            <v>Mandiri (A)</v>
          </cell>
          <cell r="CZ686" t="str">
            <v>Normal</v>
          </cell>
        </row>
        <row r="687">
          <cell r="C687" t="str">
            <v>Bandungrejosari</v>
          </cell>
          <cell r="M687" t="str">
            <v>Laki-laki</v>
          </cell>
          <cell r="O687">
            <v>80</v>
          </cell>
          <cell r="P687">
            <v>63</v>
          </cell>
          <cell r="Q687">
            <v>160</v>
          </cell>
          <cell r="U687">
            <v>112</v>
          </cell>
          <cell r="V687">
            <v>145</v>
          </cell>
          <cell r="BH687" t="str">
            <v>Normal</v>
          </cell>
          <cell r="BI687" t="str">
            <v>Normal</v>
          </cell>
          <cell r="BJ687" t="str">
            <v>Normal</v>
          </cell>
          <cell r="BL687" t="str">
            <v>Normal</v>
          </cell>
          <cell r="BN687" t="str">
            <v>-</v>
          </cell>
          <cell r="BO687" t="str">
            <v>Tidak</v>
          </cell>
          <cell r="BT687" t="str">
            <v>Normal</v>
          </cell>
          <cell r="BW687" t="str">
            <v>Normal</v>
          </cell>
          <cell r="CI687" t="str">
            <v>Mandiri (A)</v>
          </cell>
          <cell r="CZ687" t="str">
            <v>Normal</v>
          </cell>
        </row>
        <row r="688">
          <cell r="C688" t="str">
            <v>Bandungrejosari</v>
          </cell>
          <cell r="M688" t="str">
            <v>Laki-laki</v>
          </cell>
          <cell r="O688">
            <v>70</v>
          </cell>
          <cell r="P688">
            <v>63</v>
          </cell>
          <cell r="Q688">
            <v>160</v>
          </cell>
          <cell r="U688">
            <v>123</v>
          </cell>
          <cell r="V688">
            <v>90</v>
          </cell>
          <cell r="BH688" t="str">
            <v>Normal</v>
          </cell>
          <cell r="BI688" t="str">
            <v>Normal</v>
          </cell>
          <cell r="BJ688" t="str">
            <v>Normal</v>
          </cell>
          <cell r="BL688" t="str">
            <v>Normal</v>
          </cell>
          <cell r="BN688" t="str">
            <v>-</v>
          </cell>
          <cell r="BO688" t="str">
            <v>Tidak</v>
          </cell>
          <cell r="BT688" t="str">
            <v>Normal</v>
          </cell>
          <cell r="BW688" t="str">
            <v>Normal</v>
          </cell>
          <cell r="CI688" t="str">
            <v>Mandiri (A)</v>
          </cell>
          <cell r="CZ688" t="str">
            <v>Normal</v>
          </cell>
        </row>
        <row r="689">
          <cell r="C689" t="str">
            <v>Bandungrejosari</v>
          </cell>
          <cell r="M689" t="str">
            <v>Laki-laki</v>
          </cell>
          <cell r="O689">
            <v>78</v>
          </cell>
          <cell r="P689">
            <v>63</v>
          </cell>
          <cell r="Q689">
            <v>160</v>
          </cell>
          <cell r="U689">
            <v>100</v>
          </cell>
          <cell r="V689">
            <v>89</v>
          </cell>
          <cell r="BH689" t="str">
            <v>Normal</v>
          </cell>
          <cell r="BI689" t="str">
            <v>Normal</v>
          </cell>
          <cell r="BJ689" t="str">
            <v>Normal</v>
          </cell>
          <cell r="BL689" t="str">
            <v>Normal</v>
          </cell>
          <cell r="BN689" t="str">
            <v>-</v>
          </cell>
          <cell r="BO689" t="str">
            <v>Tidak</v>
          </cell>
          <cell r="BT689" t="str">
            <v>Normal</v>
          </cell>
          <cell r="BW689" t="str">
            <v>Normal</v>
          </cell>
          <cell r="CI689" t="str">
            <v>Mandiri (A)</v>
          </cell>
          <cell r="CZ689" t="str">
            <v>Normal</v>
          </cell>
        </row>
        <row r="690">
          <cell r="C690" t="str">
            <v>Bandungrejosari</v>
          </cell>
          <cell r="M690" t="str">
            <v>Laki-laki</v>
          </cell>
          <cell r="O690">
            <v>76</v>
          </cell>
          <cell r="P690">
            <v>63</v>
          </cell>
          <cell r="Q690">
            <v>160</v>
          </cell>
          <cell r="U690">
            <v>130</v>
          </cell>
          <cell r="V690">
            <v>122</v>
          </cell>
          <cell r="BH690" t="str">
            <v>Normal</v>
          </cell>
          <cell r="BI690" t="str">
            <v>Normal</v>
          </cell>
          <cell r="BJ690" t="str">
            <v>Normal</v>
          </cell>
          <cell r="BL690" t="str">
            <v>Normal</v>
          </cell>
          <cell r="BN690" t="str">
            <v>-</v>
          </cell>
          <cell r="BO690" t="str">
            <v>Tidak</v>
          </cell>
          <cell r="BT690" t="str">
            <v>Normal</v>
          </cell>
          <cell r="BW690" t="str">
            <v>Normal</v>
          </cell>
          <cell r="CI690" t="str">
            <v>Mandiri (A)</v>
          </cell>
          <cell r="CZ690" t="str">
            <v>Normal</v>
          </cell>
        </row>
        <row r="691">
          <cell r="C691" t="str">
            <v>Bandungrejosari</v>
          </cell>
          <cell r="M691" t="str">
            <v>Perempuan</v>
          </cell>
          <cell r="O691">
            <v>68</v>
          </cell>
          <cell r="P691">
            <v>65</v>
          </cell>
          <cell r="Q691">
            <v>155</v>
          </cell>
          <cell r="U691">
            <v>118</v>
          </cell>
          <cell r="V691">
            <v>113</v>
          </cell>
          <cell r="BH691" t="str">
            <v>Lebih</v>
          </cell>
          <cell r="BI691" t="str">
            <v>Normal</v>
          </cell>
          <cell r="BJ691" t="str">
            <v>Normal</v>
          </cell>
          <cell r="BL691" t="str">
            <v>Normal</v>
          </cell>
          <cell r="BN691" t="str">
            <v>-</v>
          </cell>
          <cell r="BO691" t="str">
            <v>Tidak</v>
          </cell>
          <cell r="BT691" t="str">
            <v>Normal</v>
          </cell>
          <cell r="BW691" t="str">
            <v>Normal</v>
          </cell>
          <cell r="CI691" t="str">
            <v>Mandiri (A)</v>
          </cell>
          <cell r="CZ691" t="str">
            <v>Normal</v>
          </cell>
        </row>
        <row r="692">
          <cell r="C692" t="str">
            <v>Bandungrejosari</v>
          </cell>
          <cell r="M692" t="str">
            <v>Perempuan</v>
          </cell>
          <cell r="O692">
            <v>74</v>
          </cell>
          <cell r="P692">
            <v>64</v>
          </cell>
          <cell r="Q692">
            <v>160</v>
          </cell>
          <cell r="U692">
            <v>200</v>
          </cell>
          <cell r="V692">
            <v>167</v>
          </cell>
          <cell r="BH692" t="str">
            <v>Normal</v>
          </cell>
          <cell r="BI692" t="str">
            <v>Normal</v>
          </cell>
          <cell r="BJ692" t="str">
            <v>Normal</v>
          </cell>
          <cell r="BL692" t="str">
            <v>Normal</v>
          </cell>
          <cell r="BN692" t="str">
            <v>-</v>
          </cell>
          <cell r="BO692" t="str">
            <v>Tidak</v>
          </cell>
          <cell r="BT692" t="str">
            <v>Normal</v>
          </cell>
          <cell r="BW692" t="str">
            <v>Normal</v>
          </cell>
          <cell r="CI692" t="str">
            <v>Mandiri (A)</v>
          </cell>
          <cell r="CZ692" t="str">
            <v>Normal</v>
          </cell>
        </row>
        <row r="693">
          <cell r="C693" t="str">
            <v>Bandungrejosari</v>
          </cell>
          <cell r="M693" t="str">
            <v>Laki-laki</v>
          </cell>
          <cell r="O693">
            <v>76</v>
          </cell>
          <cell r="P693">
            <v>63</v>
          </cell>
          <cell r="Q693">
            <v>160</v>
          </cell>
          <cell r="U693">
            <v>118</v>
          </cell>
          <cell r="V693">
            <v>145</v>
          </cell>
          <cell r="BH693" t="str">
            <v>Normal</v>
          </cell>
          <cell r="BI693" t="str">
            <v>Normal</v>
          </cell>
          <cell r="BJ693" t="str">
            <v>Normal</v>
          </cell>
          <cell r="BL693" t="str">
            <v>Normal</v>
          </cell>
          <cell r="BN693" t="str">
            <v>-</v>
          </cell>
          <cell r="BO693" t="str">
            <v>Tidak</v>
          </cell>
          <cell r="BT693" t="str">
            <v>Normal</v>
          </cell>
          <cell r="BW693" t="str">
            <v>Normal</v>
          </cell>
          <cell r="CI693" t="str">
            <v>Mandiri (A)</v>
          </cell>
          <cell r="CZ693" t="str">
            <v>Normal</v>
          </cell>
        </row>
        <row r="694">
          <cell r="C694" t="str">
            <v>Bandungrejosari</v>
          </cell>
          <cell r="M694" t="str">
            <v>Laki-laki</v>
          </cell>
          <cell r="O694">
            <v>72</v>
          </cell>
          <cell r="P694">
            <v>36</v>
          </cell>
          <cell r="Q694">
            <v>147</v>
          </cell>
          <cell r="U694">
            <v>181</v>
          </cell>
          <cell r="V694">
            <v>200</v>
          </cell>
          <cell r="BH694" t="str">
            <v>IMT Kurang</v>
          </cell>
          <cell r="BI694" t="str">
            <v>Normal</v>
          </cell>
          <cell r="BJ694" t="str">
            <v>Normal</v>
          </cell>
          <cell r="BL694" t="str">
            <v>Normal</v>
          </cell>
          <cell r="BN694" t="str">
            <v>Normal</v>
          </cell>
          <cell r="BO694" t="str">
            <v>Tidak</v>
          </cell>
          <cell r="BT694" t="str">
            <v>Normal</v>
          </cell>
          <cell r="BW694" t="str">
            <v>Normal</v>
          </cell>
          <cell r="CI694" t="str">
            <v>Mandiri (A)</v>
          </cell>
          <cell r="CZ694" t="str">
            <v>Normal</v>
          </cell>
        </row>
        <row r="695">
          <cell r="C695" t="str">
            <v>Bandungrejosari</v>
          </cell>
          <cell r="M695" t="str">
            <v>Laki-laki</v>
          </cell>
          <cell r="O695">
            <v>71</v>
          </cell>
          <cell r="P695">
            <v>56</v>
          </cell>
          <cell r="Q695">
            <v>158</v>
          </cell>
          <cell r="U695">
            <v>150</v>
          </cell>
          <cell r="V695">
            <v>1</v>
          </cell>
          <cell r="BH695" t="str">
            <v>Normal</v>
          </cell>
          <cell r="BI695" t="str">
            <v>Normal</v>
          </cell>
          <cell r="BJ695" t="str">
            <v>Normal</v>
          </cell>
          <cell r="BL695" t="str">
            <v>Normal</v>
          </cell>
          <cell r="BN695" t="str">
            <v>-</v>
          </cell>
          <cell r="BO695" t="str">
            <v>Tidak</v>
          </cell>
          <cell r="BT695" t="str">
            <v>Normal</v>
          </cell>
          <cell r="BW695" t="str">
            <v>Normal</v>
          </cell>
          <cell r="CI695" t="str">
            <v>Mandiri (A)</v>
          </cell>
          <cell r="CZ695" t="str">
            <v>Normal</v>
          </cell>
        </row>
        <row r="696">
          <cell r="C696" t="str">
            <v>Bandungrejosari</v>
          </cell>
          <cell r="M696" t="str">
            <v>Laki-laki</v>
          </cell>
          <cell r="O696">
            <v>70</v>
          </cell>
          <cell r="P696">
            <v>56</v>
          </cell>
          <cell r="Q696">
            <v>167</v>
          </cell>
          <cell r="U696">
            <v>150</v>
          </cell>
          <cell r="V696">
            <v>1</v>
          </cell>
          <cell r="BH696" t="str">
            <v>Normal</v>
          </cell>
          <cell r="BI696" t="str">
            <v>Normal</v>
          </cell>
          <cell r="BJ696" t="str">
            <v>Normal</v>
          </cell>
          <cell r="BL696" t="str">
            <v>Tinggi</v>
          </cell>
          <cell r="BN696" t="str">
            <v>-</v>
          </cell>
          <cell r="BO696" t="str">
            <v>Tidak</v>
          </cell>
          <cell r="BT696" t="str">
            <v>Normal</v>
          </cell>
          <cell r="BW696" t="str">
            <v>Normal</v>
          </cell>
          <cell r="CI696" t="str">
            <v>Mandiri (A)</v>
          </cell>
          <cell r="CZ696" t="str">
            <v>Normal</v>
          </cell>
        </row>
        <row r="697">
          <cell r="C697" t="str">
            <v>Bandungrejosari</v>
          </cell>
          <cell r="M697" t="str">
            <v>Perempuan</v>
          </cell>
          <cell r="O697">
            <v>71</v>
          </cell>
          <cell r="P697">
            <v>47</v>
          </cell>
          <cell r="Q697">
            <v>144</v>
          </cell>
          <cell r="U697">
            <v>110</v>
          </cell>
          <cell r="V697">
            <v>239</v>
          </cell>
          <cell r="BH697" t="str">
            <v>Normal</v>
          </cell>
          <cell r="BI697" t="str">
            <v>Normal</v>
          </cell>
          <cell r="BJ697" t="str">
            <v>Kolesterol Tinggi</v>
          </cell>
          <cell r="BL697" t="str">
            <v>Normal</v>
          </cell>
          <cell r="BN697" t="str">
            <v>Normal</v>
          </cell>
          <cell r="BO697" t="str">
            <v>Tidak</v>
          </cell>
          <cell r="BT697" t="str">
            <v>Normal</v>
          </cell>
          <cell r="BW697" t="str">
            <v>Normal</v>
          </cell>
          <cell r="CI697" t="str">
            <v>Mandiri (A)</v>
          </cell>
          <cell r="CZ697" t="str">
            <v>Normal</v>
          </cell>
        </row>
        <row r="698">
          <cell r="C698" t="str">
            <v>Bandungrejosari</v>
          </cell>
          <cell r="M698" t="str">
            <v>Laki-laki</v>
          </cell>
          <cell r="O698">
            <v>70</v>
          </cell>
          <cell r="P698">
            <v>56</v>
          </cell>
          <cell r="Q698">
            <v>167</v>
          </cell>
          <cell r="U698">
            <v>150</v>
          </cell>
          <cell r="V698">
            <v>1</v>
          </cell>
          <cell r="BH698" t="str">
            <v>Normal</v>
          </cell>
          <cell r="BI698" t="str">
            <v>Normal</v>
          </cell>
          <cell r="BJ698" t="str">
            <v>Normal</v>
          </cell>
          <cell r="BL698" t="str">
            <v>Tinggi</v>
          </cell>
          <cell r="BN698" t="str">
            <v>-</v>
          </cell>
          <cell r="BO698" t="str">
            <v>Tidak</v>
          </cell>
          <cell r="BT698" t="str">
            <v>Normal</v>
          </cell>
          <cell r="BW698" t="str">
            <v>Normal</v>
          </cell>
          <cell r="CI698" t="str">
            <v>Mandiri (A)</v>
          </cell>
          <cell r="CZ698" t="str">
            <v>Normal</v>
          </cell>
        </row>
        <row r="699">
          <cell r="C699" t="str">
            <v>Bandungrejosari</v>
          </cell>
          <cell r="M699" t="str">
            <v>Laki-laki</v>
          </cell>
          <cell r="O699">
            <v>69</v>
          </cell>
          <cell r="P699">
            <v>56</v>
          </cell>
          <cell r="Q699">
            <v>167</v>
          </cell>
          <cell r="U699">
            <v>145</v>
          </cell>
          <cell r="V699">
            <v>1</v>
          </cell>
          <cell r="BH699" t="str">
            <v>Normal</v>
          </cell>
          <cell r="BI699" t="str">
            <v>Normal</v>
          </cell>
          <cell r="BJ699" t="str">
            <v>Normal</v>
          </cell>
          <cell r="BL699" t="str">
            <v>Normal</v>
          </cell>
          <cell r="BN699" t="str">
            <v>-</v>
          </cell>
          <cell r="BO699" t="str">
            <v>Tidak</v>
          </cell>
          <cell r="BT699" t="str">
            <v>Normal</v>
          </cell>
          <cell r="BW699" t="str">
            <v>Normal</v>
          </cell>
          <cell r="CI699" t="str">
            <v>Mandiri (A)</v>
          </cell>
          <cell r="CZ699" t="str">
            <v>Normal</v>
          </cell>
        </row>
        <row r="700">
          <cell r="C700" t="str">
            <v>Bandungrejosari</v>
          </cell>
          <cell r="M700" t="str">
            <v>Perempuan</v>
          </cell>
          <cell r="O700">
            <v>70</v>
          </cell>
          <cell r="P700">
            <v>78</v>
          </cell>
          <cell r="Q700">
            <v>156</v>
          </cell>
          <cell r="U700">
            <v>156</v>
          </cell>
          <cell r="V700">
            <v>1</v>
          </cell>
          <cell r="BH700" t="str">
            <v>Lebih</v>
          </cell>
          <cell r="BI700" t="str">
            <v>Normal</v>
          </cell>
          <cell r="BJ700" t="str">
            <v>Normal</v>
          </cell>
          <cell r="BL700" t="str">
            <v>Tinggi</v>
          </cell>
          <cell r="BN700" t="str">
            <v>-</v>
          </cell>
          <cell r="BO700" t="str">
            <v>Tidak</v>
          </cell>
          <cell r="BT700" t="str">
            <v>Normal</v>
          </cell>
          <cell r="BW700" t="str">
            <v>Normal</v>
          </cell>
          <cell r="CI700" t="str">
            <v>Mandiri (A)</v>
          </cell>
          <cell r="CZ700" t="str">
            <v>Normal</v>
          </cell>
        </row>
        <row r="701">
          <cell r="C701" t="str">
            <v>Bandungrejosari</v>
          </cell>
          <cell r="M701" t="str">
            <v>Perempuan</v>
          </cell>
          <cell r="O701">
            <v>69</v>
          </cell>
          <cell r="P701">
            <v>52</v>
          </cell>
          <cell r="Q701">
            <v>150</v>
          </cell>
          <cell r="U701">
            <v>120</v>
          </cell>
          <cell r="V701">
            <v>140</v>
          </cell>
          <cell r="BH701" t="str">
            <v>Normal</v>
          </cell>
          <cell r="BI701" t="str">
            <v>Normal</v>
          </cell>
          <cell r="BJ701" t="str">
            <v>Normal</v>
          </cell>
          <cell r="BL701" t="str">
            <v>Normal</v>
          </cell>
          <cell r="BN701" t="str">
            <v>-</v>
          </cell>
          <cell r="BO701" t="str">
            <v>Tidak</v>
          </cell>
          <cell r="BT701" t="str">
            <v>Gg Penglihatan</v>
          </cell>
          <cell r="BW701" t="str">
            <v>Normal</v>
          </cell>
          <cell r="CI701" t="str">
            <v>Mandiri (A)</v>
          </cell>
          <cell r="CZ701" t="str">
            <v>Normal</v>
          </cell>
        </row>
        <row r="702">
          <cell r="C702" t="str">
            <v>Bandungrejosari</v>
          </cell>
          <cell r="M702" t="str">
            <v>Laki-laki</v>
          </cell>
          <cell r="O702">
            <v>68</v>
          </cell>
          <cell r="P702">
            <v>67</v>
          </cell>
          <cell r="Q702">
            <v>167</v>
          </cell>
          <cell r="U702">
            <v>145</v>
          </cell>
          <cell r="V702">
            <v>1</v>
          </cell>
          <cell r="BH702" t="str">
            <v>Normal</v>
          </cell>
          <cell r="BI702" t="str">
            <v>Normal</v>
          </cell>
          <cell r="BJ702" t="str">
            <v>Normal</v>
          </cell>
          <cell r="BL702" t="str">
            <v>Tinggi</v>
          </cell>
          <cell r="BN702" t="str">
            <v>-</v>
          </cell>
          <cell r="BO702" t="str">
            <v>Tidak</v>
          </cell>
          <cell r="BT702" t="str">
            <v>Normal</v>
          </cell>
          <cell r="BW702" t="str">
            <v>Normal</v>
          </cell>
          <cell r="CI702" t="str">
            <v>Mandiri (A)</v>
          </cell>
          <cell r="CZ702" t="str">
            <v>Normal</v>
          </cell>
        </row>
        <row r="703">
          <cell r="C703" t="str">
            <v>Bandungrejosari</v>
          </cell>
          <cell r="M703" t="str">
            <v>Perempuan</v>
          </cell>
          <cell r="O703">
            <v>68</v>
          </cell>
          <cell r="P703">
            <v>66</v>
          </cell>
          <cell r="Q703">
            <v>145</v>
          </cell>
          <cell r="U703">
            <v>145</v>
          </cell>
          <cell r="V703">
            <v>1</v>
          </cell>
          <cell r="BH703" t="str">
            <v>Lebih</v>
          </cell>
          <cell r="BI703" t="str">
            <v>Normal</v>
          </cell>
          <cell r="BJ703" t="str">
            <v>Normal</v>
          </cell>
          <cell r="BL703" t="str">
            <v>Tinggi</v>
          </cell>
          <cell r="BN703" t="str">
            <v>-</v>
          </cell>
          <cell r="BO703" t="str">
            <v>Tidak</v>
          </cell>
          <cell r="BT703" t="str">
            <v>Normal</v>
          </cell>
          <cell r="BW703" t="str">
            <v>Normal</v>
          </cell>
          <cell r="CI703" t="str">
            <v>Mandiri (A)</v>
          </cell>
          <cell r="CZ703" t="str">
            <v>Normal</v>
          </cell>
        </row>
        <row r="704">
          <cell r="C704" t="str">
            <v>Bandungrejosari</v>
          </cell>
          <cell r="M704" t="str">
            <v>Perempuan</v>
          </cell>
          <cell r="O704">
            <v>68</v>
          </cell>
          <cell r="P704">
            <v>65</v>
          </cell>
          <cell r="Q704">
            <v>156</v>
          </cell>
          <cell r="U704">
            <v>145</v>
          </cell>
          <cell r="V704">
            <v>1</v>
          </cell>
          <cell r="BH704" t="str">
            <v>Lebih</v>
          </cell>
          <cell r="BI704" t="str">
            <v>Normal</v>
          </cell>
          <cell r="BJ704" t="str">
            <v>Normal</v>
          </cell>
          <cell r="BL704" t="str">
            <v>Tinggi</v>
          </cell>
          <cell r="BN704" t="str">
            <v>-</v>
          </cell>
          <cell r="BO704" t="str">
            <v>Tidak</v>
          </cell>
          <cell r="BT704" t="str">
            <v>Normal</v>
          </cell>
          <cell r="BW704" t="str">
            <v>Normal</v>
          </cell>
          <cell r="CI704" t="str">
            <v>Mandiri (A)</v>
          </cell>
          <cell r="CZ704" t="str">
            <v>Normal</v>
          </cell>
        </row>
        <row r="705">
          <cell r="C705" t="str">
            <v>Bandungrejosari</v>
          </cell>
          <cell r="M705" t="str">
            <v>Perempuan</v>
          </cell>
          <cell r="O705">
            <v>67</v>
          </cell>
          <cell r="P705">
            <v>71</v>
          </cell>
          <cell r="Q705">
            <v>149</v>
          </cell>
          <cell r="U705">
            <v>162</v>
          </cell>
          <cell r="V705">
            <v>234</v>
          </cell>
          <cell r="BH705" t="str">
            <v>Lebih</v>
          </cell>
          <cell r="BI705" t="str">
            <v>Normal</v>
          </cell>
          <cell r="BJ705" t="str">
            <v>Kolesterol Tinggi</v>
          </cell>
          <cell r="BL705" t="str">
            <v>Tinggi</v>
          </cell>
          <cell r="BN705" t="str">
            <v>Normal</v>
          </cell>
          <cell r="BO705" t="str">
            <v>Tidak</v>
          </cell>
          <cell r="BT705" t="str">
            <v>Normal</v>
          </cell>
          <cell r="BW705" t="str">
            <v>Normal</v>
          </cell>
          <cell r="CI705" t="str">
            <v>Mandiri (A)</v>
          </cell>
          <cell r="CZ705" t="str">
            <v>Normal</v>
          </cell>
        </row>
        <row r="706">
          <cell r="C706" t="str">
            <v>Bandungrejosari</v>
          </cell>
          <cell r="M706" t="str">
            <v>Laki-laki</v>
          </cell>
          <cell r="O706">
            <v>66</v>
          </cell>
          <cell r="P706">
            <v>68</v>
          </cell>
          <cell r="Q706">
            <v>158</v>
          </cell>
          <cell r="U706">
            <v>100</v>
          </cell>
          <cell r="V706">
            <v>340</v>
          </cell>
          <cell r="BH706" t="str">
            <v>Lebih</v>
          </cell>
          <cell r="BI706" t="str">
            <v>Normal</v>
          </cell>
          <cell r="BJ706" t="str">
            <v>Kolesterol Tinggi</v>
          </cell>
          <cell r="BL706" t="str">
            <v>Normal</v>
          </cell>
          <cell r="BN706" t="str">
            <v>Normal</v>
          </cell>
          <cell r="BO706" t="str">
            <v>Tidak</v>
          </cell>
          <cell r="BT706" t="str">
            <v>Normal</v>
          </cell>
          <cell r="BW706" t="str">
            <v>Normal</v>
          </cell>
          <cell r="CI706" t="str">
            <v>Mandiri (A)</v>
          </cell>
          <cell r="CZ706" t="str">
            <v>Normal</v>
          </cell>
        </row>
        <row r="707">
          <cell r="C707" t="str">
            <v>Bandungrejosari</v>
          </cell>
          <cell r="M707" t="str">
            <v>Laki-laki</v>
          </cell>
          <cell r="O707">
            <v>66</v>
          </cell>
          <cell r="P707">
            <v>56</v>
          </cell>
          <cell r="Q707">
            <v>156</v>
          </cell>
          <cell r="U707">
            <v>145</v>
          </cell>
          <cell r="V707">
            <v>1</v>
          </cell>
          <cell r="BH707" t="str">
            <v>Normal</v>
          </cell>
          <cell r="BI707" t="str">
            <v>Normal</v>
          </cell>
          <cell r="BJ707" t="str">
            <v>Normal</v>
          </cell>
          <cell r="BL707" t="str">
            <v>Tinggi</v>
          </cell>
          <cell r="BN707" t="str">
            <v>-</v>
          </cell>
          <cell r="BO707" t="str">
            <v>Tidak</v>
          </cell>
          <cell r="BT707" t="str">
            <v>Normal</v>
          </cell>
          <cell r="BW707" t="str">
            <v>Normal</v>
          </cell>
          <cell r="CI707" t="str">
            <v>Mandiri (A)</v>
          </cell>
          <cell r="CZ707" t="str">
            <v>Normal</v>
          </cell>
        </row>
        <row r="708">
          <cell r="C708" t="str">
            <v>Bandungrejosari</v>
          </cell>
          <cell r="M708" t="str">
            <v>Perempuan</v>
          </cell>
          <cell r="O708">
            <v>66</v>
          </cell>
          <cell r="P708">
            <v>56</v>
          </cell>
          <cell r="Q708">
            <v>150</v>
          </cell>
          <cell r="U708">
            <v>125</v>
          </cell>
          <cell r="V708">
            <v>169</v>
          </cell>
          <cell r="BH708" t="str">
            <v>Normal</v>
          </cell>
          <cell r="BI708" t="str">
            <v>Normal</v>
          </cell>
          <cell r="BJ708" t="str">
            <v>Normal</v>
          </cell>
          <cell r="BL708" t="str">
            <v>Normal</v>
          </cell>
          <cell r="BN708" t="str">
            <v>-</v>
          </cell>
          <cell r="BO708" t="str">
            <v>Tidak</v>
          </cell>
          <cell r="BT708" t="str">
            <v>Gg Penglihatan</v>
          </cell>
          <cell r="BW708" t="str">
            <v>Normal</v>
          </cell>
          <cell r="CI708" t="str">
            <v>Mandiri (A)</v>
          </cell>
          <cell r="CZ708" t="str">
            <v>Normal</v>
          </cell>
        </row>
        <row r="709">
          <cell r="C709" t="str">
            <v>Bandungrejosari</v>
          </cell>
          <cell r="M709" t="str">
            <v>Laki-laki</v>
          </cell>
          <cell r="O709">
            <v>66</v>
          </cell>
          <cell r="P709">
            <v>56</v>
          </cell>
          <cell r="Q709">
            <v>167</v>
          </cell>
          <cell r="U709">
            <v>145</v>
          </cell>
          <cell r="V709">
            <v>1</v>
          </cell>
          <cell r="BH709" t="str">
            <v>Normal</v>
          </cell>
          <cell r="BI709" t="str">
            <v>Normal</v>
          </cell>
          <cell r="BJ709" t="str">
            <v>Normal</v>
          </cell>
          <cell r="BL709" t="str">
            <v>Tinggi</v>
          </cell>
          <cell r="BN709" t="str">
            <v>-</v>
          </cell>
          <cell r="BO709" t="str">
            <v>Tidak</v>
          </cell>
          <cell r="BT709" t="str">
            <v>Normal</v>
          </cell>
          <cell r="BW709" t="str">
            <v>Normal</v>
          </cell>
          <cell r="CI709" t="str">
            <v>Mandiri (A)</v>
          </cell>
          <cell r="CZ709" t="str">
            <v>Normal</v>
          </cell>
        </row>
        <row r="710">
          <cell r="C710" t="str">
            <v>Bandungrejosari</v>
          </cell>
          <cell r="M710" t="str">
            <v>Perempuan</v>
          </cell>
          <cell r="O710">
            <v>65</v>
          </cell>
          <cell r="P710">
            <v>65</v>
          </cell>
          <cell r="Q710">
            <v>153</v>
          </cell>
          <cell r="U710">
            <v>124</v>
          </cell>
          <cell r="V710">
            <v>158</v>
          </cell>
          <cell r="BH710" t="str">
            <v>Lebih</v>
          </cell>
          <cell r="BI710" t="str">
            <v>Normal</v>
          </cell>
          <cell r="BJ710" t="str">
            <v>Normal</v>
          </cell>
          <cell r="BL710" t="str">
            <v>Normal</v>
          </cell>
          <cell r="BN710" t="str">
            <v>Normal</v>
          </cell>
          <cell r="BO710" t="str">
            <v>Tidak</v>
          </cell>
          <cell r="BT710" t="str">
            <v>Gg Penglihatan</v>
          </cell>
          <cell r="BW710" t="str">
            <v>Normal</v>
          </cell>
          <cell r="CI710" t="str">
            <v>Mandiri (A)</v>
          </cell>
          <cell r="CZ710" t="str">
            <v>Normal</v>
          </cell>
        </row>
        <row r="711">
          <cell r="C711" t="str">
            <v>Bandungrejosari</v>
          </cell>
          <cell r="M711" t="str">
            <v>Laki-laki</v>
          </cell>
          <cell r="O711">
            <v>65</v>
          </cell>
          <cell r="P711">
            <v>56</v>
          </cell>
          <cell r="Q711">
            <v>167</v>
          </cell>
          <cell r="U711">
            <v>150</v>
          </cell>
          <cell r="V711">
            <v>1</v>
          </cell>
          <cell r="BH711" t="str">
            <v>Normal</v>
          </cell>
          <cell r="BI711" t="str">
            <v>Normal</v>
          </cell>
          <cell r="BJ711" t="str">
            <v>Normal</v>
          </cell>
          <cell r="BL711" t="str">
            <v>Tinggi</v>
          </cell>
          <cell r="BN711" t="str">
            <v>-</v>
          </cell>
          <cell r="BO711" t="str">
            <v>Tidak</v>
          </cell>
          <cell r="BT711" t="str">
            <v>Normal</v>
          </cell>
          <cell r="BW711" t="str">
            <v>Normal</v>
          </cell>
          <cell r="CI711" t="str">
            <v>Mandiri (A)</v>
          </cell>
          <cell r="CZ711" t="str">
            <v>Normal</v>
          </cell>
        </row>
        <row r="712">
          <cell r="C712" t="str">
            <v>Bandungrejosari</v>
          </cell>
          <cell r="M712" t="str">
            <v>Perempuan</v>
          </cell>
          <cell r="O712">
            <v>65</v>
          </cell>
          <cell r="P712">
            <v>52</v>
          </cell>
          <cell r="Q712">
            <v>150</v>
          </cell>
          <cell r="U712">
            <v>105</v>
          </cell>
          <cell r="V712">
            <v>133</v>
          </cell>
          <cell r="BH712" t="str">
            <v>Normal</v>
          </cell>
          <cell r="BI712" t="str">
            <v>Normal</v>
          </cell>
          <cell r="BJ712" t="str">
            <v>Normal</v>
          </cell>
          <cell r="BL712" t="str">
            <v>Normal</v>
          </cell>
          <cell r="BN712" t="str">
            <v>-</v>
          </cell>
          <cell r="BO712" t="str">
            <v>Tidak</v>
          </cell>
          <cell r="BT712" t="str">
            <v>Normal</v>
          </cell>
          <cell r="BW712" t="str">
            <v>Normal</v>
          </cell>
          <cell r="CI712" t="str">
            <v>Mandiri (A)</v>
          </cell>
          <cell r="CZ712" t="str">
            <v>Normal</v>
          </cell>
        </row>
        <row r="713">
          <cell r="C713" t="str">
            <v>Bandungrejosari</v>
          </cell>
          <cell r="M713" t="str">
            <v>Laki-laki</v>
          </cell>
          <cell r="O713">
            <v>64</v>
          </cell>
          <cell r="P713">
            <v>56</v>
          </cell>
          <cell r="Q713">
            <v>167</v>
          </cell>
          <cell r="U713">
            <v>150</v>
          </cell>
          <cell r="V713">
            <v>1</v>
          </cell>
          <cell r="BH713" t="str">
            <v>Normal</v>
          </cell>
          <cell r="BI713" t="str">
            <v>Normal</v>
          </cell>
          <cell r="BJ713" t="str">
            <v>Normal</v>
          </cell>
          <cell r="BL713" t="str">
            <v>Tinggi</v>
          </cell>
          <cell r="BN713" t="str">
            <v>-</v>
          </cell>
          <cell r="BO713" t="str">
            <v>Tidak</v>
          </cell>
          <cell r="BT713" t="str">
            <v>Normal</v>
          </cell>
          <cell r="BW713" t="str">
            <v>Normal</v>
          </cell>
          <cell r="CI713" t="str">
            <v>Mandiri (A)</v>
          </cell>
          <cell r="CZ713" t="str">
            <v>Normal</v>
          </cell>
        </row>
        <row r="714">
          <cell r="C714" t="str">
            <v>Bandungrejosari</v>
          </cell>
          <cell r="M714" t="str">
            <v>Perempuan</v>
          </cell>
          <cell r="O714">
            <v>63</v>
          </cell>
          <cell r="P714">
            <v>45</v>
          </cell>
          <cell r="Q714">
            <v>150</v>
          </cell>
          <cell r="U714">
            <v>104</v>
          </cell>
          <cell r="V714">
            <v>1</v>
          </cell>
          <cell r="BH714" t="str">
            <v>Normal</v>
          </cell>
          <cell r="BI714" t="str">
            <v>Normal</v>
          </cell>
          <cell r="BJ714" t="str">
            <v>Normal</v>
          </cell>
          <cell r="BL714" t="str">
            <v>Normal</v>
          </cell>
          <cell r="BN714" t="str">
            <v>-</v>
          </cell>
          <cell r="BO714" t="str">
            <v>Tidak</v>
          </cell>
          <cell r="BT714" t="str">
            <v>Normal</v>
          </cell>
          <cell r="BW714" t="str">
            <v>Normal</v>
          </cell>
          <cell r="CI714" t="str">
            <v>Mandiri (A)</v>
          </cell>
          <cell r="CZ714" t="str">
            <v>Normal</v>
          </cell>
        </row>
        <row r="715">
          <cell r="C715" t="str">
            <v>Bandungrejosari</v>
          </cell>
          <cell r="M715" t="str">
            <v>Laki-laki</v>
          </cell>
          <cell r="O715">
            <v>64</v>
          </cell>
          <cell r="P715">
            <v>56</v>
          </cell>
          <cell r="Q715">
            <v>178</v>
          </cell>
          <cell r="U715">
            <v>150</v>
          </cell>
          <cell r="V715">
            <v>1</v>
          </cell>
          <cell r="BH715" t="str">
            <v>IMT Kurang</v>
          </cell>
          <cell r="BI715" t="str">
            <v>Normal</v>
          </cell>
          <cell r="BJ715" t="str">
            <v>Normal</v>
          </cell>
          <cell r="BL715" t="str">
            <v>Tinggi</v>
          </cell>
          <cell r="BN715" t="str">
            <v>-</v>
          </cell>
          <cell r="BO715" t="str">
            <v>Tidak</v>
          </cell>
          <cell r="BT715" t="str">
            <v>Normal</v>
          </cell>
          <cell r="BW715" t="str">
            <v>Normal</v>
          </cell>
          <cell r="CI715" t="str">
            <v>Mandiri (A)</v>
          </cell>
          <cell r="CZ715" t="str">
            <v>Normal</v>
          </cell>
        </row>
        <row r="716">
          <cell r="C716" t="str">
            <v>Bandungrejosari</v>
          </cell>
          <cell r="M716" t="str">
            <v>Laki-laki</v>
          </cell>
          <cell r="O716">
            <v>86</v>
          </cell>
          <cell r="P716">
            <v>60</v>
          </cell>
          <cell r="Q716">
            <v>170</v>
          </cell>
          <cell r="U716">
            <v>95</v>
          </cell>
          <cell r="V716">
            <v>115</v>
          </cell>
          <cell r="BH716" t="str">
            <v>Normal</v>
          </cell>
          <cell r="BI716" t="str">
            <v>Normal</v>
          </cell>
          <cell r="BJ716" t="str">
            <v>Normal</v>
          </cell>
          <cell r="BL716" t="str">
            <v>Normal</v>
          </cell>
          <cell r="BN716" t="str">
            <v>-</v>
          </cell>
          <cell r="BO716" t="str">
            <v>Tidak</v>
          </cell>
          <cell r="BT716" t="str">
            <v>Gg Penglihatan</v>
          </cell>
          <cell r="BW716" t="str">
            <v>Gg Pendengaran</v>
          </cell>
          <cell r="CI716" t="str">
            <v>Mandiri (A)</v>
          </cell>
          <cell r="CZ716" t="str">
            <v>Normal</v>
          </cell>
        </row>
        <row r="717">
          <cell r="C717" t="str">
            <v>Bandungrejosari</v>
          </cell>
          <cell r="M717" t="str">
            <v>Laki-laki</v>
          </cell>
          <cell r="O717">
            <v>64</v>
          </cell>
          <cell r="P717">
            <v>78</v>
          </cell>
          <cell r="Q717">
            <v>167</v>
          </cell>
          <cell r="U717">
            <v>150</v>
          </cell>
          <cell r="V717">
            <v>1</v>
          </cell>
          <cell r="BH717" t="str">
            <v>Lebih</v>
          </cell>
          <cell r="BI717" t="str">
            <v>Normal</v>
          </cell>
          <cell r="BJ717" t="str">
            <v>Normal</v>
          </cell>
          <cell r="BL717" t="str">
            <v>Tinggi</v>
          </cell>
          <cell r="BN717" t="str">
            <v>-</v>
          </cell>
          <cell r="BO717" t="str">
            <v>Tidak</v>
          </cell>
          <cell r="BT717" t="str">
            <v>Normal</v>
          </cell>
          <cell r="BW717" t="str">
            <v>Normal</v>
          </cell>
          <cell r="CI717" t="str">
            <v>Mandiri (A)</v>
          </cell>
          <cell r="CZ717" t="str">
            <v>Normal</v>
          </cell>
        </row>
        <row r="718">
          <cell r="C718" t="str">
            <v>Bandungrejosari</v>
          </cell>
          <cell r="M718" t="str">
            <v>Laki-laki</v>
          </cell>
          <cell r="O718">
            <v>63</v>
          </cell>
          <cell r="P718">
            <v>67</v>
          </cell>
          <cell r="Q718">
            <v>156</v>
          </cell>
          <cell r="U718">
            <v>145</v>
          </cell>
          <cell r="V718">
            <v>1</v>
          </cell>
          <cell r="BH718" t="str">
            <v>Lebih</v>
          </cell>
          <cell r="BI718" t="str">
            <v>Normal</v>
          </cell>
          <cell r="BJ718" t="str">
            <v>Normal</v>
          </cell>
          <cell r="BL718" t="str">
            <v>Tinggi</v>
          </cell>
          <cell r="BN718" t="str">
            <v>-</v>
          </cell>
          <cell r="BO718" t="str">
            <v>Tidak</v>
          </cell>
          <cell r="BT718" t="str">
            <v>Normal</v>
          </cell>
          <cell r="BW718" t="str">
            <v>Normal</v>
          </cell>
          <cell r="CI718" t="str">
            <v>Mandiri (A)</v>
          </cell>
          <cell r="CZ718" t="str">
            <v>Normal</v>
          </cell>
        </row>
        <row r="719">
          <cell r="C719" t="str">
            <v>Bandungrejosari</v>
          </cell>
          <cell r="M719" t="str">
            <v>Laki-laki</v>
          </cell>
          <cell r="O719">
            <v>63</v>
          </cell>
          <cell r="P719">
            <v>78</v>
          </cell>
          <cell r="Q719">
            <v>167</v>
          </cell>
          <cell r="U719">
            <v>150</v>
          </cell>
          <cell r="V719">
            <v>1</v>
          </cell>
          <cell r="BH719" t="str">
            <v>Lebih</v>
          </cell>
          <cell r="BI719" t="str">
            <v>Normal</v>
          </cell>
          <cell r="BJ719" t="str">
            <v>Normal</v>
          </cell>
          <cell r="BL719" t="str">
            <v>Tinggi</v>
          </cell>
          <cell r="BN719" t="str">
            <v>-</v>
          </cell>
          <cell r="BO719" t="str">
            <v>Tidak</v>
          </cell>
          <cell r="BT719" t="str">
            <v>Normal</v>
          </cell>
          <cell r="BW719" t="str">
            <v>Normal</v>
          </cell>
          <cell r="CI719" t="str">
            <v>Mandiri (A)</v>
          </cell>
          <cell r="CZ719" t="str">
            <v>Normal</v>
          </cell>
        </row>
        <row r="720">
          <cell r="C720" t="str">
            <v>Bandungrejosari</v>
          </cell>
          <cell r="M720" t="str">
            <v>Perempuan</v>
          </cell>
          <cell r="O720">
            <v>82</v>
          </cell>
          <cell r="P720">
            <v>55</v>
          </cell>
          <cell r="Q720">
            <v>145</v>
          </cell>
          <cell r="U720">
            <v>145</v>
          </cell>
          <cell r="V720">
            <v>1</v>
          </cell>
          <cell r="BH720" t="str">
            <v>Lebih</v>
          </cell>
          <cell r="BI720" t="str">
            <v>Normal</v>
          </cell>
          <cell r="BJ720" t="str">
            <v>Normal</v>
          </cell>
          <cell r="BL720" t="str">
            <v>Tinggi</v>
          </cell>
          <cell r="BN720" t="str">
            <v>-</v>
          </cell>
          <cell r="BO720" t="str">
            <v>Tidak</v>
          </cell>
          <cell r="BT720" t="str">
            <v>Normal</v>
          </cell>
          <cell r="BW720" t="str">
            <v>Gg Pendengaran</v>
          </cell>
          <cell r="CI720" t="str">
            <v>Mandiri (A)</v>
          </cell>
          <cell r="CZ720" t="str">
            <v>Normal</v>
          </cell>
        </row>
        <row r="721">
          <cell r="C721" t="str">
            <v>Bandungrejosari</v>
          </cell>
          <cell r="M721" t="str">
            <v>Perempuan</v>
          </cell>
          <cell r="O721">
            <v>63</v>
          </cell>
          <cell r="P721">
            <v>56</v>
          </cell>
          <cell r="Q721">
            <v>167</v>
          </cell>
          <cell r="U721">
            <v>150</v>
          </cell>
          <cell r="V721">
            <v>1</v>
          </cell>
          <cell r="BH721" t="str">
            <v>Normal</v>
          </cell>
          <cell r="BI721" t="str">
            <v>Normal</v>
          </cell>
          <cell r="BJ721" t="str">
            <v>Normal</v>
          </cell>
          <cell r="BL721" t="str">
            <v>Tinggi</v>
          </cell>
          <cell r="BN721" t="str">
            <v>-</v>
          </cell>
          <cell r="BO721" t="str">
            <v>Tidak</v>
          </cell>
          <cell r="BT721" t="str">
            <v>Normal</v>
          </cell>
          <cell r="BW721" t="str">
            <v>Normal</v>
          </cell>
          <cell r="CI721" t="str">
            <v>Mandiri (A)</v>
          </cell>
          <cell r="CZ721" t="str">
            <v>Normal</v>
          </cell>
        </row>
        <row r="722">
          <cell r="C722" t="str">
            <v>Bandungrejosari</v>
          </cell>
          <cell r="M722" t="str">
            <v>Perempuan</v>
          </cell>
          <cell r="O722">
            <v>85</v>
          </cell>
          <cell r="P722">
            <v>40</v>
          </cell>
          <cell r="Q722">
            <v>141</v>
          </cell>
          <cell r="U722">
            <v>95</v>
          </cell>
          <cell r="V722">
            <v>114</v>
          </cell>
          <cell r="BH722" t="str">
            <v>Normal</v>
          </cell>
          <cell r="BI722" t="str">
            <v>Normal</v>
          </cell>
          <cell r="BJ722" t="str">
            <v>Normal</v>
          </cell>
          <cell r="BL722" t="str">
            <v>Normal</v>
          </cell>
          <cell r="BN722" t="str">
            <v>-</v>
          </cell>
          <cell r="BO722" t="str">
            <v>Tidak</v>
          </cell>
          <cell r="BT722" t="str">
            <v>Gg Penglihatan</v>
          </cell>
          <cell r="BW722" t="str">
            <v>Normal</v>
          </cell>
          <cell r="CI722" t="str">
            <v>Mandiri (A)</v>
          </cell>
          <cell r="CZ722" t="str">
            <v>Normal</v>
          </cell>
        </row>
        <row r="723">
          <cell r="C723" t="str">
            <v>Bandungrejosari</v>
          </cell>
          <cell r="M723" t="str">
            <v>Perempuan</v>
          </cell>
          <cell r="O723">
            <v>63</v>
          </cell>
          <cell r="P723">
            <v>50</v>
          </cell>
          <cell r="Q723">
            <v>150</v>
          </cell>
          <cell r="U723">
            <v>121</v>
          </cell>
          <cell r="V723">
            <v>150</v>
          </cell>
          <cell r="BH723" t="str">
            <v>Normal</v>
          </cell>
          <cell r="BI723" t="str">
            <v>Normal</v>
          </cell>
          <cell r="BJ723" t="str">
            <v>Normal</v>
          </cell>
          <cell r="BL723" t="str">
            <v>Normal</v>
          </cell>
          <cell r="BN723" t="str">
            <v>-</v>
          </cell>
          <cell r="BO723" t="str">
            <v>Tidak</v>
          </cell>
          <cell r="BT723" t="str">
            <v>Gg Penglihatan</v>
          </cell>
          <cell r="BW723" t="str">
            <v>Normal</v>
          </cell>
          <cell r="CI723" t="str">
            <v>Mandiri (A)</v>
          </cell>
          <cell r="CZ723" t="str">
            <v>Normal</v>
          </cell>
        </row>
        <row r="724">
          <cell r="C724" t="str">
            <v>Bandungrejosari</v>
          </cell>
          <cell r="M724" t="str">
            <v>Laki-laki</v>
          </cell>
          <cell r="O724">
            <v>81</v>
          </cell>
          <cell r="P724">
            <v>55</v>
          </cell>
          <cell r="Q724">
            <v>152</v>
          </cell>
          <cell r="U724">
            <v>145</v>
          </cell>
          <cell r="V724">
            <v>1</v>
          </cell>
          <cell r="BH724" t="str">
            <v>Normal</v>
          </cell>
          <cell r="BI724" t="str">
            <v>Normal</v>
          </cell>
          <cell r="BJ724" t="str">
            <v>Normal</v>
          </cell>
          <cell r="BL724" t="str">
            <v>Tinggi</v>
          </cell>
          <cell r="BN724" t="str">
            <v>-</v>
          </cell>
          <cell r="BO724" t="str">
            <v>Tidak</v>
          </cell>
          <cell r="BT724" t="str">
            <v>Gg Penglihatan</v>
          </cell>
          <cell r="BW724" t="str">
            <v>Gg Pendengaran</v>
          </cell>
          <cell r="CI724" t="str">
            <v>Mandiri (A)</v>
          </cell>
          <cell r="CZ724" t="str">
            <v>Normal</v>
          </cell>
        </row>
        <row r="725">
          <cell r="C725" t="str">
            <v>Bandungrejosari</v>
          </cell>
          <cell r="M725" t="str">
            <v>Perempuan</v>
          </cell>
          <cell r="O725">
            <v>63</v>
          </cell>
          <cell r="P725">
            <v>67</v>
          </cell>
          <cell r="Q725">
            <v>156</v>
          </cell>
          <cell r="U725">
            <v>150</v>
          </cell>
          <cell r="V725">
            <v>1</v>
          </cell>
          <cell r="BH725" t="str">
            <v>Lebih</v>
          </cell>
          <cell r="BI725" t="str">
            <v>Normal</v>
          </cell>
          <cell r="BJ725" t="str">
            <v>Normal</v>
          </cell>
          <cell r="BL725" t="str">
            <v>Normal</v>
          </cell>
          <cell r="BN725" t="str">
            <v>-</v>
          </cell>
          <cell r="BO725" t="str">
            <v>Tidak</v>
          </cell>
          <cell r="BT725" t="str">
            <v>Normal</v>
          </cell>
          <cell r="BW725" t="str">
            <v>Normal</v>
          </cell>
          <cell r="CI725" t="str">
            <v>Mandiri (A)</v>
          </cell>
          <cell r="CZ725" t="str">
            <v>Normal</v>
          </cell>
        </row>
        <row r="726">
          <cell r="C726" t="str">
            <v>Bandungrejosari</v>
          </cell>
          <cell r="M726" t="str">
            <v>Perempuan</v>
          </cell>
          <cell r="O726">
            <v>62</v>
          </cell>
          <cell r="P726">
            <v>78</v>
          </cell>
          <cell r="Q726">
            <v>139</v>
          </cell>
          <cell r="U726">
            <v>130</v>
          </cell>
          <cell r="V726">
            <v>180</v>
          </cell>
          <cell r="BH726" t="str">
            <v>Lebih</v>
          </cell>
          <cell r="BI726" t="str">
            <v>Normal</v>
          </cell>
          <cell r="BJ726" t="str">
            <v>Normal</v>
          </cell>
          <cell r="BL726" t="str">
            <v>Tinggi</v>
          </cell>
          <cell r="BN726" t="str">
            <v>Normal</v>
          </cell>
          <cell r="BO726" t="str">
            <v>Tidak</v>
          </cell>
          <cell r="BT726" t="str">
            <v>Normal</v>
          </cell>
          <cell r="BW726" t="str">
            <v>Normal</v>
          </cell>
          <cell r="CI726" t="str">
            <v>Mandiri (A)</v>
          </cell>
          <cell r="CZ726" t="str">
            <v>Normal</v>
          </cell>
        </row>
        <row r="727">
          <cell r="C727" t="str">
            <v>Bandungrejosari</v>
          </cell>
          <cell r="M727" t="str">
            <v>Perempuan</v>
          </cell>
          <cell r="O727">
            <v>75</v>
          </cell>
          <cell r="P727">
            <v>61</v>
          </cell>
          <cell r="Q727">
            <v>140</v>
          </cell>
          <cell r="U727">
            <v>100</v>
          </cell>
          <cell r="V727">
            <v>114</v>
          </cell>
          <cell r="BH727" t="str">
            <v>Lebih</v>
          </cell>
          <cell r="BI727" t="str">
            <v>Normal</v>
          </cell>
          <cell r="BJ727" t="str">
            <v>Normal</v>
          </cell>
          <cell r="BL727" t="str">
            <v>Normal</v>
          </cell>
          <cell r="BN727" t="str">
            <v>-</v>
          </cell>
          <cell r="BO727" t="str">
            <v>Tidak</v>
          </cell>
          <cell r="BT727" t="str">
            <v>Normal</v>
          </cell>
          <cell r="BW727" t="str">
            <v>Gg Pendengaran</v>
          </cell>
          <cell r="CI727" t="str">
            <v>Mandiri (A)</v>
          </cell>
          <cell r="CZ727" t="str">
            <v>Normal</v>
          </cell>
        </row>
        <row r="728">
          <cell r="C728" t="str">
            <v>Bandungrejosari</v>
          </cell>
          <cell r="M728" t="str">
            <v>Perempuan</v>
          </cell>
          <cell r="O728">
            <v>64</v>
          </cell>
          <cell r="P728">
            <v>66</v>
          </cell>
          <cell r="Q728">
            <v>152</v>
          </cell>
          <cell r="U728">
            <v>352</v>
          </cell>
          <cell r="V728">
            <v>1</v>
          </cell>
          <cell r="BH728" t="str">
            <v>Lebih</v>
          </cell>
          <cell r="BI728" t="str">
            <v>DM</v>
          </cell>
          <cell r="BJ728" t="str">
            <v>Normal</v>
          </cell>
          <cell r="BL728" t="str">
            <v>Tinggi</v>
          </cell>
          <cell r="BN728" t="str">
            <v>-</v>
          </cell>
          <cell r="BO728" t="str">
            <v>Tidak</v>
          </cell>
          <cell r="BT728" t="str">
            <v>Normal</v>
          </cell>
          <cell r="BW728" t="str">
            <v>Normal</v>
          </cell>
          <cell r="CI728" t="str">
            <v>Mandiri (A)</v>
          </cell>
          <cell r="CZ728" t="str">
            <v>Normal</v>
          </cell>
        </row>
        <row r="729">
          <cell r="C729" t="str">
            <v>Bandungrejosari</v>
          </cell>
          <cell r="M729" t="str">
            <v>Perempuan</v>
          </cell>
          <cell r="O729">
            <v>62</v>
          </cell>
          <cell r="P729">
            <v>52</v>
          </cell>
          <cell r="Q729">
            <v>152</v>
          </cell>
          <cell r="U729">
            <v>150</v>
          </cell>
          <cell r="V729">
            <v>1</v>
          </cell>
          <cell r="BH729" t="str">
            <v>Normal</v>
          </cell>
          <cell r="BI729" t="str">
            <v>Normal</v>
          </cell>
          <cell r="BJ729" t="str">
            <v>Normal</v>
          </cell>
          <cell r="BL729" t="str">
            <v>Tinggi</v>
          </cell>
          <cell r="BN729" t="str">
            <v>-</v>
          </cell>
          <cell r="BO729" t="str">
            <v>Tidak</v>
          </cell>
          <cell r="BT729" t="str">
            <v>Normal</v>
          </cell>
          <cell r="BW729" t="str">
            <v>Normal</v>
          </cell>
          <cell r="CI729" t="str">
            <v>Mandiri (A)</v>
          </cell>
          <cell r="CZ729" t="str">
            <v>Normal</v>
          </cell>
        </row>
        <row r="730">
          <cell r="C730" t="str">
            <v>Bandungrejosari</v>
          </cell>
          <cell r="M730" t="str">
            <v>Perempuan</v>
          </cell>
          <cell r="O730">
            <v>1071</v>
          </cell>
          <cell r="P730">
            <v>60</v>
          </cell>
          <cell r="Q730">
            <v>155</v>
          </cell>
          <cell r="U730">
            <v>114</v>
          </cell>
          <cell r="V730">
            <v>1</v>
          </cell>
          <cell r="BH730" t="str">
            <v>Normal</v>
          </cell>
          <cell r="BI730" t="str">
            <v>Normal</v>
          </cell>
          <cell r="BJ730" t="str">
            <v>Normal</v>
          </cell>
          <cell r="BL730" t="str">
            <v>Normal</v>
          </cell>
          <cell r="BN730" t="str">
            <v>-</v>
          </cell>
          <cell r="BO730" t="str">
            <v>Tidak</v>
          </cell>
          <cell r="BT730" t="str">
            <v>Normal</v>
          </cell>
          <cell r="BW730" t="str">
            <v>Normal</v>
          </cell>
          <cell r="CI730" t="str">
            <v>Mandiri (A)</v>
          </cell>
          <cell r="CZ730" t="str">
            <v>Normal</v>
          </cell>
        </row>
        <row r="731">
          <cell r="C731" t="str">
            <v>Bandungrejosari</v>
          </cell>
          <cell r="M731" t="str">
            <v>Perempuan</v>
          </cell>
          <cell r="O731">
            <v>62</v>
          </cell>
          <cell r="P731">
            <v>56</v>
          </cell>
          <cell r="Q731">
            <v>152</v>
          </cell>
          <cell r="U731">
            <v>150</v>
          </cell>
          <cell r="V731">
            <v>1</v>
          </cell>
          <cell r="BH731" t="str">
            <v>Normal</v>
          </cell>
          <cell r="BI731" t="str">
            <v>Normal</v>
          </cell>
          <cell r="BJ731" t="str">
            <v>Normal</v>
          </cell>
          <cell r="BL731" t="str">
            <v>Tinggi</v>
          </cell>
          <cell r="BN731" t="str">
            <v>-</v>
          </cell>
          <cell r="BO731" t="str">
            <v>Tidak</v>
          </cell>
          <cell r="BT731" t="str">
            <v>Normal</v>
          </cell>
          <cell r="BW731" t="str">
            <v>Normal</v>
          </cell>
          <cell r="CI731" t="str">
            <v>Mandiri (A)</v>
          </cell>
          <cell r="CZ731" t="str">
            <v>Normal</v>
          </cell>
        </row>
        <row r="732">
          <cell r="C732" t="str">
            <v>Bandungrejosari</v>
          </cell>
          <cell r="M732" t="str">
            <v>Perempuan</v>
          </cell>
          <cell r="O732">
            <v>72</v>
          </cell>
          <cell r="P732">
            <v>54</v>
          </cell>
          <cell r="Q732">
            <v>146</v>
          </cell>
          <cell r="U732">
            <v>144</v>
          </cell>
          <cell r="V732">
            <v>1</v>
          </cell>
          <cell r="BH732" t="str">
            <v>Lebih</v>
          </cell>
          <cell r="BI732" t="str">
            <v>Normal</v>
          </cell>
          <cell r="BJ732" t="str">
            <v>Normal</v>
          </cell>
          <cell r="BL732" t="str">
            <v>Normal</v>
          </cell>
          <cell r="BN732" t="str">
            <v>-</v>
          </cell>
          <cell r="BO732" t="str">
            <v>Tidak</v>
          </cell>
          <cell r="BT732" t="str">
            <v>Normal</v>
          </cell>
          <cell r="BW732" t="str">
            <v>Normal</v>
          </cell>
          <cell r="CI732" t="str">
            <v>Mandiri (A)</v>
          </cell>
          <cell r="CZ732" t="str">
            <v>Normal</v>
          </cell>
        </row>
        <row r="733">
          <cell r="C733" t="str">
            <v>Tanjungrejo</v>
          </cell>
          <cell r="M733" t="str">
            <v>Perempuan</v>
          </cell>
          <cell r="O733">
            <v>71</v>
          </cell>
          <cell r="P733">
            <v>62</v>
          </cell>
          <cell r="Q733">
            <v>160</v>
          </cell>
          <cell r="U733">
            <v>115</v>
          </cell>
          <cell r="V733">
            <v>1</v>
          </cell>
          <cell r="BH733" t="str">
            <v>Normal</v>
          </cell>
          <cell r="BI733" t="str">
            <v>Normal</v>
          </cell>
          <cell r="BJ733" t="str">
            <v>Normal</v>
          </cell>
          <cell r="BL733" t="str">
            <v>Normal</v>
          </cell>
          <cell r="BN733" t="str">
            <v>-</v>
          </cell>
          <cell r="BO733" t="str">
            <v>Tidak</v>
          </cell>
          <cell r="BT733" t="str">
            <v>Normal</v>
          </cell>
          <cell r="BW733" t="str">
            <v>Normal</v>
          </cell>
          <cell r="CI733" t="str">
            <v>Mandiri (A)</v>
          </cell>
          <cell r="CZ733" t="str">
            <v>Normal</v>
          </cell>
        </row>
        <row r="734">
          <cell r="C734" t="str">
            <v>Bandungrejosari</v>
          </cell>
          <cell r="M734" t="str">
            <v>Perempuan</v>
          </cell>
          <cell r="O734">
            <v>62</v>
          </cell>
          <cell r="P734">
            <v>65</v>
          </cell>
          <cell r="Q734">
            <v>152</v>
          </cell>
          <cell r="U734">
            <v>150</v>
          </cell>
          <cell r="V734">
            <v>1</v>
          </cell>
          <cell r="BH734" t="str">
            <v>Lebih</v>
          </cell>
          <cell r="BI734" t="str">
            <v>Normal</v>
          </cell>
          <cell r="BJ734" t="str">
            <v>Normal</v>
          </cell>
          <cell r="BL734" t="str">
            <v>Tinggi</v>
          </cell>
          <cell r="BN734" t="str">
            <v>-</v>
          </cell>
          <cell r="BO734" t="str">
            <v>Tidak</v>
          </cell>
          <cell r="BT734" t="str">
            <v>Normal</v>
          </cell>
          <cell r="BW734" t="str">
            <v>Normal</v>
          </cell>
          <cell r="CI734" t="str">
            <v>Mandiri (A)</v>
          </cell>
          <cell r="CZ734" t="str">
            <v>Normal</v>
          </cell>
        </row>
        <row r="735">
          <cell r="C735" t="str">
            <v>Bandungrejosari</v>
          </cell>
          <cell r="M735" t="str">
            <v>Laki-laki</v>
          </cell>
          <cell r="O735">
            <v>70</v>
          </cell>
          <cell r="P735">
            <v>60</v>
          </cell>
          <cell r="Q735">
            <v>160</v>
          </cell>
          <cell r="U735">
            <v>152</v>
          </cell>
          <cell r="V735">
            <v>1</v>
          </cell>
          <cell r="BH735" t="str">
            <v>Normal</v>
          </cell>
          <cell r="BI735" t="str">
            <v>Normal</v>
          </cell>
          <cell r="BJ735" t="str">
            <v>Normal</v>
          </cell>
          <cell r="BL735" t="str">
            <v>Normal</v>
          </cell>
          <cell r="BN735" t="str">
            <v>-</v>
          </cell>
          <cell r="BO735" t="str">
            <v>Tidak</v>
          </cell>
          <cell r="BT735" t="str">
            <v>Gg Penglihatan</v>
          </cell>
          <cell r="BW735" t="str">
            <v>Normal</v>
          </cell>
          <cell r="CI735" t="str">
            <v>Mandiri (A)</v>
          </cell>
          <cell r="CZ735" t="str">
            <v>Normal</v>
          </cell>
        </row>
        <row r="736">
          <cell r="C736" t="str">
            <v>Bandungrejosari</v>
          </cell>
          <cell r="M736" t="str">
            <v>Laki-laki</v>
          </cell>
          <cell r="O736">
            <v>62</v>
          </cell>
          <cell r="P736">
            <v>52</v>
          </cell>
          <cell r="Q736">
            <v>145</v>
          </cell>
          <cell r="U736">
            <v>150</v>
          </cell>
          <cell r="V736">
            <v>1</v>
          </cell>
          <cell r="BH736" t="str">
            <v>Normal</v>
          </cell>
          <cell r="BI736" t="str">
            <v>Normal</v>
          </cell>
          <cell r="BJ736" t="str">
            <v>Normal</v>
          </cell>
          <cell r="BL736" t="str">
            <v>Tinggi</v>
          </cell>
          <cell r="BN736" t="str">
            <v>-</v>
          </cell>
          <cell r="BO736" t="str">
            <v>Tidak</v>
          </cell>
          <cell r="BT736" t="str">
            <v>Normal</v>
          </cell>
          <cell r="BW736" t="str">
            <v>Normal</v>
          </cell>
          <cell r="CI736" t="str">
            <v>Mandiri (A)</v>
          </cell>
          <cell r="CZ736" t="str">
            <v>Normal</v>
          </cell>
        </row>
        <row r="737">
          <cell r="C737" t="str">
            <v>Bandungrejosari</v>
          </cell>
          <cell r="M737" t="str">
            <v>Perempuan</v>
          </cell>
          <cell r="O737">
            <v>69</v>
          </cell>
          <cell r="P737">
            <v>55</v>
          </cell>
          <cell r="Q737">
            <v>152</v>
          </cell>
          <cell r="U737">
            <v>145</v>
          </cell>
          <cell r="V737">
            <v>1</v>
          </cell>
          <cell r="BH737" t="str">
            <v>Normal</v>
          </cell>
          <cell r="BI737" t="str">
            <v>Normal</v>
          </cell>
          <cell r="BJ737" t="str">
            <v>Normal</v>
          </cell>
          <cell r="BL737" t="str">
            <v>Tinggi</v>
          </cell>
          <cell r="BN737" t="str">
            <v>-</v>
          </cell>
          <cell r="BO737" t="str">
            <v>Tidak</v>
          </cell>
          <cell r="BT737" t="str">
            <v>Normal</v>
          </cell>
          <cell r="BW737" t="str">
            <v>Gg Pendengaran</v>
          </cell>
          <cell r="CI737" t="str">
            <v>Mandiri (A)</v>
          </cell>
          <cell r="CZ737" t="str">
            <v>Normal</v>
          </cell>
        </row>
        <row r="738">
          <cell r="C738" t="str">
            <v>Bandungrejosari</v>
          </cell>
          <cell r="M738" t="str">
            <v>Laki-laki</v>
          </cell>
          <cell r="O738">
            <v>62</v>
          </cell>
          <cell r="P738">
            <v>65</v>
          </cell>
          <cell r="Q738">
            <v>152</v>
          </cell>
          <cell r="U738">
            <v>150</v>
          </cell>
          <cell r="V738">
            <v>1</v>
          </cell>
          <cell r="BH738" t="str">
            <v>Lebih</v>
          </cell>
          <cell r="BI738" t="str">
            <v>Normal</v>
          </cell>
          <cell r="BJ738" t="str">
            <v>Normal</v>
          </cell>
          <cell r="BL738" t="str">
            <v>Tinggi</v>
          </cell>
          <cell r="BN738" t="str">
            <v>-</v>
          </cell>
          <cell r="BO738" t="str">
            <v>Tidak</v>
          </cell>
          <cell r="BT738" t="str">
            <v>Normal</v>
          </cell>
          <cell r="BW738" t="str">
            <v>Normal</v>
          </cell>
          <cell r="CI738" t="str">
            <v>Mandiri (A)</v>
          </cell>
          <cell r="CZ738" t="str">
            <v>Normal</v>
          </cell>
        </row>
        <row r="739">
          <cell r="C739" t="str">
            <v>Bandungrejosari</v>
          </cell>
          <cell r="M739" t="str">
            <v>Perempuan</v>
          </cell>
          <cell r="O739">
            <v>68</v>
          </cell>
          <cell r="P739">
            <v>55</v>
          </cell>
          <cell r="Q739">
            <v>145</v>
          </cell>
          <cell r="U739">
            <v>145</v>
          </cell>
          <cell r="V739">
            <v>1</v>
          </cell>
          <cell r="BH739" t="str">
            <v>Lebih</v>
          </cell>
          <cell r="BI739" t="str">
            <v>Normal</v>
          </cell>
          <cell r="BJ739" t="str">
            <v>Normal</v>
          </cell>
          <cell r="BL739" t="str">
            <v>Normal</v>
          </cell>
          <cell r="BN739" t="str">
            <v>-</v>
          </cell>
          <cell r="BO739" t="str">
            <v>Tidak</v>
          </cell>
          <cell r="BT739" t="str">
            <v>Gg Penglihatan</v>
          </cell>
          <cell r="BW739" t="str">
            <v>Gg Pendengaran</v>
          </cell>
          <cell r="CI739" t="str">
            <v>Mandiri (A)</v>
          </cell>
          <cell r="CZ739" t="str">
            <v>Normal</v>
          </cell>
        </row>
        <row r="740">
          <cell r="C740" t="str">
            <v>Bandungrejosari</v>
          </cell>
          <cell r="M740" t="str">
            <v>Laki-laki</v>
          </cell>
          <cell r="O740">
            <v>61</v>
          </cell>
          <cell r="P740">
            <v>56</v>
          </cell>
          <cell r="Q740">
            <v>185</v>
          </cell>
          <cell r="U740">
            <v>150</v>
          </cell>
          <cell r="V740">
            <v>1</v>
          </cell>
          <cell r="BH740" t="str">
            <v>IMT Kurang</v>
          </cell>
          <cell r="BI740" t="str">
            <v>Normal</v>
          </cell>
          <cell r="BJ740" t="str">
            <v>Normal</v>
          </cell>
          <cell r="BL740" t="str">
            <v>Tinggi</v>
          </cell>
          <cell r="BN740" t="str">
            <v>-</v>
          </cell>
          <cell r="BO740" t="str">
            <v>Tidak</v>
          </cell>
          <cell r="BT740" t="str">
            <v>Normal</v>
          </cell>
          <cell r="BW740" t="str">
            <v>Normal</v>
          </cell>
          <cell r="CI740" t="str">
            <v>Mandiri (A)</v>
          </cell>
          <cell r="CZ740" t="str">
            <v>Normal</v>
          </cell>
        </row>
        <row r="741">
          <cell r="C741" t="str">
            <v>Bandungrejosari</v>
          </cell>
          <cell r="M741" t="str">
            <v>Perempuan</v>
          </cell>
          <cell r="O741">
            <v>68</v>
          </cell>
          <cell r="P741">
            <v>55</v>
          </cell>
          <cell r="Q741">
            <v>160</v>
          </cell>
          <cell r="U741">
            <v>115</v>
          </cell>
          <cell r="V741">
            <v>75</v>
          </cell>
          <cell r="BH741" t="str">
            <v>Normal</v>
          </cell>
          <cell r="BI741" t="str">
            <v>Normal</v>
          </cell>
          <cell r="BJ741" t="str">
            <v>Normal</v>
          </cell>
          <cell r="BL741" t="str">
            <v>Normal</v>
          </cell>
          <cell r="BN741" t="str">
            <v>-</v>
          </cell>
          <cell r="BO741" t="str">
            <v>Tidak</v>
          </cell>
          <cell r="BT741" t="str">
            <v>Gg Penglihatan</v>
          </cell>
          <cell r="BW741" t="str">
            <v>Normal</v>
          </cell>
          <cell r="CI741" t="str">
            <v>Mandiri (A)</v>
          </cell>
          <cell r="CZ741" t="str">
            <v>Normal</v>
          </cell>
        </row>
        <row r="742">
          <cell r="C742" t="str">
            <v>Bandungrejosari</v>
          </cell>
          <cell r="M742" t="str">
            <v>Laki-laki</v>
          </cell>
          <cell r="O742">
            <v>67</v>
          </cell>
          <cell r="P742">
            <v>75</v>
          </cell>
          <cell r="Q742">
            <v>168</v>
          </cell>
          <cell r="U742">
            <v>107</v>
          </cell>
          <cell r="V742">
            <v>74</v>
          </cell>
          <cell r="BH742" t="str">
            <v>Lebih</v>
          </cell>
          <cell r="BI742" t="str">
            <v>Normal</v>
          </cell>
          <cell r="BJ742" t="str">
            <v>Normal</v>
          </cell>
          <cell r="BL742" t="str">
            <v>Normal</v>
          </cell>
          <cell r="BN742" t="str">
            <v>-</v>
          </cell>
          <cell r="BO742" t="str">
            <v>Tidak</v>
          </cell>
          <cell r="BT742" t="str">
            <v>Gg Penglihatan</v>
          </cell>
          <cell r="BW742" t="str">
            <v>Normal</v>
          </cell>
          <cell r="CI742" t="str">
            <v>Mandiri (A)</v>
          </cell>
          <cell r="CZ742" t="str">
            <v>Normal</v>
          </cell>
        </row>
        <row r="743">
          <cell r="C743" t="str">
            <v>Bandungrejosari</v>
          </cell>
          <cell r="M743" t="str">
            <v>Laki-laki</v>
          </cell>
          <cell r="O743">
            <v>67</v>
          </cell>
          <cell r="P743">
            <v>75</v>
          </cell>
          <cell r="Q743">
            <v>175</v>
          </cell>
          <cell r="U743">
            <v>117</v>
          </cell>
          <cell r="V743">
            <v>96</v>
          </cell>
          <cell r="BH743" t="str">
            <v>Normal</v>
          </cell>
          <cell r="BI743" t="str">
            <v>Normal</v>
          </cell>
          <cell r="BJ743" t="str">
            <v>Normal</v>
          </cell>
          <cell r="BL743" t="str">
            <v>Normal</v>
          </cell>
          <cell r="BN743" t="str">
            <v>-</v>
          </cell>
          <cell r="BO743" t="str">
            <v>Tidak</v>
          </cell>
          <cell r="BT743" t="str">
            <v>Normal</v>
          </cell>
          <cell r="BW743" t="str">
            <v>Normal</v>
          </cell>
          <cell r="CI743" t="str">
            <v>Mandiri (A)</v>
          </cell>
          <cell r="CZ743" t="str">
            <v>Normal</v>
          </cell>
        </row>
        <row r="744">
          <cell r="C744" t="str">
            <v>Bandungrejosari</v>
          </cell>
          <cell r="M744" t="str">
            <v>Laki-laki</v>
          </cell>
          <cell r="O744">
            <v>66</v>
          </cell>
          <cell r="P744">
            <v>85</v>
          </cell>
          <cell r="Q744">
            <v>170</v>
          </cell>
          <cell r="U744">
            <v>86</v>
          </cell>
          <cell r="V744">
            <v>114</v>
          </cell>
          <cell r="BH744" t="str">
            <v>Lebih</v>
          </cell>
          <cell r="BI744" t="str">
            <v>Normal</v>
          </cell>
          <cell r="BJ744" t="str">
            <v>Normal</v>
          </cell>
          <cell r="BL744" t="str">
            <v>Normal</v>
          </cell>
          <cell r="BN744" t="str">
            <v>-</v>
          </cell>
          <cell r="BO744" t="str">
            <v>Tidak</v>
          </cell>
          <cell r="BT744" t="str">
            <v>Normal</v>
          </cell>
          <cell r="BW744" t="str">
            <v>Normal</v>
          </cell>
          <cell r="CI744" t="str">
            <v>Mandiri (A)</v>
          </cell>
          <cell r="CZ744" t="str">
            <v>Normal</v>
          </cell>
        </row>
        <row r="745">
          <cell r="C745" t="str">
            <v>Bandungrejosari</v>
          </cell>
          <cell r="M745" t="str">
            <v>Laki-laki</v>
          </cell>
          <cell r="O745">
            <v>66</v>
          </cell>
          <cell r="P745">
            <v>85</v>
          </cell>
          <cell r="Q745">
            <v>178</v>
          </cell>
          <cell r="U745">
            <v>86</v>
          </cell>
          <cell r="V745">
            <v>113</v>
          </cell>
          <cell r="BH745" t="str">
            <v>Lebih</v>
          </cell>
          <cell r="BI745" t="str">
            <v>Normal</v>
          </cell>
          <cell r="BJ745" t="str">
            <v>Normal</v>
          </cell>
          <cell r="BL745" t="str">
            <v>Normal</v>
          </cell>
          <cell r="BN745" t="str">
            <v>-</v>
          </cell>
          <cell r="BO745" t="str">
            <v>Tidak</v>
          </cell>
          <cell r="BT745" t="str">
            <v>Normal</v>
          </cell>
          <cell r="BW745" t="str">
            <v>Normal</v>
          </cell>
          <cell r="CI745" t="str">
            <v>Mandiri (A)</v>
          </cell>
          <cell r="CZ745" t="str">
            <v>Normal</v>
          </cell>
        </row>
        <row r="746">
          <cell r="C746" t="str">
            <v>Bandungrejosari</v>
          </cell>
          <cell r="M746" t="str">
            <v>Perempuan</v>
          </cell>
          <cell r="O746">
            <v>66</v>
          </cell>
          <cell r="P746">
            <v>55</v>
          </cell>
          <cell r="Q746">
            <v>155</v>
          </cell>
          <cell r="U746">
            <v>93</v>
          </cell>
          <cell r="V746">
            <v>86</v>
          </cell>
          <cell r="BH746" t="str">
            <v>Normal</v>
          </cell>
          <cell r="BI746" t="str">
            <v>Normal</v>
          </cell>
          <cell r="BJ746" t="str">
            <v>Normal</v>
          </cell>
          <cell r="BL746" t="str">
            <v>Normal</v>
          </cell>
          <cell r="BN746" t="str">
            <v>-</v>
          </cell>
          <cell r="BO746" t="str">
            <v>Tidak</v>
          </cell>
          <cell r="BT746" t="str">
            <v>Normal</v>
          </cell>
          <cell r="BW746" t="str">
            <v>Normal</v>
          </cell>
          <cell r="CI746" t="str">
            <v>Ketergantungan Ringan (B)</v>
          </cell>
          <cell r="CZ746" t="str">
            <v>Normal</v>
          </cell>
        </row>
        <row r="747">
          <cell r="C747" t="str">
            <v>Bandungrejosari</v>
          </cell>
          <cell r="M747" t="str">
            <v>Perempuan</v>
          </cell>
          <cell r="O747">
            <v>64</v>
          </cell>
          <cell r="P747">
            <v>85</v>
          </cell>
          <cell r="Q747">
            <v>165</v>
          </cell>
          <cell r="U747">
            <v>96</v>
          </cell>
          <cell r="V747">
            <v>85</v>
          </cell>
          <cell r="BH747" t="str">
            <v>Lebih</v>
          </cell>
          <cell r="BI747" t="str">
            <v>Normal</v>
          </cell>
          <cell r="BJ747" t="str">
            <v>Normal</v>
          </cell>
          <cell r="BL747" t="str">
            <v>Normal</v>
          </cell>
          <cell r="BN747" t="str">
            <v>-</v>
          </cell>
          <cell r="BO747" t="str">
            <v>Tidak</v>
          </cell>
          <cell r="BT747" t="str">
            <v>Normal</v>
          </cell>
          <cell r="BW747" t="str">
            <v>Normal</v>
          </cell>
          <cell r="CI747" t="str">
            <v>Mandiri (A)</v>
          </cell>
          <cell r="CZ747" t="str">
            <v>Normal</v>
          </cell>
        </row>
        <row r="748">
          <cell r="C748" t="str">
            <v>Bandungrejosari</v>
          </cell>
          <cell r="M748" t="str">
            <v>Perempuan</v>
          </cell>
          <cell r="O748">
            <v>64</v>
          </cell>
          <cell r="P748">
            <v>60</v>
          </cell>
          <cell r="Q748">
            <v>160</v>
          </cell>
          <cell r="U748">
            <v>85</v>
          </cell>
          <cell r="V748">
            <v>115</v>
          </cell>
          <cell r="BH748" t="str">
            <v>Normal</v>
          </cell>
          <cell r="BI748" t="str">
            <v>Normal</v>
          </cell>
          <cell r="BJ748" t="str">
            <v>Normal</v>
          </cell>
          <cell r="BL748" t="str">
            <v>Normal</v>
          </cell>
          <cell r="BN748" t="str">
            <v>-</v>
          </cell>
          <cell r="BO748" t="str">
            <v>Tidak</v>
          </cell>
          <cell r="BT748" t="str">
            <v>Gg Penglihatan</v>
          </cell>
          <cell r="BW748" t="str">
            <v>Normal</v>
          </cell>
          <cell r="CI748" t="str">
            <v>Mandiri (A)</v>
          </cell>
          <cell r="CZ748" t="str">
            <v>Normal</v>
          </cell>
        </row>
        <row r="749">
          <cell r="C749" t="str">
            <v>Bandungrejosari</v>
          </cell>
          <cell r="M749" t="str">
            <v>Perempuan</v>
          </cell>
          <cell r="O749">
            <v>62</v>
          </cell>
          <cell r="P749">
            <v>55</v>
          </cell>
          <cell r="Q749">
            <v>158</v>
          </cell>
          <cell r="U749">
            <v>96</v>
          </cell>
          <cell r="V749">
            <v>74</v>
          </cell>
          <cell r="BH749" t="str">
            <v>Normal</v>
          </cell>
          <cell r="BI749" t="str">
            <v>Normal</v>
          </cell>
          <cell r="BJ749" t="str">
            <v>Normal</v>
          </cell>
          <cell r="BL749" t="str">
            <v>Normal</v>
          </cell>
          <cell r="BN749" t="str">
            <v>-</v>
          </cell>
          <cell r="BO749" t="str">
            <v>Tidak</v>
          </cell>
          <cell r="BT749" t="str">
            <v>Gg Penglihatan</v>
          </cell>
          <cell r="BW749" t="str">
            <v>Normal</v>
          </cell>
          <cell r="CI749" t="str">
            <v>Mandiri (A)</v>
          </cell>
          <cell r="CZ749" t="str">
            <v>Normal</v>
          </cell>
        </row>
        <row r="750">
          <cell r="C750" t="str">
            <v>Bandungrejosari</v>
          </cell>
          <cell r="M750" t="str">
            <v>Laki-laki</v>
          </cell>
          <cell r="O750">
            <v>62</v>
          </cell>
          <cell r="P750">
            <v>80</v>
          </cell>
          <cell r="Q750">
            <v>175</v>
          </cell>
          <cell r="U750">
            <v>97</v>
          </cell>
          <cell r="V750">
            <v>77</v>
          </cell>
          <cell r="BH750" t="str">
            <v>Lebih</v>
          </cell>
          <cell r="BI750" t="str">
            <v>Normal</v>
          </cell>
          <cell r="BJ750" t="str">
            <v>Normal</v>
          </cell>
          <cell r="BL750" t="str">
            <v>Normal</v>
          </cell>
          <cell r="BN750" t="str">
            <v>-</v>
          </cell>
          <cell r="BO750" t="str">
            <v>Tidak</v>
          </cell>
          <cell r="BT750" t="str">
            <v>Gg Penglihatan</v>
          </cell>
          <cell r="BW750" t="str">
            <v>Normal</v>
          </cell>
          <cell r="CI750" t="str">
            <v>Mandiri (A)</v>
          </cell>
          <cell r="CZ750" t="str">
            <v>Normal</v>
          </cell>
        </row>
        <row r="751">
          <cell r="C751" t="str">
            <v>Bandungrejosari</v>
          </cell>
          <cell r="M751" t="str">
            <v>Laki-laki</v>
          </cell>
          <cell r="O751">
            <v>74</v>
          </cell>
          <cell r="P751">
            <v>60</v>
          </cell>
          <cell r="Q751">
            <v>155</v>
          </cell>
          <cell r="U751">
            <v>88</v>
          </cell>
          <cell r="V751">
            <v>144</v>
          </cell>
          <cell r="BH751" t="str">
            <v>Normal</v>
          </cell>
          <cell r="BI751" t="str">
            <v>Normal</v>
          </cell>
          <cell r="BJ751" t="str">
            <v>Normal</v>
          </cell>
          <cell r="BL751" t="str">
            <v>Normal</v>
          </cell>
          <cell r="BN751" t="str">
            <v>-</v>
          </cell>
          <cell r="BO751" t="str">
            <v>Tidak</v>
          </cell>
          <cell r="BT751" t="str">
            <v>Normal</v>
          </cell>
          <cell r="BW751" t="str">
            <v>Normal</v>
          </cell>
          <cell r="CI751" t="str">
            <v>Mandiri (A)</v>
          </cell>
          <cell r="CZ751" t="str">
            <v>Normal</v>
          </cell>
        </row>
        <row r="752">
          <cell r="C752" t="str">
            <v>Bandungrejosari</v>
          </cell>
          <cell r="M752" t="str">
            <v>Perempuan</v>
          </cell>
          <cell r="O752">
            <v>73</v>
          </cell>
          <cell r="P752">
            <v>60</v>
          </cell>
          <cell r="Q752">
            <v>155</v>
          </cell>
          <cell r="U752">
            <v>115</v>
          </cell>
          <cell r="V752">
            <v>1</v>
          </cell>
          <cell r="BH752" t="str">
            <v>Normal</v>
          </cell>
          <cell r="BI752" t="str">
            <v>Normal</v>
          </cell>
          <cell r="BJ752" t="str">
            <v>Normal</v>
          </cell>
          <cell r="BL752" t="str">
            <v>Normal</v>
          </cell>
          <cell r="BN752" t="str">
            <v>-</v>
          </cell>
          <cell r="BO752" t="str">
            <v>Tidak</v>
          </cell>
          <cell r="BT752" t="str">
            <v>Normal</v>
          </cell>
          <cell r="BW752" t="str">
            <v>Normal</v>
          </cell>
          <cell r="CI752" t="str">
            <v>Mandiri (A)</v>
          </cell>
          <cell r="CZ752" t="str">
            <v>Normal</v>
          </cell>
        </row>
        <row r="753">
          <cell r="C753" t="str">
            <v>Bandungrejosari</v>
          </cell>
          <cell r="M753" t="str">
            <v>Laki-laki</v>
          </cell>
          <cell r="O753">
            <v>73</v>
          </cell>
          <cell r="P753">
            <v>70</v>
          </cell>
          <cell r="Q753">
            <v>168</v>
          </cell>
          <cell r="U753">
            <v>120</v>
          </cell>
          <cell r="V753">
            <v>85</v>
          </cell>
          <cell r="BH753" t="str">
            <v>Normal</v>
          </cell>
          <cell r="BI753" t="str">
            <v>Normal</v>
          </cell>
          <cell r="BJ753" t="str">
            <v>Normal</v>
          </cell>
          <cell r="BL753" t="str">
            <v>Tinggi</v>
          </cell>
          <cell r="BN753" t="str">
            <v>Normal</v>
          </cell>
          <cell r="BO753" t="str">
            <v>Tidak</v>
          </cell>
          <cell r="BT753" t="str">
            <v>Gg Penglihatan</v>
          </cell>
          <cell r="BW753" t="str">
            <v>Gg Pendengaran</v>
          </cell>
          <cell r="CI753" t="str">
            <v>Mandiri (A)</v>
          </cell>
          <cell r="CZ753" t="str">
            <v>Normal</v>
          </cell>
        </row>
        <row r="754">
          <cell r="C754" t="str">
            <v>Bandungrejosari</v>
          </cell>
          <cell r="M754" t="str">
            <v>Perempuan</v>
          </cell>
          <cell r="O754">
            <v>70</v>
          </cell>
          <cell r="P754">
            <v>63</v>
          </cell>
          <cell r="Q754">
            <v>160</v>
          </cell>
          <cell r="U754">
            <v>110</v>
          </cell>
          <cell r="V754">
            <v>85</v>
          </cell>
          <cell r="BH754" t="str">
            <v>Normal</v>
          </cell>
          <cell r="BI754" t="str">
            <v>Normal</v>
          </cell>
          <cell r="BJ754" t="str">
            <v>Normal</v>
          </cell>
          <cell r="BL754" t="str">
            <v>Normal</v>
          </cell>
          <cell r="BN754" t="str">
            <v>-</v>
          </cell>
          <cell r="BO754" t="str">
            <v>Tidak</v>
          </cell>
          <cell r="BT754" t="str">
            <v>Normal</v>
          </cell>
          <cell r="BW754" t="str">
            <v>Normal</v>
          </cell>
          <cell r="CI754" t="str">
            <v>Mandiri (A)</v>
          </cell>
          <cell r="CZ754" t="str">
            <v>Normal</v>
          </cell>
        </row>
        <row r="755">
          <cell r="C755" t="str">
            <v>Bandungrejosari</v>
          </cell>
          <cell r="M755" t="str">
            <v>Laki-laki</v>
          </cell>
          <cell r="O755">
            <v>70</v>
          </cell>
          <cell r="P755">
            <v>72</v>
          </cell>
          <cell r="Q755">
            <v>155</v>
          </cell>
          <cell r="U755">
            <v>114</v>
          </cell>
          <cell r="V755">
            <v>75</v>
          </cell>
          <cell r="BH755" t="str">
            <v>Lebih</v>
          </cell>
          <cell r="BI755" t="str">
            <v>Normal</v>
          </cell>
          <cell r="BJ755" t="str">
            <v>Normal</v>
          </cell>
          <cell r="BL755" t="str">
            <v>Normal</v>
          </cell>
          <cell r="BN755" t="str">
            <v>Tinggi</v>
          </cell>
          <cell r="BO755" t="str">
            <v>Tidak</v>
          </cell>
          <cell r="BT755" t="str">
            <v>Normal</v>
          </cell>
          <cell r="BW755" t="str">
            <v>Normal</v>
          </cell>
          <cell r="CI755" t="str">
            <v>Mandiri (A)</v>
          </cell>
          <cell r="CZ755" t="str">
            <v>Normal</v>
          </cell>
        </row>
        <row r="756">
          <cell r="C756" t="str">
            <v>Bandungrejosari</v>
          </cell>
          <cell r="M756" t="str">
            <v>Laki-laki</v>
          </cell>
          <cell r="O756">
            <v>69</v>
          </cell>
          <cell r="P756">
            <v>63</v>
          </cell>
          <cell r="Q756">
            <v>160</v>
          </cell>
          <cell r="U756">
            <v>110</v>
          </cell>
          <cell r="V756">
            <v>86</v>
          </cell>
          <cell r="BH756" t="str">
            <v>Normal</v>
          </cell>
          <cell r="BI756" t="str">
            <v>Normal</v>
          </cell>
          <cell r="BJ756" t="str">
            <v>Normal</v>
          </cell>
          <cell r="BL756" t="str">
            <v>Normal</v>
          </cell>
          <cell r="BN756" t="str">
            <v>-</v>
          </cell>
          <cell r="BO756" t="str">
            <v>Tidak</v>
          </cell>
          <cell r="BT756" t="str">
            <v>Normal</v>
          </cell>
          <cell r="BW756" t="str">
            <v>Normal</v>
          </cell>
          <cell r="CI756" t="str">
            <v>Mandiri (A)</v>
          </cell>
          <cell r="CZ756" t="str">
            <v>Normal</v>
          </cell>
        </row>
        <row r="757">
          <cell r="C757" t="str">
            <v>Bandungrejosari</v>
          </cell>
          <cell r="M757" t="str">
            <v>Perempuan</v>
          </cell>
          <cell r="O757">
            <v>68</v>
          </cell>
          <cell r="P757">
            <v>60</v>
          </cell>
          <cell r="Q757">
            <v>150</v>
          </cell>
          <cell r="U757">
            <v>118</v>
          </cell>
          <cell r="V757">
            <v>118</v>
          </cell>
          <cell r="BH757" t="str">
            <v>Lebih</v>
          </cell>
          <cell r="BI757" t="str">
            <v>Normal</v>
          </cell>
          <cell r="BJ757" t="str">
            <v>Normal</v>
          </cell>
          <cell r="BL757" t="str">
            <v>Tinggi</v>
          </cell>
          <cell r="BN757" t="str">
            <v>Tinggi</v>
          </cell>
          <cell r="BO757" t="str">
            <v>Tidak</v>
          </cell>
          <cell r="BT757" t="str">
            <v>Gg Penglihatan</v>
          </cell>
          <cell r="BW757" t="str">
            <v>Normal</v>
          </cell>
          <cell r="CI757" t="str">
            <v>Mandiri (A)</v>
          </cell>
          <cell r="CZ757" t="str">
            <v>Normal</v>
          </cell>
        </row>
        <row r="758">
          <cell r="C758" t="str">
            <v>Bandungrejosari</v>
          </cell>
          <cell r="M758" t="str">
            <v>Laki-laki</v>
          </cell>
          <cell r="O758">
            <v>67</v>
          </cell>
          <cell r="P758">
            <v>63</v>
          </cell>
          <cell r="Q758">
            <v>160</v>
          </cell>
          <cell r="U758">
            <v>114</v>
          </cell>
          <cell r="V758">
            <v>64</v>
          </cell>
          <cell r="BH758" t="str">
            <v>Normal</v>
          </cell>
          <cell r="BI758" t="str">
            <v>Normal</v>
          </cell>
          <cell r="BJ758" t="str">
            <v>Normal</v>
          </cell>
          <cell r="BL758" t="str">
            <v>Normal</v>
          </cell>
          <cell r="BN758" t="str">
            <v>-</v>
          </cell>
          <cell r="BO758" t="str">
            <v>Tidak</v>
          </cell>
          <cell r="BT758" t="str">
            <v>Normal</v>
          </cell>
          <cell r="BW758" t="str">
            <v>Normal</v>
          </cell>
          <cell r="CI758" t="str">
            <v>Mandiri (A)</v>
          </cell>
          <cell r="CZ758" t="str">
            <v>Normal</v>
          </cell>
        </row>
        <row r="759">
          <cell r="C759" t="str">
            <v>Bandungrejosari</v>
          </cell>
          <cell r="M759" t="str">
            <v>Laki-laki</v>
          </cell>
          <cell r="O759">
            <v>66</v>
          </cell>
          <cell r="P759">
            <v>63</v>
          </cell>
          <cell r="Q759">
            <v>160</v>
          </cell>
          <cell r="U759">
            <v>110</v>
          </cell>
          <cell r="V759">
            <v>86</v>
          </cell>
          <cell r="BH759" t="str">
            <v>Normal</v>
          </cell>
          <cell r="BI759" t="str">
            <v>Normal</v>
          </cell>
          <cell r="BJ759" t="str">
            <v>Normal</v>
          </cell>
          <cell r="BL759" t="str">
            <v>Normal</v>
          </cell>
          <cell r="BN759" t="str">
            <v>-</v>
          </cell>
          <cell r="BO759" t="str">
            <v>Tidak</v>
          </cell>
          <cell r="BT759" t="str">
            <v>Normal</v>
          </cell>
          <cell r="BW759" t="str">
            <v>Normal</v>
          </cell>
          <cell r="CI759" t="str">
            <v>Mandiri (A)</v>
          </cell>
          <cell r="CZ759" t="str">
            <v>Normal</v>
          </cell>
        </row>
        <row r="760">
          <cell r="C760" t="str">
            <v>Bandungrejosari</v>
          </cell>
          <cell r="M760" t="str">
            <v>Perempuan</v>
          </cell>
          <cell r="O760">
            <v>62</v>
          </cell>
          <cell r="P760">
            <v>70</v>
          </cell>
          <cell r="Q760">
            <v>166</v>
          </cell>
          <cell r="U760">
            <v>89</v>
          </cell>
          <cell r="V760">
            <v>113</v>
          </cell>
          <cell r="BH760" t="str">
            <v>Lebih</v>
          </cell>
          <cell r="BI760" t="str">
            <v>Normal</v>
          </cell>
          <cell r="BJ760" t="str">
            <v>Normal</v>
          </cell>
          <cell r="BL760" t="str">
            <v>Normal</v>
          </cell>
          <cell r="BN760" t="str">
            <v>Normal</v>
          </cell>
          <cell r="BO760" t="str">
            <v>Tidak</v>
          </cell>
          <cell r="BT760" t="str">
            <v>Normal</v>
          </cell>
          <cell r="BW760" t="str">
            <v>Normal</v>
          </cell>
          <cell r="CI760" t="str">
            <v>Mandiri (A)</v>
          </cell>
          <cell r="CZ760" t="str">
            <v>Normal</v>
          </cell>
        </row>
        <row r="761">
          <cell r="C761" t="str">
            <v>Bandungrejosari</v>
          </cell>
          <cell r="M761" t="str">
            <v>Perempuan</v>
          </cell>
          <cell r="O761">
            <v>71</v>
          </cell>
          <cell r="P761">
            <v>63</v>
          </cell>
          <cell r="Q761">
            <v>160</v>
          </cell>
          <cell r="U761">
            <v>135</v>
          </cell>
          <cell r="V761">
            <v>1</v>
          </cell>
          <cell r="BH761" t="str">
            <v>Normal</v>
          </cell>
          <cell r="BI761" t="str">
            <v>Normal</v>
          </cell>
          <cell r="BJ761" t="str">
            <v>Normal</v>
          </cell>
          <cell r="BL761" t="str">
            <v>Normal</v>
          </cell>
          <cell r="BN761" t="str">
            <v>-</v>
          </cell>
          <cell r="BO761" t="str">
            <v>Tidak</v>
          </cell>
          <cell r="BT761" t="str">
            <v>Normal</v>
          </cell>
          <cell r="BW761" t="str">
            <v>Normal</v>
          </cell>
          <cell r="CI761" t="str">
            <v>Mandiri (A)</v>
          </cell>
          <cell r="CZ761" t="str">
            <v>Normal</v>
          </cell>
        </row>
        <row r="762">
          <cell r="C762" t="str">
            <v>Bandungrejosari</v>
          </cell>
          <cell r="M762" t="str">
            <v>Perempuan</v>
          </cell>
          <cell r="O762">
            <v>69</v>
          </cell>
          <cell r="P762">
            <v>65</v>
          </cell>
          <cell r="Q762">
            <v>155</v>
          </cell>
          <cell r="U762">
            <v>153</v>
          </cell>
          <cell r="V762">
            <v>66</v>
          </cell>
          <cell r="BH762" t="str">
            <v>Lebih</v>
          </cell>
          <cell r="BI762" t="str">
            <v>Normal</v>
          </cell>
          <cell r="BJ762" t="str">
            <v>Normal</v>
          </cell>
          <cell r="BL762" t="str">
            <v>Tinggi</v>
          </cell>
          <cell r="BN762" t="str">
            <v>-</v>
          </cell>
          <cell r="BO762" t="str">
            <v>Tidak</v>
          </cell>
          <cell r="BT762" t="str">
            <v>Normal</v>
          </cell>
          <cell r="BW762" t="str">
            <v>Normal</v>
          </cell>
          <cell r="CI762" t="str">
            <v>Mandiri (A)</v>
          </cell>
          <cell r="CZ762" t="str">
            <v>Normal</v>
          </cell>
        </row>
        <row r="763">
          <cell r="C763" t="str">
            <v>Bandungrejosari</v>
          </cell>
          <cell r="M763" t="str">
            <v>Laki-laki</v>
          </cell>
          <cell r="O763">
            <v>66</v>
          </cell>
          <cell r="P763">
            <v>47</v>
          </cell>
          <cell r="Q763">
            <v>155</v>
          </cell>
          <cell r="U763">
            <v>142</v>
          </cell>
          <cell r="V763">
            <v>1</v>
          </cell>
          <cell r="BH763" t="str">
            <v>Normal</v>
          </cell>
          <cell r="BI763" t="str">
            <v>Normal</v>
          </cell>
          <cell r="BJ763" t="str">
            <v>Normal</v>
          </cell>
          <cell r="BL763" t="str">
            <v>Normal</v>
          </cell>
          <cell r="BN763" t="str">
            <v>-</v>
          </cell>
          <cell r="BO763" t="str">
            <v>Tidak</v>
          </cell>
          <cell r="BT763" t="str">
            <v>Gg Penglihatan</v>
          </cell>
          <cell r="BW763" t="str">
            <v>Normal</v>
          </cell>
          <cell r="CI763" t="str">
            <v>Mandiri (A)</v>
          </cell>
          <cell r="CZ763" t="str">
            <v>Normal</v>
          </cell>
        </row>
        <row r="764">
          <cell r="C764" t="str">
            <v>Bandungrejosari</v>
          </cell>
          <cell r="M764" t="str">
            <v>Perempuan</v>
          </cell>
          <cell r="O764">
            <v>61</v>
          </cell>
          <cell r="P764">
            <v>45</v>
          </cell>
          <cell r="Q764">
            <v>150</v>
          </cell>
          <cell r="U764">
            <v>95</v>
          </cell>
          <cell r="V764">
            <v>1</v>
          </cell>
          <cell r="BH764" t="str">
            <v>Normal</v>
          </cell>
          <cell r="BI764" t="str">
            <v>Normal</v>
          </cell>
          <cell r="BJ764" t="str">
            <v>Normal</v>
          </cell>
          <cell r="BL764" t="str">
            <v>Tinggi</v>
          </cell>
          <cell r="BN764" t="str">
            <v>-</v>
          </cell>
          <cell r="BO764" t="str">
            <v>Tidak</v>
          </cell>
          <cell r="BT764" t="str">
            <v>Normal</v>
          </cell>
          <cell r="BW764" t="str">
            <v>Normal</v>
          </cell>
          <cell r="CI764" t="str">
            <v>Mandiri (A)</v>
          </cell>
          <cell r="CZ764" t="str">
            <v>Normal</v>
          </cell>
        </row>
        <row r="765">
          <cell r="C765" t="str">
            <v>Bandungrejosari</v>
          </cell>
          <cell r="M765" t="str">
            <v>Laki-laki</v>
          </cell>
          <cell r="O765">
            <v>78</v>
          </cell>
          <cell r="P765">
            <v>56</v>
          </cell>
          <cell r="Q765">
            <v>160</v>
          </cell>
          <cell r="U765">
            <v>156</v>
          </cell>
          <cell r="V765">
            <v>1</v>
          </cell>
          <cell r="BH765" t="str">
            <v>Normal</v>
          </cell>
          <cell r="BI765" t="str">
            <v>Normal</v>
          </cell>
          <cell r="BJ765" t="str">
            <v>Normal</v>
          </cell>
          <cell r="BL765" t="str">
            <v>Normal</v>
          </cell>
          <cell r="BN765" t="str">
            <v>-</v>
          </cell>
          <cell r="BO765" t="str">
            <v>Tidak</v>
          </cell>
          <cell r="BT765" t="str">
            <v>Normal</v>
          </cell>
          <cell r="BW765" t="str">
            <v>Normal</v>
          </cell>
          <cell r="CI765" t="str">
            <v>Mandiri (A)</v>
          </cell>
          <cell r="CZ765" t="str">
            <v>Normal</v>
          </cell>
        </row>
        <row r="766">
          <cell r="C766" t="str">
            <v>Bandungrejosari</v>
          </cell>
          <cell r="M766" t="str">
            <v>Perempuan</v>
          </cell>
          <cell r="O766">
            <v>61</v>
          </cell>
          <cell r="P766">
            <v>55</v>
          </cell>
          <cell r="Q766">
            <v>152</v>
          </cell>
          <cell r="U766">
            <v>125</v>
          </cell>
          <cell r="V766">
            <v>1</v>
          </cell>
          <cell r="BH766" t="str">
            <v>Normal</v>
          </cell>
          <cell r="BI766" t="str">
            <v>Normal</v>
          </cell>
          <cell r="BJ766" t="str">
            <v>Normal</v>
          </cell>
          <cell r="BL766" t="str">
            <v>Normal</v>
          </cell>
          <cell r="BN766" t="str">
            <v>-</v>
          </cell>
          <cell r="BO766" t="str">
            <v>Tidak</v>
          </cell>
          <cell r="BT766" t="str">
            <v>Normal</v>
          </cell>
          <cell r="BW766" t="str">
            <v>Normal</v>
          </cell>
          <cell r="CI766" t="str">
            <v>Mandiri (A)</v>
          </cell>
          <cell r="CZ766" t="str">
            <v>Normal</v>
          </cell>
        </row>
        <row r="767">
          <cell r="C767" t="str">
            <v>Bandungrejosari</v>
          </cell>
          <cell r="M767" t="str">
            <v>Laki-laki</v>
          </cell>
          <cell r="O767">
            <v>63</v>
          </cell>
          <cell r="P767">
            <v>55</v>
          </cell>
          <cell r="Q767">
            <v>156</v>
          </cell>
          <cell r="U767">
            <v>145</v>
          </cell>
          <cell r="V767">
            <v>1</v>
          </cell>
          <cell r="BH767" t="str">
            <v>Normal</v>
          </cell>
          <cell r="BI767" t="str">
            <v>Normal</v>
          </cell>
          <cell r="BJ767" t="str">
            <v>Normal</v>
          </cell>
          <cell r="BL767" t="str">
            <v>Normal</v>
          </cell>
          <cell r="BN767" t="str">
            <v>-</v>
          </cell>
          <cell r="BO767" t="str">
            <v>Tidak</v>
          </cell>
          <cell r="BT767" t="str">
            <v>Gg Penglihatan</v>
          </cell>
          <cell r="BW767" t="str">
            <v>Normal</v>
          </cell>
          <cell r="CI767" t="str">
            <v>Mandiri (A)</v>
          </cell>
          <cell r="CZ767" t="str">
            <v>Normal</v>
          </cell>
        </row>
        <row r="768">
          <cell r="C768" t="str">
            <v>Bandungrejosari</v>
          </cell>
          <cell r="M768" t="str">
            <v>Laki-laki</v>
          </cell>
          <cell r="O768">
            <v>64</v>
          </cell>
          <cell r="P768">
            <v>55</v>
          </cell>
          <cell r="Q768">
            <v>160</v>
          </cell>
          <cell r="U768">
            <v>158</v>
          </cell>
          <cell r="V768">
            <v>1</v>
          </cell>
          <cell r="BH768" t="str">
            <v>Normal</v>
          </cell>
          <cell r="BI768" t="str">
            <v>Normal</v>
          </cell>
          <cell r="BJ768" t="str">
            <v>Normal</v>
          </cell>
          <cell r="BL768" t="str">
            <v>Tinggi</v>
          </cell>
          <cell r="BN768" t="str">
            <v>-</v>
          </cell>
          <cell r="BO768" t="str">
            <v>Tidak</v>
          </cell>
          <cell r="BT768" t="str">
            <v>Normal</v>
          </cell>
          <cell r="BW768" t="str">
            <v>Normal</v>
          </cell>
          <cell r="CI768" t="str">
            <v>Mandiri (A)</v>
          </cell>
          <cell r="CZ768" t="str">
            <v>Normal</v>
          </cell>
        </row>
        <row r="769">
          <cell r="C769" t="str">
            <v>Bandungrejosari</v>
          </cell>
          <cell r="M769" t="str">
            <v>Laki-laki</v>
          </cell>
          <cell r="O769">
            <v>65</v>
          </cell>
          <cell r="P769">
            <v>55</v>
          </cell>
          <cell r="Q769">
            <v>162</v>
          </cell>
          <cell r="U769">
            <v>125</v>
          </cell>
          <cell r="V769">
            <v>1</v>
          </cell>
          <cell r="BH769" t="str">
            <v>Normal</v>
          </cell>
          <cell r="BI769" t="str">
            <v>Normal</v>
          </cell>
          <cell r="BJ769" t="str">
            <v>Normal</v>
          </cell>
          <cell r="BL769" t="str">
            <v>Tinggi</v>
          </cell>
          <cell r="BN769" t="str">
            <v>-</v>
          </cell>
          <cell r="BO769" t="str">
            <v>Tidak</v>
          </cell>
          <cell r="BT769" t="str">
            <v>Gg Penglihatan</v>
          </cell>
          <cell r="BW769" t="str">
            <v>Normal</v>
          </cell>
          <cell r="CI769" t="str">
            <v>Mandiri (A)</v>
          </cell>
          <cell r="CZ769" t="str">
            <v>Normal</v>
          </cell>
        </row>
        <row r="770">
          <cell r="C770" t="str">
            <v>Bandungrejosari</v>
          </cell>
          <cell r="M770" t="str">
            <v>Laki-laki</v>
          </cell>
          <cell r="O770">
            <v>65</v>
          </cell>
          <cell r="P770">
            <v>55</v>
          </cell>
          <cell r="Q770">
            <v>162</v>
          </cell>
          <cell r="U770">
            <v>125</v>
          </cell>
          <cell r="V770">
            <v>1</v>
          </cell>
          <cell r="BH770" t="str">
            <v>Normal</v>
          </cell>
          <cell r="BI770" t="str">
            <v>Normal</v>
          </cell>
          <cell r="BJ770" t="str">
            <v>Normal</v>
          </cell>
          <cell r="BL770" t="str">
            <v>Normal</v>
          </cell>
          <cell r="BN770" t="str">
            <v>-</v>
          </cell>
          <cell r="BO770" t="str">
            <v>Ya</v>
          </cell>
          <cell r="BT770" t="str">
            <v>Normal</v>
          </cell>
          <cell r="BW770" t="str">
            <v>Normal</v>
          </cell>
          <cell r="CI770" t="str">
            <v>Mandiri (A)</v>
          </cell>
          <cell r="CZ770" t="str">
            <v>Normal</v>
          </cell>
        </row>
        <row r="771">
          <cell r="C771" t="str">
            <v>Bandungrejosari</v>
          </cell>
          <cell r="M771" t="str">
            <v>Laki-laki</v>
          </cell>
          <cell r="O771">
            <v>64</v>
          </cell>
          <cell r="P771">
            <v>55</v>
          </cell>
          <cell r="Q771">
            <v>160</v>
          </cell>
          <cell r="U771">
            <v>136</v>
          </cell>
          <cell r="V771">
            <v>1</v>
          </cell>
          <cell r="BH771" t="str">
            <v>Normal</v>
          </cell>
          <cell r="BI771" t="str">
            <v>Normal</v>
          </cell>
          <cell r="BJ771" t="str">
            <v>Normal</v>
          </cell>
          <cell r="BL771" t="str">
            <v>Normal</v>
          </cell>
          <cell r="BN771" t="str">
            <v>-</v>
          </cell>
          <cell r="BO771" t="str">
            <v>Ya</v>
          </cell>
          <cell r="BT771" t="str">
            <v>Normal</v>
          </cell>
          <cell r="BW771" t="str">
            <v>Normal</v>
          </cell>
          <cell r="CI771" t="str">
            <v>Mandiri (A)</v>
          </cell>
          <cell r="CZ771" t="str">
            <v>Normal</v>
          </cell>
        </row>
        <row r="772">
          <cell r="C772" t="str">
            <v>Bandungrejosari</v>
          </cell>
          <cell r="M772" t="str">
            <v>Perempuan</v>
          </cell>
          <cell r="O772">
            <v>66</v>
          </cell>
          <cell r="P772">
            <v>55</v>
          </cell>
          <cell r="Q772">
            <v>145</v>
          </cell>
          <cell r="U772">
            <v>135</v>
          </cell>
          <cell r="V772">
            <v>1</v>
          </cell>
          <cell r="BH772" t="str">
            <v>Lebih</v>
          </cell>
          <cell r="BI772" t="str">
            <v>Normal</v>
          </cell>
          <cell r="BJ772" t="str">
            <v>Normal</v>
          </cell>
          <cell r="BL772" t="str">
            <v>Normal</v>
          </cell>
          <cell r="BN772" t="str">
            <v>-</v>
          </cell>
          <cell r="BO772" t="str">
            <v>Tidak</v>
          </cell>
          <cell r="BT772" t="str">
            <v>Gg Penglihatan</v>
          </cell>
          <cell r="BW772" t="str">
            <v>Gg Pendengaran</v>
          </cell>
          <cell r="CI772" t="str">
            <v>Mandiri (A)</v>
          </cell>
          <cell r="CZ772" t="str">
            <v>Normal</v>
          </cell>
        </row>
        <row r="773">
          <cell r="C773" t="str">
            <v>Bandungrejosari</v>
          </cell>
          <cell r="M773" t="str">
            <v>Perempuan</v>
          </cell>
          <cell r="O773">
            <v>68</v>
          </cell>
          <cell r="P773">
            <v>55</v>
          </cell>
          <cell r="Q773">
            <v>150</v>
          </cell>
          <cell r="U773">
            <v>178</v>
          </cell>
          <cell r="V773">
            <v>1</v>
          </cell>
          <cell r="BH773" t="str">
            <v>Normal</v>
          </cell>
          <cell r="BI773" t="str">
            <v>Normal</v>
          </cell>
          <cell r="BJ773" t="str">
            <v>Normal</v>
          </cell>
          <cell r="BL773" t="str">
            <v>Tinggi</v>
          </cell>
          <cell r="BN773" t="str">
            <v>-</v>
          </cell>
          <cell r="BO773" t="str">
            <v>Tidak</v>
          </cell>
          <cell r="BT773" t="str">
            <v>Normal</v>
          </cell>
          <cell r="BW773" t="str">
            <v>Normal</v>
          </cell>
          <cell r="CI773" t="str">
            <v>Mandiri (A)</v>
          </cell>
          <cell r="CZ773" t="str">
            <v>Normal</v>
          </cell>
        </row>
        <row r="774">
          <cell r="C774" t="str">
            <v>Tanjungrejo</v>
          </cell>
          <cell r="M774" t="str">
            <v>Perempuan</v>
          </cell>
          <cell r="O774">
            <v>68</v>
          </cell>
          <cell r="P774">
            <v>65</v>
          </cell>
          <cell r="Q774">
            <v>155</v>
          </cell>
          <cell r="U774">
            <v>125</v>
          </cell>
          <cell r="V774">
            <v>97</v>
          </cell>
          <cell r="BH774" t="str">
            <v>Lebih</v>
          </cell>
          <cell r="BI774" t="str">
            <v>Normal</v>
          </cell>
          <cell r="BJ774" t="str">
            <v>Normal</v>
          </cell>
          <cell r="BL774" t="str">
            <v>Normal</v>
          </cell>
          <cell r="BN774" t="str">
            <v>-</v>
          </cell>
          <cell r="BO774" t="str">
            <v>Tidak</v>
          </cell>
          <cell r="BT774" t="str">
            <v>Normal</v>
          </cell>
          <cell r="BW774" t="str">
            <v>Normal</v>
          </cell>
          <cell r="CI774" t="str">
            <v>Mandiri (A)</v>
          </cell>
          <cell r="CZ774" t="str">
            <v>Normal</v>
          </cell>
        </row>
        <row r="775">
          <cell r="C775" t="str">
            <v>Bandungrejosari</v>
          </cell>
          <cell r="M775" t="str">
            <v>Perempuan</v>
          </cell>
          <cell r="O775">
            <v>68</v>
          </cell>
          <cell r="P775">
            <v>55</v>
          </cell>
          <cell r="Q775">
            <v>152</v>
          </cell>
          <cell r="U775">
            <v>157</v>
          </cell>
          <cell r="V775">
            <v>1</v>
          </cell>
          <cell r="BH775" t="str">
            <v>Normal</v>
          </cell>
          <cell r="BI775" t="str">
            <v>Normal</v>
          </cell>
          <cell r="BJ775" t="str">
            <v>Normal</v>
          </cell>
          <cell r="BL775" t="str">
            <v>Normal</v>
          </cell>
          <cell r="BN775" t="str">
            <v>-</v>
          </cell>
          <cell r="BO775" t="str">
            <v>Tidak</v>
          </cell>
          <cell r="BT775" t="str">
            <v>Gg Penglihatan</v>
          </cell>
          <cell r="BW775" t="str">
            <v>Normal</v>
          </cell>
          <cell r="CI775" t="str">
            <v>Mandiri (A)</v>
          </cell>
          <cell r="CZ775" t="str">
            <v>Normal</v>
          </cell>
        </row>
        <row r="776">
          <cell r="C776" t="str">
            <v>Bandungrejosari</v>
          </cell>
          <cell r="M776" t="str">
            <v>Perempuan</v>
          </cell>
          <cell r="O776">
            <v>68</v>
          </cell>
          <cell r="P776">
            <v>65</v>
          </cell>
          <cell r="Q776">
            <v>155</v>
          </cell>
          <cell r="U776">
            <v>114</v>
          </cell>
          <cell r="V776">
            <v>1</v>
          </cell>
          <cell r="BH776" t="str">
            <v>Lebih</v>
          </cell>
          <cell r="BI776" t="str">
            <v>Normal</v>
          </cell>
          <cell r="BJ776" t="str">
            <v>Normal</v>
          </cell>
          <cell r="BL776" t="str">
            <v>Normal</v>
          </cell>
          <cell r="BN776" t="str">
            <v>-</v>
          </cell>
          <cell r="BO776" t="str">
            <v>Tidak</v>
          </cell>
          <cell r="BT776" t="str">
            <v>Normal</v>
          </cell>
          <cell r="BW776" t="str">
            <v>Normal</v>
          </cell>
          <cell r="CI776" t="str">
            <v>Mandiri (A)</v>
          </cell>
          <cell r="CZ776" t="str">
            <v>Normal</v>
          </cell>
        </row>
        <row r="777">
          <cell r="C777" t="str">
            <v>Bandungrejosari</v>
          </cell>
          <cell r="M777" t="str">
            <v>Perempuan</v>
          </cell>
          <cell r="O777">
            <v>69</v>
          </cell>
          <cell r="P777">
            <v>55</v>
          </cell>
          <cell r="Q777">
            <v>145</v>
          </cell>
          <cell r="U777">
            <v>168</v>
          </cell>
          <cell r="V777">
            <v>1</v>
          </cell>
          <cell r="BH777" t="str">
            <v>Lebih</v>
          </cell>
          <cell r="BI777" t="str">
            <v>Normal</v>
          </cell>
          <cell r="BJ777" t="str">
            <v>Normal</v>
          </cell>
          <cell r="BL777" t="str">
            <v>Normal</v>
          </cell>
          <cell r="BN777" t="str">
            <v>-</v>
          </cell>
          <cell r="BO777" t="str">
            <v>Tidak</v>
          </cell>
          <cell r="BT777" t="str">
            <v>Normal</v>
          </cell>
          <cell r="BW777" t="str">
            <v>Normal</v>
          </cell>
          <cell r="CI777" t="str">
            <v>Mandiri (A)</v>
          </cell>
          <cell r="CZ777" t="str">
            <v>Normal</v>
          </cell>
        </row>
        <row r="778">
          <cell r="C778" t="str">
            <v>Bandungrejosari</v>
          </cell>
          <cell r="M778" t="str">
            <v>Perempuan</v>
          </cell>
          <cell r="O778">
            <v>69</v>
          </cell>
          <cell r="P778">
            <v>55</v>
          </cell>
          <cell r="Q778">
            <v>145</v>
          </cell>
          <cell r="U778">
            <v>178</v>
          </cell>
          <cell r="V778">
            <v>1</v>
          </cell>
          <cell r="BH778" t="str">
            <v>Lebih</v>
          </cell>
          <cell r="BI778" t="str">
            <v>Normal</v>
          </cell>
          <cell r="BJ778" t="str">
            <v>Normal</v>
          </cell>
          <cell r="BL778" t="str">
            <v>Tinggi</v>
          </cell>
          <cell r="BN778" t="str">
            <v>-</v>
          </cell>
          <cell r="BO778" t="str">
            <v>Tidak</v>
          </cell>
          <cell r="BT778" t="str">
            <v>Gg Penglihatan</v>
          </cell>
          <cell r="BW778" t="str">
            <v>Normal</v>
          </cell>
          <cell r="CI778" t="str">
            <v>Mandiri (A)</v>
          </cell>
          <cell r="CZ778" t="str">
            <v>Normal</v>
          </cell>
        </row>
        <row r="779">
          <cell r="C779" t="str">
            <v>Bandungrejosari</v>
          </cell>
          <cell r="M779" t="str">
            <v>Laki-laki</v>
          </cell>
          <cell r="O779">
            <v>70</v>
          </cell>
          <cell r="P779">
            <v>55</v>
          </cell>
          <cell r="Q779">
            <v>152</v>
          </cell>
          <cell r="U779">
            <v>178</v>
          </cell>
          <cell r="V779">
            <v>1</v>
          </cell>
          <cell r="BH779" t="str">
            <v>Normal</v>
          </cell>
          <cell r="BI779" t="str">
            <v>Normal</v>
          </cell>
          <cell r="BJ779" t="str">
            <v>Normal</v>
          </cell>
          <cell r="BL779" t="str">
            <v>Tinggi</v>
          </cell>
          <cell r="BN779" t="str">
            <v>-</v>
          </cell>
          <cell r="BO779" t="str">
            <v>Tidak</v>
          </cell>
          <cell r="BT779" t="str">
            <v>Normal</v>
          </cell>
          <cell r="BW779" t="str">
            <v>Normal</v>
          </cell>
          <cell r="CI779" t="str">
            <v>Mandiri (A)</v>
          </cell>
          <cell r="CZ779" t="str">
            <v>Normal</v>
          </cell>
        </row>
        <row r="780">
          <cell r="C780" t="str">
            <v>Tanjungrejo</v>
          </cell>
          <cell r="M780" t="str">
            <v>Perempuan</v>
          </cell>
          <cell r="O780">
            <v>71</v>
          </cell>
          <cell r="P780">
            <v>65</v>
          </cell>
          <cell r="Q780">
            <v>155</v>
          </cell>
          <cell r="U780">
            <v>114</v>
          </cell>
          <cell r="V780">
            <v>1</v>
          </cell>
          <cell r="BH780" t="str">
            <v>Lebih</v>
          </cell>
          <cell r="BI780" t="str">
            <v>Normal</v>
          </cell>
          <cell r="BJ780" t="str">
            <v>Normal</v>
          </cell>
          <cell r="BL780" t="str">
            <v>Normal</v>
          </cell>
          <cell r="BN780" t="str">
            <v>-</v>
          </cell>
          <cell r="BO780" t="str">
            <v>Tidak</v>
          </cell>
          <cell r="BT780" t="str">
            <v>Normal</v>
          </cell>
          <cell r="BW780" t="str">
            <v>Normal</v>
          </cell>
          <cell r="CI780" t="str">
            <v>Mandiri (A)</v>
          </cell>
          <cell r="CZ780" t="str">
            <v>Normal</v>
          </cell>
        </row>
        <row r="781">
          <cell r="C781" t="str">
            <v>Bandungrejosari</v>
          </cell>
          <cell r="M781" t="str">
            <v>Perempuan</v>
          </cell>
          <cell r="O781">
            <v>73</v>
          </cell>
          <cell r="P781">
            <v>55</v>
          </cell>
          <cell r="Q781">
            <v>145</v>
          </cell>
          <cell r="U781">
            <v>189</v>
          </cell>
          <cell r="V781">
            <v>1</v>
          </cell>
          <cell r="BH781" t="str">
            <v>Lebih</v>
          </cell>
          <cell r="BI781" t="str">
            <v>Normal</v>
          </cell>
          <cell r="BJ781" t="str">
            <v>Normal</v>
          </cell>
          <cell r="BL781" t="str">
            <v>Tinggi</v>
          </cell>
          <cell r="BN781" t="str">
            <v>-</v>
          </cell>
          <cell r="BO781" t="str">
            <v>Tidak</v>
          </cell>
          <cell r="BT781" t="str">
            <v>Normal</v>
          </cell>
          <cell r="BW781" t="str">
            <v>Normal</v>
          </cell>
          <cell r="CI781" t="str">
            <v>Mandiri (A)</v>
          </cell>
          <cell r="CZ781" t="str">
            <v>Normal</v>
          </cell>
        </row>
        <row r="782">
          <cell r="C782" t="str">
            <v>Bandungrejosari</v>
          </cell>
          <cell r="M782" t="str">
            <v>Laki-laki</v>
          </cell>
          <cell r="O782">
            <v>72</v>
          </cell>
          <cell r="P782">
            <v>77</v>
          </cell>
          <cell r="Q782">
            <v>162</v>
          </cell>
          <cell r="U782">
            <v>201</v>
          </cell>
          <cell r="V782">
            <v>1</v>
          </cell>
          <cell r="BH782" t="str">
            <v>Lebih</v>
          </cell>
          <cell r="BI782" t="str">
            <v>DM</v>
          </cell>
          <cell r="BJ782" t="str">
            <v>Normal</v>
          </cell>
          <cell r="BL782" t="str">
            <v>Tinggi</v>
          </cell>
          <cell r="BN782" t="str">
            <v>-</v>
          </cell>
          <cell r="BO782" t="str">
            <v>Tidak</v>
          </cell>
          <cell r="BT782" t="str">
            <v>Normal</v>
          </cell>
          <cell r="BW782" t="str">
            <v>Normal</v>
          </cell>
          <cell r="CI782" t="str">
            <v>Mandiri (A)</v>
          </cell>
          <cell r="CZ782" t="str">
            <v>Normal</v>
          </cell>
        </row>
        <row r="783">
          <cell r="C783" t="str">
            <v>Bandungrejosari</v>
          </cell>
          <cell r="M783" t="str">
            <v>Laki-laki</v>
          </cell>
          <cell r="O783">
            <v>72</v>
          </cell>
          <cell r="P783">
            <v>77</v>
          </cell>
          <cell r="Q783">
            <v>162</v>
          </cell>
          <cell r="U783">
            <v>203</v>
          </cell>
          <cell r="V783">
            <v>1</v>
          </cell>
          <cell r="BH783" t="str">
            <v>Lebih</v>
          </cell>
          <cell r="BI783" t="str">
            <v>DM</v>
          </cell>
          <cell r="BJ783" t="str">
            <v>Normal</v>
          </cell>
          <cell r="BL783" t="str">
            <v>Tinggi</v>
          </cell>
          <cell r="BN783" t="str">
            <v>-</v>
          </cell>
          <cell r="BO783" t="str">
            <v>Tidak</v>
          </cell>
          <cell r="BT783" t="str">
            <v>Normal</v>
          </cell>
          <cell r="BW783" t="str">
            <v>Normal</v>
          </cell>
          <cell r="CI783" t="str">
            <v>Mandiri (A)</v>
          </cell>
          <cell r="CZ783" t="str">
            <v>Normal</v>
          </cell>
        </row>
        <row r="784">
          <cell r="C784" t="str">
            <v>Bandungrejosari</v>
          </cell>
          <cell r="M784" t="str">
            <v>Laki-laki</v>
          </cell>
          <cell r="O784">
            <v>73</v>
          </cell>
          <cell r="P784">
            <v>66</v>
          </cell>
          <cell r="Q784">
            <v>162</v>
          </cell>
          <cell r="U784">
            <v>198</v>
          </cell>
          <cell r="V784">
            <v>1</v>
          </cell>
          <cell r="BH784" t="str">
            <v>Lebih</v>
          </cell>
          <cell r="BI784" t="str">
            <v>Normal</v>
          </cell>
          <cell r="BJ784" t="str">
            <v>Normal</v>
          </cell>
          <cell r="BL784" t="str">
            <v>Normal</v>
          </cell>
          <cell r="BN784" t="str">
            <v>-</v>
          </cell>
          <cell r="BO784" t="str">
            <v>Tidak</v>
          </cell>
          <cell r="BT784" t="str">
            <v>Normal</v>
          </cell>
          <cell r="BW784" t="str">
            <v>Normal</v>
          </cell>
          <cell r="CI784" t="str">
            <v>Mandiri (A)</v>
          </cell>
          <cell r="CZ784" t="str">
            <v>Normal</v>
          </cell>
        </row>
        <row r="785">
          <cell r="C785" t="str">
            <v>Bandungrejosari</v>
          </cell>
          <cell r="M785" t="str">
            <v>Laki-laki</v>
          </cell>
          <cell r="O785">
            <v>73</v>
          </cell>
          <cell r="P785">
            <v>55</v>
          </cell>
          <cell r="Q785">
            <v>162</v>
          </cell>
          <cell r="U785">
            <v>250</v>
          </cell>
          <cell r="V785">
            <v>1</v>
          </cell>
          <cell r="BH785" t="str">
            <v>Normal</v>
          </cell>
          <cell r="BI785" t="str">
            <v>DM</v>
          </cell>
          <cell r="BJ785" t="str">
            <v>Normal</v>
          </cell>
          <cell r="BL785" t="str">
            <v>Tinggi</v>
          </cell>
          <cell r="BN785" t="str">
            <v>-</v>
          </cell>
          <cell r="BO785" t="str">
            <v>Tidak</v>
          </cell>
          <cell r="BT785" t="str">
            <v>Normal</v>
          </cell>
          <cell r="BW785" t="str">
            <v>Normal</v>
          </cell>
          <cell r="CI785" t="str">
            <v>Mandiri (A)</v>
          </cell>
          <cell r="CZ785" t="str">
            <v>Normal</v>
          </cell>
        </row>
        <row r="786">
          <cell r="C786" t="str">
            <v>Bandungrejosari</v>
          </cell>
          <cell r="M786" t="str">
            <v>Laki-laki</v>
          </cell>
          <cell r="O786">
            <v>73</v>
          </cell>
          <cell r="P786">
            <v>55</v>
          </cell>
          <cell r="Q786">
            <v>152</v>
          </cell>
          <cell r="U786">
            <v>208</v>
          </cell>
          <cell r="V786">
            <v>1</v>
          </cell>
          <cell r="BH786" t="str">
            <v>Normal</v>
          </cell>
          <cell r="BI786" t="str">
            <v>DM</v>
          </cell>
          <cell r="BJ786" t="str">
            <v>Normal</v>
          </cell>
          <cell r="BL786" t="str">
            <v>Tinggi</v>
          </cell>
          <cell r="BN786" t="str">
            <v>-</v>
          </cell>
          <cell r="BO786" t="str">
            <v>Tidak</v>
          </cell>
          <cell r="BT786" t="str">
            <v>Normal</v>
          </cell>
          <cell r="BW786" t="str">
            <v>Normal</v>
          </cell>
          <cell r="CI786" t="str">
            <v>Mandiri (A)</v>
          </cell>
          <cell r="CZ786" t="str">
            <v>Normal</v>
          </cell>
        </row>
        <row r="787">
          <cell r="C787" t="str">
            <v>Bandungrejosari</v>
          </cell>
          <cell r="M787" t="str">
            <v>Perempuan</v>
          </cell>
          <cell r="O787">
            <v>74</v>
          </cell>
          <cell r="P787">
            <v>55</v>
          </cell>
          <cell r="Q787">
            <v>152</v>
          </cell>
          <cell r="U787">
            <v>158</v>
          </cell>
          <cell r="V787">
            <v>1</v>
          </cell>
          <cell r="BH787" t="str">
            <v>Normal</v>
          </cell>
          <cell r="BI787" t="str">
            <v>Normal</v>
          </cell>
          <cell r="BJ787" t="str">
            <v>Normal</v>
          </cell>
          <cell r="BL787" t="str">
            <v>Normal</v>
          </cell>
          <cell r="BN787" t="str">
            <v>-</v>
          </cell>
          <cell r="BO787" t="str">
            <v>Tidak</v>
          </cell>
          <cell r="BT787" t="str">
            <v>Normal</v>
          </cell>
          <cell r="BW787" t="str">
            <v>Normal</v>
          </cell>
          <cell r="CI787" t="str">
            <v>Mandiri (A)</v>
          </cell>
          <cell r="CZ787" t="str">
            <v>Normal</v>
          </cell>
        </row>
        <row r="788">
          <cell r="C788" t="str">
            <v>Bandungrejosari</v>
          </cell>
          <cell r="M788" t="str">
            <v>Laki-laki</v>
          </cell>
          <cell r="O788">
            <v>74</v>
          </cell>
          <cell r="P788">
            <v>65</v>
          </cell>
          <cell r="Q788">
            <v>155</v>
          </cell>
          <cell r="U788">
            <v>116</v>
          </cell>
          <cell r="V788">
            <v>233</v>
          </cell>
          <cell r="BH788" t="str">
            <v>Lebih</v>
          </cell>
          <cell r="BI788" t="str">
            <v>Normal</v>
          </cell>
          <cell r="BJ788" t="str">
            <v>Kolesterol Tinggi</v>
          </cell>
          <cell r="BL788" t="str">
            <v>Normal</v>
          </cell>
          <cell r="BN788" t="str">
            <v>Normal</v>
          </cell>
          <cell r="BO788" t="str">
            <v>Tidak</v>
          </cell>
          <cell r="BT788" t="str">
            <v>Normal</v>
          </cell>
          <cell r="BW788" t="str">
            <v>Normal</v>
          </cell>
          <cell r="CI788" t="str">
            <v>Mandiri (A)</v>
          </cell>
          <cell r="CZ788" t="str">
            <v>Normal</v>
          </cell>
        </row>
        <row r="789">
          <cell r="C789" t="str">
            <v>Bandungrejosari</v>
          </cell>
          <cell r="M789" t="str">
            <v>Laki-laki</v>
          </cell>
          <cell r="O789">
            <v>74</v>
          </cell>
          <cell r="P789">
            <v>77</v>
          </cell>
          <cell r="Q789">
            <v>166</v>
          </cell>
          <cell r="U789">
            <v>200</v>
          </cell>
          <cell r="V789">
            <v>1</v>
          </cell>
          <cell r="BH789" t="str">
            <v>Lebih</v>
          </cell>
          <cell r="BI789" t="str">
            <v>Normal</v>
          </cell>
          <cell r="BJ789" t="str">
            <v>Normal</v>
          </cell>
          <cell r="BL789" t="str">
            <v>Normal</v>
          </cell>
          <cell r="BN789" t="str">
            <v>-</v>
          </cell>
          <cell r="BO789" t="str">
            <v>Tidak</v>
          </cell>
          <cell r="BT789" t="str">
            <v>Normal</v>
          </cell>
          <cell r="BW789" t="str">
            <v>Normal</v>
          </cell>
          <cell r="CI789" t="str">
            <v>Mandiri (A)</v>
          </cell>
          <cell r="CZ789" t="str">
            <v>Normal</v>
          </cell>
        </row>
        <row r="790">
          <cell r="C790" t="str">
            <v>Bandungrejosari</v>
          </cell>
          <cell r="M790" t="str">
            <v>Laki-laki</v>
          </cell>
          <cell r="O790">
            <v>76</v>
          </cell>
          <cell r="P790">
            <v>66</v>
          </cell>
          <cell r="Q790">
            <v>162</v>
          </cell>
          <cell r="U790">
            <v>200</v>
          </cell>
          <cell r="V790">
            <v>1</v>
          </cell>
          <cell r="BH790" t="str">
            <v>Lebih</v>
          </cell>
          <cell r="BI790" t="str">
            <v>Normal</v>
          </cell>
          <cell r="BJ790" t="str">
            <v>Normal</v>
          </cell>
          <cell r="BL790" t="str">
            <v>Tinggi</v>
          </cell>
          <cell r="BN790" t="str">
            <v>-</v>
          </cell>
          <cell r="BO790" t="str">
            <v>Tidak</v>
          </cell>
          <cell r="BT790" t="str">
            <v>Normal</v>
          </cell>
          <cell r="BW790" t="str">
            <v>Normal</v>
          </cell>
          <cell r="CI790" t="str">
            <v>Mandiri (A)</v>
          </cell>
          <cell r="CZ790" t="str">
            <v>Normal</v>
          </cell>
        </row>
        <row r="791">
          <cell r="C791" t="str">
            <v>Bandungrejosari</v>
          </cell>
          <cell r="M791" t="str">
            <v>Laki-laki</v>
          </cell>
          <cell r="O791">
            <v>77</v>
          </cell>
          <cell r="P791">
            <v>65</v>
          </cell>
          <cell r="Q791">
            <v>159</v>
          </cell>
          <cell r="U791">
            <v>152</v>
          </cell>
          <cell r="V791">
            <v>1</v>
          </cell>
          <cell r="BH791" t="str">
            <v>Lebih</v>
          </cell>
          <cell r="BI791" t="str">
            <v>Normal</v>
          </cell>
          <cell r="BJ791" t="str">
            <v>Normal</v>
          </cell>
          <cell r="BL791" t="str">
            <v>Tinggi</v>
          </cell>
          <cell r="BN791" t="str">
            <v>-</v>
          </cell>
          <cell r="BO791" t="str">
            <v>Tidak</v>
          </cell>
          <cell r="BT791" t="str">
            <v>Normal</v>
          </cell>
          <cell r="BW791" t="str">
            <v>Normal</v>
          </cell>
          <cell r="CI791" t="str">
            <v>Mandiri (A)</v>
          </cell>
          <cell r="CZ791" t="str">
            <v>Normal</v>
          </cell>
        </row>
        <row r="792">
          <cell r="C792" t="str">
            <v>Bandungrejosari</v>
          </cell>
          <cell r="M792" t="str">
            <v>Perempuan</v>
          </cell>
          <cell r="O792">
            <v>81</v>
          </cell>
          <cell r="P792">
            <v>65</v>
          </cell>
          <cell r="Q792">
            <v>160</v>
          </cell>
          <cell r="U792">
            <v>152</v>
          </cell>
          <cell r="V792">
            <v>1</v>
          </cell>
          <cell r="BH792" t="str">
            <v>Lebih</v>
          </cell>
          <cell r="BI792" t="str">
            <v>Normal</v>
          </cell>
          <cell r="BJ792" t="str">
            <v>Normal</v>
          </cell>
          <cell r="BL792" t="str">
            <v>Normal</v>
          </cell>
          <cell r="BN792" t="str">
            <v>-</v>
          </cell>
          <cell r="BO792" t="str">
            <v>Tidak</v>
          </cell>
          <cell r="BT792" t="str">
            <v>Normal</v>
          </cell>
          <cell r="BW792" t="str">
            <v>Normal</v>
          </cell>
          <cell r="CI792" t="str">
            <v>Mandiri (A)</v>
          </cell>
          <cell r="CZ792" t="str">
            <v>Normal</v>
          </cell>
        </row>
        <row r="793">
          <cell r="C793" t="str">
            <v>Bandungrejosari</v>
          </cell>
          <cell r="M793" t="str">
            <v>Perempuan</v>
          </cell>
          <cell r="O793">
            <v>85</v>
          </cell>
          <cell r="P793">
            <v>62</v>
          </cell>
          <cell r="Q793">
            <v>152</v>
          </cell>
          <cell r="U793">
            <v>154</v>
          </cell>
          <cell r="V793">
            <v>1</v>
          </cell>
          <cell r="BH793" t="str">
            <v>Lebih</v>
          </cell>
          <cell r="BI793" t="str">
            <v>Normal</v>
          </cell>
          <cell r="BJ793" t="str">
            <v>Normal</v>
          </cell>
          <cell r="BL793" t="str">
            <v>Tinggi</v>
          </cell>
          <cell r="BN793" t="str">
            <v>-</v>
          </cell>
          <cell r="BO793" t="str">
            <v>Tidak</v>
          </cell>
          <cell r="BT793" t="str">
            <v>Normal</v>
          </cell>
          <cell r="BW793" t="str">
            <v>Normal</v>
          </cell>
          <cell r="CI793" t="str">
            <v>Mandiri (A)</v>
          </cell>
          <cell r="CZ793" t="str">
            <v>Normal</v>
          </cell>
        </row>
        <row r="794">
          <cell r="C794" t="str">
            <v>Bandungrejosari</v>
          </cell>
          <cell r="M794" t="str">
            <v>Perempuan</v>
          </cell>
          <cell r="O794">
            <v>62</v>
          </cell>
          <cell r="P794">
            <v>65</v>
          </cell>
          <cell r="Q794">
            <v>155</v>
          </cell>
          <cell r="U794">
            <v>114</v>
          </cell>
          <cell r="V794">
            <v>1</v>
          </cell>
          <cell r="BH794" t="str">
            <v>Lebih</v>
          </cell>
          <cell r="BI794" t="str">
            <v>Normal</v>
          </cell>
          <cell r="BJ794" t="str">
            <v>Normal</v>
          </cell>
          <cell r="BL794" t="str">
            <v>Normal</v>
          </cell>
          <cell r="BN794" t="str">
            <v>-</v>
          </cell>
          <cell r="BO794" t="str">
            <v>Tidak</v>
          </cell>
          <cell r="BT794" t="str">
            <v>Normal</v>
          </cell>
          <cell r="BW794" t="str">
            <v>Normal</v>
          </cell>
          <cell r="CI794" t="str">
            <v>Mandiri (A)</v>
          </cell>
          <cell r="CZ794" t="str">
            <v>Normal</v>
          </cell>
        </row>
        <row r="795">
          <cell r="C795" t="str">
            <v>Bandungrejosari</v>
          </cell>
          <cell r="M795" t="str">
            <v>Perempuan</v>
          </cell>
          <cell r="O795">
            <v>62</v>
          </cell>
          <cell r="P795">
            <v>65</v>
          </cell>
          <cell r="Q795">
            <v>155</v>
          </cell>
          <cell r="U795">
            <v>115</v>
          </cell>
          <cell r="V795">
            <v>85</v>
          </cell>
          <cell r="BH795" t="str">
            <v>Lebih</v>
          </cell>
          <cell r="BI795" t="str">
            <v>Normal</v>
          </cell>
          <cell r="BJ795" t="str">
            <v>Normal</v>
          </cell>
          <cell r="BL795" t="str">
            <v>Normal</v>
          </cell>
          <cell r="BN795" t="str">
            <v>-</v>
          </cell>
          <cell r="BO795" t="str">
            <v>Tidak</v>
          </cell>
          <cell r="BT795" t="str">
            <v>Normal</v>
          </cell>
          <cell r="BW795" t="str">
            <v>Normal</v>
          </cell>
          <cell r="CI795" t="str">
            <v>Mandiri (A)</v>
          </cell>
          <cell r="CZ795" t="str">
            <v>Normal</v>
          </cell>
        </row>
        <row r="796">
          <cell r="C796" t="str">
            <v>Bandungrejosari</v>
          </cell>
          <cell r="M796" t="str">
            <v>Laki-laki</v>
          </cell>
          <cell r="O796">
            <v>70</v>
          </cell>
          <cell r="P796">
            <v>55</v>
          </cell>
          <cell r="Q796">
            <v>162</v>
          </cell>
          <cell r="U796">
            <v>200</v>
          </cell>
          <cell r="V796">
            <v>1</v>
          </cell>
          <cell r="BH796" t="str">
            <v>Normal</v>
          </cell>
          <cell r="BI796" t="str">
            <v>Normal</v>
          </cell>
          <cell r="BJ796" t="str">
            <v>Normal</v>
          </cell>
          <cell r="BL796" t="str">
            <v>Tinggi</v>
          </cell>
          <cell r="BN796" t="str">
            <v>-</v>
          </cell>
          <cell r="BO796" t="str">
            <v>Tidak</v>
          </cell>
          <cell r="BT796" t="str">
            <v>Normal</v>
          </cell>
          <cell r="BW796" t="str">
            <v>Normal</v>
          </cell>
          <cell r="CI796" t="str">
            <v>Mandiri (A)</v>
          </cell>
          <cell r="CZ796" t="str">
            <v>Normal</v>
          </cell>
        </row>
        <row r="797">
          <cell r="C797" t="str">
            <v>Bandungrejosari</v>
          </cell>
          <cell r="M797" t="str">
            <v>Laki-laki</v>
          </cell>
          <cell r="O797">
            <v>70</v>
          </cell>
          <cell r="P797">
            <v>66</v>
          </cell>
          <cell r="Q797">
            <v>160</v>
          </cell>
          <cell r="U797">
            <v>235</v>
          </cell>
          <cell r="V797">
            <v>1</v>
          </cell>
          <cell r="BH797" t="str">
            <v>Lebih</v>
          </cell>
          <cell r="BI797" t="str">
            <v>DM</v>
          </cell>
          <cell r="BJ797" t="str">
            <v>Normal</v>
          </cell>
          <cell r="BL797" t="str">
            <v>Normal</v>
          </cell>
          <cell r="BN797" t="str">
            <v>-</v>
          </cell>
          <cell r="BO797" t="str">
            <v>Tidak</v>
          </cell>
          <cell r="BT797" t="str">
            <v>Normal</v>
          </cell>
          <cell r="BW797" t="str">
            <v>Normal</v>
          </cell>
          <cell r="CI797" t="str">
            <v>Mandiri (A)</v>
          </cell>
          <cell r="CZ797" t="str">
            <v>Normal</v>
          </cell>
        </row>
        <row r="798">
          <cell r="C798" t="str">
            <v>Bandungrejosari</v>
          </cell>
          <cell r="M798" t="str">
            <v>Laki-laki</v>
          </cell>
          <cell r="O798">
            <v>69</v>
          </cell>
          <cell r="P798">
            <v>44</v>
          </cell>
          <cell r="Q798">
            <v>162</v>
          </cell>
          <cell r="U798">
            <v>203</v>
          </cell>
          <cell r="V798">
            <v>1</v>
          </cell>
          <cell r="BH798" t="str">
            <v>IMT Kurang</v>
          </cell>
          <cell r="BI798" t="str">
            <v>DM</v>
          </cell>
          <cell r="BJ798" t="str">
            <v>Normal</v>
          </cell>
          <cell r="BL798" t="str">
            <v>Normal</v>
          </cell>
          <cell r="BN798" t="str">
            <v>-</v>
          </cell>
          <cell r="BO798" t="str">
            <v>Tidak</v>
          </cell>
          <cell r="BT798" t="str">
            <v>Gg Penglihatan</v>
          </cell>
          <cell r="BW798" t="str">
            <v>Normal</v>
          </cell>
          <cell r="CI798" t="str">
            <v>Mandiri (A)</v>
          </cell>
          <cell r="CZ798" t="str">
            <v>Normal</v>
          </cell>
        </row>
        <row r="799">
          <cell r="C799" t="str">
            <v>Bandungrejosari</v>
          </cell>
          <cell r="M799" t="str">
            <v>Perempuan</v>
          </cell>
          <cell r="O799">
            <v>68</v>
          </cell>
          <cell r="P799">
            <v>44</v>
          </cell>
          <cell r="Q799">
            <v>145</v>
          </cell>
          <cell r="U799">
            <v>203</v>
          </cell>
          <cell r="V799">
            <v>1</v>
          </cell>
          <cell r="BH799" t="str">
            <v>Normal</v>
          </cell>
          <cell r="BI799" t="str">
            <v>DM</v>
          </cell>
          <cell r="BJ799" t="str">
            <v>Normal</v>
          </cell>
          <cell r="BL799" t="str">
            <v>Normal</v>
          </cell>
          <cell r="BN799" t="str">
            <v>-</v>
          </cell>
          <cell r="BO799" t="str">
            <v>Tidak</v>
          </cell>
          <cell r="BT799" t="str">
            <v>Normal</v>
          </cell>
          <cell r="BW799" t="str">
            <v>Normal</v>
          </cell>
          <cell r="CI799" t="str">
            <v>Ketergantungan Ringan (B)</v>
          </cell>
          <cell r="CZ799" t="str">
            <v>Normal</v>
          </cell>
        </row>
        <row r="800">
          <cell r="C800" t="str">
            <v>Bandungrejosari</v>
          </cell>
          <cell r="M800" t="str">
            <v>Laki-laki</v>
          </cell>
          <cell r="O800">
            <v>68</v>
          </cell>
          <cell r="P800">
            <v>57</v>
          </cell>
          <cell r="Q800">
            <v>159</v>
          </cell>
          <cell r="U800">
            <v>120</v>
          </cell>
          <cell r="V800">
            <v>67</v>
          </cell>
          <cell r="BH800" t="str">
            <v>Normal</v>
          </cell>
          <cell r="BI800" t="str">
            <v>Normal</v>
          </cell>
          <cell r="BJ800" t="str">
            <v>Normal</v>
          </cell>
          <cell r="BL800" t="str">
            <v>Normal</v>
          </cell>
          <cell r="BN800" t="str">
            <v>Normal</v>
          </cell>
          <cell r="BO800" t="str">
            <v>Tidak</v>
          </cell>
          <cell r="BT800" t="str">
            <v>Gg Penglihatan</v>
          </cell>
          <cell r="BW800" t="str">
            <v>Normal</v>
          </cell>
          <cell r="CI800" t="str">
            <v>Mandiri (A)</v>
          </cell>
          <cell r="CZ800" t="str">
            <v>Normal</v>
          </cell>
        </row>
        <row r="801">
          <cell r="C801" t="str">
            <v>Bandungrejosari</v>
          </cell>
          <cell r="M801" t="str">
            <v>Laki-laki</v>
          </cell>
          <cell r="O801">
            <v>67</v>
          </cell>
          <cell r="P801">
            <v>61</v>
          </cell>
          <cell r="Q801">
            <v>156</v>
          </cell>
          <cell r="U801">
            <v>110</v>
          </cell>
          <cell r="V801">
            <v>114</v>
          </cell>
          <cell r="BH801" t="str">
            <v>Lebih</v>
          </cell>
          <cell r="BI801" t="str">
            <v>Normal</v>
          </cell>
          <cell r="BJ801" t="str">
            <v>Normal</v>
          </cell>
          <cell r="BL801" t="str">
            <v>Normal</v>
          </cell>
          <cell r="BN801" t="str">
            <v>Normal</v>
          </cell>
          <cell r="BO801" t="str">
            <v>Ya</v>
          </cell>
          <cell r="BT801" t="str">
            <v>Gg Penglihatan</v>
          </cell>
          <cell r="BW801" t="str">
            <v>Normal</v>
          </cell>
          <cell r="CI801" t="str">
            <v>Mandiri (A)</v>
          </cell>
          <cell r="CZ801" t="str">
            <v>Normal</v>
          </cell>
        </row>
        <row r="802">
          <cell r="C802" t="str">
            <v>Bandungrejosari</v>
          </cell>
          <cell r="M802" t="str">
            <v>Perempuan</v>
          </cell>
          <cell r="O802">
            <v>67</v>
          </cell>
          <cell r="P802">
            <v>50</v>
          </cell>
          <cell r="Q802">
            <v>159</v>
          </cell>
          <cell r="U802">
            <v>177</v>
          </cell>
          <cell r="V802">
            <v>122</v>
          </cell>
          <cell r="BH802" t="str">
            <v>Normal</v>
          </cell>
          <cell r="BI802" t="str">
            <v>Normal</v>
          </cell>
          <cell r="BJ802" t="str">
            <v>Normal</v>
          </cell>
          <cell r="BL802" t="str">
            <v>Tinggi</v>
          </cell>
          <cell r="BN802" t="str">
            <v>Normal</v>
          </cell>
          <cell r="BO802" t="str">
            <v>Tidak</v>
          </cell>
          <cell r="BT802" t="str">
            <v>Gg Penglihatan</v>
          </cell>
          <cell r="BW802" t="str">
            <v>Normal</v>
          </cell>
          <cell r="CI802" t="str">
            <v>Mandiri (A)</v>
          </cell>
          <cell r="CZ802" t="str">
            <v>Normal</v>
          </cell>
        </row>
        <row r="803">
          <cell r="C803" t="str">
            <v>Bandungrejosari</v>
          </cell>
          <cell r="M803" t="str">
            <v>Laki-laki</v>
          </cell>
          <cell r="O803">
            <v>66</v>
          </cell>
          <cell r="P803">
            <v>60</v>
          </cell>
          <cell r="Q803">
            <v>165</v>
          </cell>
          <cell r="U803">
            <v>120</v>
          </cell>
          <cell r="V803">
            <v>114</v>
          </cell>
          <cell r="BH803" t="str">
            <v>Normal</v>
          </cell>
          <cell r="BI803" t="str">
            <v>Normal</v>
          </cell>
          <cell r="BJ803" t="str">
            <v>Normal</v>
          </cell>
          <cell r="BL803" t="str">
            <v>Tinggi</v>
          </cell>
          <cell r="BN803" t="str">
            <v>Tinggi</v>
          </cell>
          <cell r="BO803" t="str">
            <v>Tidak</v>
          </cell>
          <cell r="BT803" t="str">
            <v>Gg Penglihatan</v>
          </cell>
          <cell r="BW803" t="str">
            <v>Normal</v>
          </cell>
          <cell r="CI803" t="str">
            <v>Mandiri (A)</v>
          </cell>
          <cell r="CZ803" t="str">
            <v>Normal</v>
          </cell>
        </row>
        <row r="804">
          <cell r="C804" t="str">
            <v>Bandungrejosari</v>
          </cell>
          <cell r="M804" t="str">
            <v>Perempuan</v>
          </cell>
          <cell r="O804">
            <v>66</v>
          </cell>
          <cell r="P804">
            <v>55</v>
          </cell>
          <cell r="Q804">
            <v>152</v>
          </cell>
          <cell r="U804">
            <v>203</v>
          </cell>
          <cell r="V804">
            <v>1</v>
          </cell>
          <cell r="BH804" t="str">
            <v>Normal</v>
          </cell>
          <cell r="BI804" t="str">
            <v>DM</v>
          </cell>
          <cell r="BJ804" t="str">
            <v>Normal</v>
          </cell>
          <cell r="BL804" t="str">
            <v>Tinggi</v>
          </cell>
          <cell r="BN804" t="str">
            <v>-</v>
          </cell>
          <cell r="BO804" t="str">
            <v>Tidak</v>
          </cell>
          <cell r="BT804" t="str">
            <v>Normal</v>
          </cell>
          <cell r="BW804" t="str">
            <v>Normal</v>
          </cell>
          <cell r="CI804" t="str">
            <v>Mandiri (A)</v>
          </cell>
          <cell r="CZ804" t="str">
            <v>Normal</v>
          </cell>
        </row>
        <row r="805">
          <cell r="C805" t="str">
            <v>Bandungrejosari</v>
          </cell>
          <cell r="M805" t="str">
            <v>Laki-laki</v>
          </cell>
          <cell r="O805">
            <v>66</v>
          </cell>
          <cell r="P805">
            <v>66</v>
          </cell>
          <cell r="Q805">
            <v>165</v>
          </cell>
          <cell r="U805">
            <v>152</v>
          </cell>
          <cell r="V805">
            <v>1</v>
          </cell>
          <cell r="BH805" t="str">
            <v>Normal</v>
          </cell>
          <cell r="BI805" t="str">
            <v>Normal</v>
          </cell>
          <cell r="BJ805" t="str">
            <v>Normal</v>
          </cell>
          <cell r="BL805" t="str">
            <v>Tinggi</v>
          </cell>
          <cell r="BN805" t="str">
            <v>-</v>
          </cell>
          <cell r="BO805" t="str">
            <v>Tidak</v>
          </cell>
          <cell r="BT805" t="str">
            <v>Normal</v>
          </cell>
          <cell r="BW805" t="str">
            <v>Normal</v>
          </cell>
          <cell r="CI805" t="str">
            <v>Mandiri (A)</v>
          </cell>
          <cell r="CZ805" t="str">
            <v>Normal</v>
          </cell>
        </row>
        <row r="806">
          <cell r="C806" t="str">
            <v>Bandungrejosari</v>
          </cell>
          <cell r="M806" t="str">
            <v>Perempuan</v>
          </cell>
          <cell r="O806">
            <v>65</v>
          </cell>
          <cell r="P806">
            <v>75</v>
          </cell>
          <cell r="Q806">
            <v>164</v>
          </cell>
          <cell r="U806">
            <v>110</v>
          </cell>
          <cell r="V806">
            <v>109</v>
          </cell>
          <cell r="BH806" t="str">
            <v>Lebih</v>
          </cell>
          <cell r="BI806" t="str">
            <v>Normal</v>
          </cell>
          <cell r="BJ806" t="str">
            <v>Normal</v>
          </cell>
          <cell r="BL806" t="str">
            <v>Normal</v>
          </cell>
          <cell r="BN806" t="str">
            <v>Normal</v>
          </cell>
          <cell r="BO806" t="str">
            <v>Tidak</v>
          </cell>
          <cell r="BT806" t="str">
            <v>Gg Penglihatan</v>
          </cell>
          <cell r="BW806" t="str">
            <v>Normal</v>
          </cell>
          <cell r="CI806" t="str">
            <v>Mandiri (A)</v>
          </cell>
          <cell r="CZ806" t="str">
            <v>Normal</v>
          </cell>
        </row>
        <row r="807">
          <cell r="C807" t="str">
            <v>Bandungrejosari</v>
          </cell>
          <cell r="M807" t="str">
            <v>Perempuan</v>
          </cell>
          <cell r="O807">
            <v>65</v>
          </cell>
          <cell r="P807">
            <v>65</v>
          </cell>
          <cell r="Q807">
            <v>154</v>
          </cell>
          <cell r="U807">
            <v>115</v>
          </cell>
          <cell r="V807">
            <v>114</v>
          </cell>
          <cell r="BH807" t="str">
            <v>Lebih</v>
          </cell>
          <cell r="BI807" t="str">
            <v>Normal</v>
          </cell>
          <cell r="BJ807" t="str">
            <v>Normal</v>
          </cell>
          <cell r="BL807" t="str">
            <v>Normal</v>
          </cell>
          <cell r="BN807" t="str">
            <v>Tinggi</v>
          </cell>
          <cell r="BO807" t="str">
            <v>Tidak</v>
          </cell>
          <cell r="BT807" t="str">
            <v>Gg Penglihatan</v>
          </cell>
          <cell r="BW807" t="str">
            <v>Normal</v>
          </cell>
          <cell r="CI807" t="str">
            <v>Mandiri (A)</v>
          </cell>
          <cell r="CZ807" t="str">
            <v>Normal</v>
          </cell>
        </row>
        <row r="808">
          <cell r="C808" t="str">
            <v>Bandungrejosari</v>
          </cell>
          <cell r="M808" t="str">
            <v>Laki-laki</v>
          </cell>
          <cell r="O808">
            <v>65</v>
          </cell>
          <cell r="P808">
            <v>65</v>
          </cell>
          <cell r="Q808">
            <v>155</v>
          </cell>
          <cell r="U808">
            <v>111</v>
          </cell>
          <cell r="V808">
            <v>85</v>
          </cell>
          <cell r="BH808" t="str">
            <v>Lebih</v>
          </cell>
          <cell r="BI808" t="str">
            <v>Normal</v>
          </cell>
          <cell r="BJ808" t="str">
            <v>Normal</v>
          </cell>
          <cell r="BL808" t="str">
            <v>Normal</v>
          </cell>
          <cell r="BN808" t="str">
            <v>-</v>
          </cell>
          <cell r="BO808" t="str">
            <v>Tidak</v>
          </cell>
          <cell r="BT808" t="str">
            <v>Normal</v>
          </cell>
          <cell r="BW808" t="str">
            <v>Normal</v>
          </cell>
          <cell r="CI808" t="str">
            <v>Mandiri (A)</v>
          </cell>
          <cell r="CZ808" t="str">
            <v>Normal</v>
          </cell>
        </row>
        <row r="809">
          <cell r="C809" t="str">
            <v>Bandungrejosari</v>
          </cell>
          <cell r="M809" t="str">
            <v>Perempuan</v>
          </cell>
          <cell r="O809">
            <v>65</v>
          </cell>
          <cell r="P809">
            <v>63</v>
          </cell>
          <cell r="Q809">
            <v>148</v>
          </cell>
          <cell r="U809">
            <v>115</v>
          </cell>
          <cell r="V809">
            <v>112</v>
          </cell>
          <cell r="BH809" t="str">
            <v>Lebih</v>
          </cell>
          <cell r="BI809" t="str">
            <v>Normal</v>
          </cell>
          <cell r="BJ809" t="str">
            <v>Normal</v>
          </cell>
          <cell r="BL809" t="str">
            <v>Normal</v>
          </cell>
          <cell r="BN809" t="str">
            <v>Tinggi</v>
          </cell>
          <cell r="BO809" t="str">
            <v>Tidak</v>
          </cell>
          <cell r="BT809" t="str">
            <v>Gg Penglihatan</v>
          </cell>
          <cell r="BW809" t="str">
            <v>Gg Pendengaran</v>
          </cell>
          <cell r="CI809" t="str">
            <v>Mandiri (A)</v>
          </cell>
          <cell r="CZ809" t="str">
            <v>Kemungkinan besar ada gangguan depresi</v>
          </cell>
        </row>
        <row r="810">
          <cell r="C810" t="str">
            <v>Bandungrejosari</v>
          </cell>
          <cell r="M810" t="str">
            <v>Perempuan</v>
          </cell>
          <cell r="O810">
            <v>64</v>
          </cell>
          <cell r="P810">
            <v>60</v>
          </cell>
          <cell r="Q810">
            <v>155</v>
          </cell>
          <cell r="U810">
            <v>120</v>
          </cell>
          <cell r="V810">
            <v>120</v>
          </cell>
          <cell r="BH810" t="str">
            <v>Normal</v>
          </cell>
          <cell r="BI810" t="str">
            <v>Normal</v>
          </cell>
          <cell r="BJ810" t="str">
            <v>Normal</v>
          </cell>
          <cell r="BL810" t="str">
            <v>Normal</v>
          </cell>
          <cell r="BN810" t="str">
            <v>Tinggi</v>
          </cell>
          <cell r="BO810" t="str">
            <v>Tidak</v>
          </cell>
          <cell r="BT810" t="str">
            <v>Normal</v>
          </cell>
          <cell r="BW810" t="str">
            <v>Gg Pendengaran</v>
          </cell>
          <cell r="CI810" t="str">
            <v>Mandiri (A)</v>
          </cell>
          <cell r="CZ810" t="str">
            <v>Normal</v>
          </cell>
        </row>
        <row r="811">
          <cell r="C811" t="str">
            <v>Bandungrejosari</v>
          </cell>
          <cell r="M811" t="str">
            <v>Perempuan</v>
          </cell>
          <cell r="O811">
            <v>64</v>
          </cell>
          <cell r="P811">
            <v>44</v>
          </cell>
          <cell r="Q811">
            <v>145</v>
          </cell>
          <cell r="U811">
            <v>123</v>
          </cell>
          <cell r="V811">
            <v>1</v>
          </cell>
          <cell r="BH811" t="str">
            <v>Normal</v>
          </cell>
          <cell r="BI811" t="str">
            <v>Normal</v>
          </cell>
          <cell r="BJ811" t="str">
            <v>Normal</v>
          </cell>
          <cell r="BL811" t="str">
            <v>Normal</v>
          </cell>
          <cell r="BN811" t="str">
            <v>-</v>
          </cell>
          <cell r="BO811" t="str">
            <v>Tidak</v>
          </cell>
          <cell r="BT811" t="str">
            <v>Normal</v>
          </cell>
          <cell r="BW811" t="str">
            <v>Normal</v>
          </cell>
          <cell r="CI811" t="str">
            <v>Mandiri (A)</v>
          </cell>
          <cell r="CZ811" t="str">
            <v>Normal</v>
          </cell>
        </row>
        <row r="812">
          <cell r="C812" t="str">
            <v>Bandungrejosari</v>
          </cell>
          <cell r="M812" t="str">
            <v>Perempuan</v>
          </cell>
          <cell r="O812">
            <v>63</v>
          </cell>
          <cell r="P812">
            <v>65</v>
          </cell>
          <cell r="Q812">
            <v>155</v>
          </cell>
          <cell r="U812">
            <v>114</v>
          </cell>
          <cell r="V812">
            <v>1</v>
          </cell>
          <cell r="BH812" t="str">
            <v>Lebih</v>
          </cell>
          <cell r="BI812" t="str">
            <v>Normal</v>
          </cell>
          <cell r="BJ812" t="str">
            <v>Normal</v>
          </cell>
          <cell r="BL812" t="str">
            <v>Normal</v>
          </cell>
          <cell r="BN812" t="str">
            <v>-</v>
          </cell>
          <cell r="BO812" t="str">
            <v>Tidak</v>
          </cell>
          <cell r="BT812" t="str">
            <v>Normal</v>
          </cell>
          <cell r="BW812" t="str">
            <v>Normal</v>
          </cell>
          <cell r="CI812" t="str">
            <v>Mandiri (A)</v>
          </cell>
          <cell r="CZ812" t="str">
            <v>Normal</v>
          </cell>
        </row>
        <row r="813">
          <cell r="C813" t="str">
            <v>Bandungrejosari</v>
          </cell>
          <cell r="M813" t="str">
            <v>Perempuan</v>
          </cell>
          <cell r="O813">
            <v>63</v>
          </cell>
          <cell r="P813">
            <v>55</v>
          </cell>
          <cell r="Q813">
            <v>145</v>
          </cell>
          <cell r="U813">
            <v>203</v>
          </cell>
          <cell r="V813">
            <v>1</v>
          </cell>
          <cell r="BH813" t="str">
            <v>Lebih</v>
          </cell>
          <cell r="BI813" t="str">
            <v>DM</v>
          </cell>
          <cell r="BJ813" t="str">
            <v>Normal</v>
          </cell>
          <cell r="BL813" t="str">
            <v>Normal</v>
          </cell>
          <cell r="BN813" t="str">
            <v>-</v>
          </cell>
          <cell r="BO813" t="str">
            <v>Tidak</v>
          </cell>
          <cell r="BT813" t="str">
            <v>Normal</v>
          </cell>
          <cell r="BW813" t="str">
            <v>Normal</v>
          </cell>
          <cell r="CI813" t="str">
            <v>Mandiri (A)</v>
          </cell>
          <cell r="CZ813" t="str">
            <v>Normal</v>
          </cell>
        </row>
        <row r="814">
          <cell r="C814" t="str">
            <v>Bandungrejosari</v>
          </cell>
          <cell r="M814" t="str">
            <v>Laki-laki</v>
          </cell>
          <cell r="O814">
            <v>63</v>
          </cell>
          <cell r="P814">
            <v>55</v>
          </cell>
          <cell r="Q814">
            <v>166</v>
          </cell>
          <cell r="U814">
            <v>250</v>
          </cell>
          <cell r="V814">
            <v>1</v>
          </cell>
          <cell r="BH814" t="str">
            <v>Normal</v>
          </cell>
          <cell r="BI814" t="str">
            <v>DM</v>
          </cell>
          <cell r="BJ814" t="str">
            <v>Normal</v>
          </cell>
          <cell r="BL814" t="str">
            <v>Tinggi</v>
          </cell>
          <cell r="BN814" t="str">
            <v>-</v>
          </cell>
          <cell r="BO814" t="str">
            <v>Tidak</v>
          </cell>
          <cell r="BT814" t="str">
            <v>Normal</v>
          </cell>
          <cell r="BW814" t="str">
            <v>Normal</v>
          </cell>
          <cell r="CI814" t="str">
            <v>Mandiri (A)</v>
          </cell>
          <cell r="CZ814" t="str">
            <v>Normal</v>
          </cell>
        </row>
        <row r="815">
          <cell r="C815" t="str">
            <v>Bandungrejosari</v>
          </cell>
          <cell r="M815" t="str">
            <v>Perempuan</v>
          </cell>
          <cell r="O815">
            <v>61</v>
          </cell>
          <cell r="P815">
            <v>45</v>
          </cell>
          <cell r="Q815">
            <v>150</v>
          </cell>
          <cell r="U815">
            <v>135</v>
          </cell>
          <cell r="V815">
            <v>114</v>
          </cell>
          <cell r="BH815" t="str">
            <v>Normal</v>
          </cell>
          <cell r="BI815" t="str">
            <v>Normal</v>
          </cell>
          <cell r="BJ815" t="str">
            <v>Normal</v>
          </cell>
          <cell r="BL815" t="str">
            <v>Normal</v>
          </cell>
          <cell r="BN815" t="str">
            <v>Normal</v>
          </cell>
          <cell r="BO815" t="str">
            <v>Tidak</v>
          </cell>
          <cell r="BT815" t="str">
            <v>Gg Penglihatan</v>
          </cell>
          <cell r="BW815" t="str">
            <v>Normal</v>
          </cell>
          <cell r="CI815" t="str">
            <v>Mandiri (A)</v>
          </cell>
          <cell r="CZ815" t="str">
            <v>Normal</v>
          </cell>
        </row>
        <row r="816">
          <cell r="C816" t="str">
            <v>Bandungrejosari</v>
          </cell>
          <cell r="M816" t="str">
            <v>Perempuan</v>
          </cell>
          <cell r="O816">
            <v>61</v>
          </cell>
          <cell r="P816">
            <v>44</v>
          </cell>
          <cell r="Q816">
            <v>145</v>
          </cell>
          <cell r="U816">
            <v>200</v>
          </cell>
          <cell r="V816">
            <v>1</v>
          </cell>
          <cell r="BH816" t="str">
            <v>Normal</v>
          </cell>
          <cell r="BI816" t="str">
            <v>Normal</v>
          </cell>
          <cell r="BJ816" t="str">
            <v>Normal</v>
          </cell>
          <cell r="BL816" t="str">
            <v>Tinggi</v>
          </cell>
          <cell r="BN816" t="str">
            <v>-</v>
          </cell>
          <cell r="BO816" t="str">
            <v>Tidak</v>
          </cell>
          <cell r="BT816" t="str">
            <v>Normal</v>
          </cell>
          <cell r="BW816" t="str">
            <v>Normal</v>
          </cell>
          <cell r="CI816" t="str">
            <v>Mandiri (A)</v>
          </cell>
          <cell r="CZ816" t="str">
            <v>Normal</v>
          </cell>
        </row>
        <row r="817">
          <cell r="C817" t="str">
            <v>Bandungrejosari</v>
          </cell>
          <cell r="M817" t="str">
            <v>Perempuan</v>
          </cell>
          <cell r="O817">
            <v>61</v>
          </cell>
          <cell r="P817">
            <v>66</v>
          </cell>
          <cell r="Q817">
            <v>162</v>
          </cell>
          <cell r="U817">
            <v>250</v>
          </cell>
          <cell r="V817">
            <v>1</v>
          </cell>
          <cell r="BH817" t="str">
            <v>Lebih</v>
          </cell>
          <cell r="BI817" t="str">
            <v>DM</v>
          </cell>
          <cell r="BJ817" t="str">
            <v>Normal</v>
          </cell>
          <cell r="BL817" t="str">
            <v>Normal</v>
          </cell>
          <cell r="BN817" t="str">
            <v>-</v>
          </cell>
          <cell r="BO817" t="str">
            <v>Tidak</v>
          </cell>
          <cell r="BT817" t="str">
            <v>Normal</v>
          </cell>
          <cell r="BW817" t="str">
            <v>Normal</v>
          </cell>
          <cell r="CI817" t="str">
            <v>Mandiri (A)</v>
          </cell>
          <cell r="CZ817" t="str">
            <v>Normal</v>
          </cell>
        </row>
        <row r="818">
          <cell r="C818" t="str">
            <v>Bandungrejosari</v>
          </cell>
          <cell r="M818" t="str">
            <v>Laki-laki</v>
          </cell>
          <cell r="O818">
            <v>70</v>
          </cell>
          <cell r="P818">
            <v>63</v>
          </cell>
          <cell r="Q818">
            <v>160</v>
          </cell>
          <cell r="U818">
            <v>143</v>
          </cell>
          <cell r="V818">
            <v>1</v>
          </cell>
          <cell r="BH818" t="str">
            <v>Normal</v>
          </cell>
          <cell r="BI818" t="str">
            <v>Normal</v>
          </cell>
          <cell r="BJ818" t="str">
            <v>Normal</v>
          </cell>
          <cell r="BL818" t="str">
            <v>Normal</v>
          </cell>
          <cell r="BN818" t="str">
            <v>-</v>
          </cell>
          <cell r="BO818" t="str">
            <v>Tidak</v>
          </cell>
          <cell r="BT818" t="str">
            <v>Normal</v>
          </cell>
          <cell r="BW818" t="str">
            <v>Normal</v>
          </cell>
          <cell r="CI818" t="str">
            <v>Mandiri (A)</v>
          </cell>
          <cell r="CZ818" t="str">
            <v>Normal</v>
          </cell>
        </row>
        <row r="819">
          <cell r="C819" t="str">
            <v>Bandungrejosari</v>
          </cell>
          <cell r="M819" t="str">
            <v>Laki-laki</v>
          </cell>
          <cell r="O819">
            <v>75</v>
          </cell>
          <cell r="P819">
            <v>50</v>
          </cell>
          <cell r="Q819">
            <v>160</v>
          </cell>
          <cell r="U819">
            <v>110</v>
          </cell>
          <cell r="V819">
            <v>114</v>
          </cell>
          <cell r="BH819" t="str">
            <v>Normal</v>
          </cell>
          <cell r="BI819" t="str">
            <v>Normal</v>
          </cell>
          <cell r="BJ819" t="str">
            <v>Normal</v>
          </cell>
          <cell r="BL819" t="str">
            <v>Tinggi</v>
          </cell>
          <cell r="BN819" t="str">
            <v>Normal</v>
          </cell>
          <cell r="BO819" t="str">
            <v>Tidak</v>
          </cell>
          <cell r="BT819" t="str">
            <v>Normal</v>
          </cell>
          <cell r="BW819" t="str">
            <v>Normal</v>
          </cell>
          <cell r="CI819" t="str">
            <v>Ketergantungan Ringan (B)</v>
          </cell>
          <cell r="CZ819" t="str">
            <v>Normal</v>
          </cell>
        </row>
        <row r="820">
          <cell r="C820" t="str">
            <v>Bandungrejosari</v>
          </cell>
          <cell r="M820" t="str">
            <v>Laki-laki</v>
          </cell>
          <cell r="O820">
            <v>74</v>
          </cell>
          <cell r="P820">
            <v>55</v>
          </cell>
          <cell r="Q820">
            <v>160</v>
          </cell>
          <cell r="U820">
            <v>125</v>
          </cell>
          <cell r="V820">
            <v>1</v>
          </cell>
          <cell r="BH820" t="str">
            <v>Normal</v>
          </cell>
          <cell r="BI820" t="str">
            <v>Normal</v>
          </cell>
          <cell r="BJ820" t="str">
            <v>Normal</v>
          </cell>
          <cell r="BL820" t="str">
            <v>Normal</v>
          </cell>
          <cell r="BN820" t="str">
            <v>-</v>
          </cell>
          <cell r="BO820" t="str">
            <v>Tidak</v>
          </cell>
          <cell r="BT820" t="str">
            <v>Normal</v>
          </cell>
          <cell r="BW820" t="str">
            <v>Normal</v>
          </cell>
          <cell r="CI820" t="str">
            <v>Mandiri (A)</v>
          </cell>
          <cell r="CZ820" t="str">
            <v>Normal</v>
          </cell>
        </row>
        <row r="821">
          <cell r="C821" t="str">
            <v>Bandungrejosari</v>
          </cell>
          <cell r="M821" t="str">
            <v>Laki-laki</v>
          </cell>
          <cell r="O821">
            <v>71</v>
          </cell>
          <cell r="P821">
            <v>66</v>
          </cell>
          <cell r="Q821">
            <v>156</v>
          </cell>
          <cell r="U821">
            <v>205</v>
          </cell>
          <cell r="V821">
            <v>1</v>
          </cell>
          <cell r="BH821" t="str">
            <v>Lebih</v>
          </cell>
          <cell r="BI821" t="str">
            <v>DM</v>
          </cell>
          <cell r="BJ821" t="str">
            <v>Normal</v>
          </cell>
          <cell r="BL821" t="str">
            <v>Normal</v>
          </cell>
          <cell r="BN821" t="str">
            <v>-</v>
          </cell>
          <cell r="BO821" t="str">
            <v>Tidak</v>
          </cell>
          <cell r="BT821" t="str">
            <v>Gg Penglihatan</v>
          </cell>
          <cell r="BW821" t="str">
            <v>Normal</v>
          </cell>
          <cell r="CI821" t="str">
            <v>Mandiri (A)</v>
          </cell>
          <cell r="CZ821" t="str">
            <v>Normal</v>
          </cell>
        </row>
        <row r="822">
          <cell r="C822" t="str">
            <v>Bandungrejosari</v>
          </cell>
          <cell r="M822" t="str">
            <v>Laki-laki</v>
          </cell>
          <cell r="O822">
            <v>67</v>
          </cell>
          <cell r="P822">
            <v>55</v>
          </cell>
          <cell r="Q822">
            <v>155</v>
          </cell>
          <cell r="U822">
            <v>110</v>
          </cell>
          <cell r="V822">
            <v>85</v>
          </cell>
          <cell r="BH822" t="str">
            <v>Normal</v>
          </cell>
          <cell r="BI822" t="str">
            <v>Normal</v>
          </cell>
          <cell r="BJ822" t="str">
            <v>Normal</v>
          </cell>
          <cell r="BL822" t="str">
            <v>Normal</v>
          </cell>
          <cell r="BN822" t="str">
            <v>Tinggi</v>
          </cell>
          <cell r="BO822" t="str">
            <v>Tidak</v>
          </cell>
          <cell r="BT822" t="str">
            <v>Normal</v>
          </cell>
          <cell r="BW822" t="str">
            <v>Normal</v>
          </cell>
          <cell r="CI822" t="str">
            <v>Mandiri (A)</v>
          </cell>
          <cell r="CZ822" t="str">
            <v>Normal</v>
          </cell>
        </row>
        <row r="823">
          <cell r="C823" t="str">
            <v>Bandungrejosari</v>
          </cell>
          <cell r="M823" t="str">
            <v>Laki-laki</v>
          </cell>
          <cell r="O823">
            <v>68</v>
          </cell>
          <cell r="P823">
            <v>65</v>
          </cell>
          <cell r="Q823">
            <v>155</v>
          </cell>
          <cell r="U823">
            <v>153</v>
          </cell>
          <cell r="V823">
            <v>1</v>
          </cell>
          <cell r="BH823" t="str">
            <v>Lebih</v>
          </cell>
          <cell r="BI823" t="str">
            <v>Normal</v>
          </cell>
          <cell r="BJ823" t="str">
            <v>Normal</v>
          </cell>
          <cell r="BL823" t="str">
            <v>Normal</v>
          </cell>
          <cell r="BN823" t="str">
            <v>-</v>
          </cell>
          <cell r="BO823" t="str">
            <v>Tidak</v>
          </cell>
          <cell r="BT823" t="str">
            <v>Normal</v>
          </cell>
          <cell r="BW823" t="str">
            <v>Normal</v>
          </cell>
          <cell r="CI823" t="str">
            <v>Mandiri (A)</v>
          </cell>
          <cell r="CZ823" t="str">
            <v>Normal</v>
          </cell>
        </row>
        <row r="824">
          <cell r="C824" t="str">
            <v>Bandungrejosari</v>
          </cell>
          <cell r="M824" t="str">
            <v>Perempuan</v>
          </cell>
          <cell r="O824">
            <v>66</v>
          </cell>
          <cell r="P824">
            <v>70</v>
          </cell>
          <cell r="Q824">
            <v>145</v>
          </cell>
          <cell r="U824">
            <v>166</v>
          </cell>
          <cell r="V824">
            <v>93</v>
          </cell>
          <cell r="BH824" t="str">
            <v>Lebih</v>
          </cell>
          <cell r="BI824" t="str">
            <v>Normal</v>
          </cell>
          <cell r="BJ824" t="str">
            <v>Normal</v>
          </cell>
          <cell r="BL824" t="str">
            <v>Normal</v>
          </cell>
          <cell r="BN824" t="str">
            <v>Normal</v>
          </cell>
          <cell r="BO824" t="str">
            <v>Tidak</v>
          </cell>
          <cell r="BT824" t="str">
            <v>Normal</v>
          </cell>
          <cell r="BW824" t="str">
            <v>Normal</v>
          </cell>
          <cell r="CI824" t="str">
            <v>Mandiri (A)</v>
          </cell>
          <cell r="CZ824" t="str">
            <v>Normal</v>
          </cell>
        </row>
        <row r="825">
          <cell r="C825" t="str">
            <v>Bandungrejosari</v>
          </cell>
          <cell r="M825" t="str">
            <v>Laki-laki</v>
          </cell>
          <cell r="O825">
            <v>62</v>
          </cell>
          <cell r="P825">
            <v>66</v>
          </cell>
          <cell r="Q825">
            <v>160</v>
          </cell>
          <cell r="U825">
            <v>200</v>
          </cell>
          <cell r="V825">
            <v>1</v>
          </cell>
          <cell r="BH825" t="str">
            <v>Lebih</v>
          </cell>
          <cell r="BI825" t="str">
            <v>Normal</v>
          </cell>
          <cell r="BJ825" t="str">
            <v>Normal</v>
          </cell>
          <cell r="BL825" t="str">
            <v>Normal</v>
          </cell>
          <cell r="BN825" t="str">
            <v>-</v>
          </cell>
          <cell r="BO825" t="str">
            <v>Tidak</v>
          </cell>
          <cell r="BT825" t="str">
            <v>Normal</v>
          </cell>
          <cell r="BW825" t="str">
            <v>Normal</v>
          </cell>
          <cell r="CI825" t="str">
            <v>Mandiri (A)</v>
          </cell>
          <cell r="CZ825" t="str">
            <v>Normal</v>
          </cell>
        </row>
        <row r="826">
          <cell r="C826" t="str">
            <v>Bandungrejosari</v>
          </cell>
          <cell r="M826" t="str">
            <v>Laki-laki</v>
          </cell>
          <cell r="O826">
            <v>63</v>
          </cell>
          <cell r="P826">
            <v>55</v>
          </cell>
          <cell r="Q826">
            <v>165</v>
          </cell>
          <cell r="U826">
            <v>233</v>
          </cell>
          <cell r="V826">
            <v>1</v>
          </cell>
          <cell r="BH826" t="str">
            <v>Normal</v>
          </cell>
          <cell r="BI826" t="str">
            <v>DM</v>
          </cell>
          <cell r="BJ826" t="str">
            <v>Normal</v>
          </cell>
          <cell r="BL826" t="str">
            <v>Normal</v>
          </cell>
          <cell r="BN826" t="str">
            <v>-</v>
          </cell>
          <cell r="BO826" t="str">
            <v>Tidak</v>
          </cell>
          <cell r="BT826" t="str">
            <v>Normal</v>
          </cell>
          <cell r="BW826" t="str">
            <v>Normal</v>
          </cell>
          <cell r="CI826" t="str">
            <v>Mandiri (A)</v>
          </cell>
          <cell r="CZ826" t="str">
            <v>Normal</v>
          </cell>
        </row>
        <row r="827">
          <cell r="C827" t="str">
            <v>Bandungrejosari</v>
          </cell>
          <cell r="M827" t="str">
            <v>Perempuan</v>
          </cell>
          <cell r="O827">
            <v>63</v>
          </cell>
          <cell r="P827">
            <v>45</v>
          </cell>
          <cell r="Q827">
            <v>150</v>
          </cell>
          <cell r="U827">
            <v>120</v>
          </cell>
          <cell r="V827">
            <v>1</v>
          </cell>
          <cell r="BH827" t="str">
            <v>Normal</v>
          </cell>
          <cell r="BI827" t="str">
            <v>Normal</v>
          </cell>
          <cell r="BJ827" t="str">
            <v>Normal</v>
          </cell>
          <cell r="BL827" t="str">
            <v>Normal</v>
          </cell>
          <cell r="BN827" t="str">
            <v>-</v>
          </cell>
          <cell r="BO827" t="str">
            <v>Tidak</v>
          </cell>
          <cell r="BT827" t="str">
            <v>Gg Penglihatan</v>
          </cell>
          <cell r="BW827" t="str">
            <v>Normal</v>
          </cell>
          <cell r="CI827" t="str">
            <v>Mandiri (A)</v>
          </cell>
          <cell r="CZ827" t="str">
            <v>Normal</v>
          </cell>
        </row>
        <row r="828">
          <cell r="C828" t="str">
            <v>Bandungrejosari</v>
          </cell>
          <cell r="M828" t="str">
            <v>Perempuan</v>
          </cell>
          <cell r="O828">
            <v>62</v>
          </cell>
          <cell r="P828">
            <v>44</v>
          </cell>
          <cell r="Q828">
            <v>162</v>
          </cell>
          <cell r="U828">
            <v>203</v>
          </cell>
          <cell r="V828">
            <v>1</v>
          </cell>
          <cell r="BH828" t="str">
            <v>IMT Kurang</v>
          </cell>
          <cell r="BI828" t="str">
            <v>DM</v>
          </cell>
          <cell r="BJ828" t="str">
            <v>Normal</v>
          </cell>
          <cell r="BL828" t="str">
            <v>Normal</v>
          </cell>
          <cell r="BN828" t="str">
            <v>-</v>
          </cell>
          <cell r="BO828" t="str">
            <v>Tidak</v>
          </cell>
          <cell r="BT828" t="str">
            <v>Normal</v>
          </cell>
          <cell r="BW828" t="str">
            <v>Normal</v>
          </cell>
          <cell r="CI828" t="str">
            <v>Mandiri (A)</v>
          </cell>
          <cell r="CZ828" t="str">
            <v>Normal</v>
          </cell>
        </row>
        <row r="829">
          <cell r="C829" t="str">
            <v>Bandungrejosari</v>
          </cell>
          <cell r="M829" t="str">
            <v>Laki-laki</v>
          </cell>
          <cell r="O829">
            <v>79</v>
          </cell>
          <cell r="P829">
            <v>55</v>
          </cell>
          <cell r="Q829">
            <v>159</v>
          </cell>
          <cell r="U829">
            <v>201</v>
          </cell>
          <cell r="V829">
            <v>1</v>
          </cell>
          <cell r="BH829" t="str">
            <v>Normal</v>
          </cell>
          <cell r="BI829" t="str">
            <v>DM</v>
          </cell>
          <cell r="BJ829" t="str">
            <v>Normal</v>
          </cell>
          <cell r="BL829" t="str">
            <v>Tinggi</v>
          </cell>
          <cell r="BN829" t="str">
            <v>-</v>
          </cell>
          <cell r="BO829" t="str">
            <v>Tidak</v>
          </cell>
          <cell r="BT829" t="str">
            <v>Normal</v>
          </cell>
          <cell r="BW829" t="str">
            <v>Normal</v>
          </cell>
          <cell r="CI829" t="str">
            <v>Mandiri (A)</v>
          </cell>
          <cell r="CZ829" t="str">
            <v>Normal</v>
          </cell>
        </row>
        <row r="830">
          <cell r="C830" t="str">
            <v>Bandungrejosari</v>
          </cell>
          <cell r="M830" t="str">
            <v>Laki-laki</v>
          </cell>
          <cell r="O830">
            <v>79</v>
          </cell>
          <cell r="P830">
            <v>44</v>
          </cell>
          <cell r="Q830">
            <v>162</v>
          </cell>
          <cell r="U830">
            <v>200</v>
          </cell>
          <cell r="V830">
            <v>1</v>
          </cell>
          <cell r="BH830" t="str">
            <v>IMT Kurang</v>
          </cell>
          <cell r="BI830" t="str">
            <v>Normal</v>
          </cell>
          <cell r="BJ830" t="str">
            <v>Normal</v>
          </cell>
          <cell r="BL830" t="str">
            <v>Normal</v>
          </cell>
          <cell r="BN830" t="str">
            <v>-</v>
          </cell>
          <cell r="BO830" t="str">
            <v>Tidak</v>
          </cell>
          <cell r="BT830" t="str">
            <v>Normal</v>
          </cell>
          <cell r="BW830" t="str">
            <v>Normal</v>
          </cell>
          <cell r="CI830" t="str">
            <v>Mandiri (A)</v>
          </cell>
          <cell r="CZ830" t="str">
            <v>Normal</v>
          </cell>
        </row>
        <row r="831">
          <cell r="C831" t="str">
            <v>Bandungrejosari</v>
          </cell>
          <cell r="M831" t="str">
            <v>Perempuan</v>
          </cell>
          <cell r="O831">
            <v>67</v>
          </cell>
          <cell r="P831">
            <v>55</v>
          </cell>
          <cell r="Q831">
            <v>152</v>
          </cell>
          <cell r="U831">
            <v>102</v>
          </cell>
          <cell r="V831">
            <v>110</v>
          </cell>
          <cell r="BH831" t="str">
            <v>Normal</v>
          </cell>
          <cell r="BI831" t="str">
            <v>Normal</v>
          </cell>
          <cell r="BJ831" t="str">
            <v>Normal</v>
          </cell>
          <cell r="BL831" t="str">
            <v>Normal</v>
          </cell>
          <cell r="BN831" t="str">
            <v>Normal</v>
          </cell>
          <cell r="BO831" t="str">
            <v>Tidak</v>
          </cell>
          <cell r="BT831" t="str">
            <v>Normal</v>
          </cell>
          <cell r="BW831" t="str">
            <v>Normal</v>
          </cell>
          <cell r="CI831" t="str">
            <v>Mandiri (A)</v>
          </cell>
          <cell r="CZ831" t="str">
            <v>Normal</v>
          </cell>
        </row>
        <row r="832">
          <cell r="C832" t="str">
            <v>Bandungrejosari</v>
          </cell>
          <cell r="M832" t="str">
            <v>Laki-laki</v>
          </cell>
          <cell r="O832">
            <v>67</v>
          </cell>
          <cell r="P832">
            <v>54</v>
          </cell>
          <cell r="Q832">
            <v>163</v>
          </cell>
          <cell r="U832">
            <v>152</v>
          </cell>
          <cell r="V832">
            <v>1</v>
          </cell>
          <cell r="BH832" t="str">
            <v>Normal</v>
          </cell>
          <cell r="BI832" t="str">
            <v>Normal</v>
          </cell>
          <cell r="BJ832" t="str">
            <v>Normal</v>
          </cell>
          <cell r="BL832" t="str">
            <v>Normal</v>
          </cell>
          <cell r="BN832" t="str">
            <v>-</v>
          </cell>
          <cell r="BO832" t="str">
            <v>Tidak</v>
          </cell>
          <cell r="BT832" t="str">
            <v>Normal</v>
          </cell>
          <cell r="BW832" t="str">
            <v>Normal</v>
          </cell>
          <cell r="CI832" t="str">
            <v>Mandiri (A)</v>
          </cell>
          <cell r="CZ832" t="str">
            <v>Normal</v>
          </cell>
        </row>
        <row r="833">
          <cell r="C833" t="str">
            <v>Bandungrejosari</v>
          </cell>
          <cell r="M833" t="str">
            <v>Laki-laki</v>
          </cell>
          <cell r="O833">
            <v>67</v>
          </cell>
          <cell r="P833">
            <v>55</v>
          </cell>
          <cell r="Q833">
            <v>160</v>
          </cell>
          <cell r="U833">
            <v>203</v>
          </cell>
          <cell r="V833">
            <v>1</v>
          </cell>
          <cell r="BH833" t="str">
            <v>Normal</v>
          </cell>
          <cell r="BI833" t="str">
            <v>DM</v>
          </cell>
          <cell r="BJ833" t="str">
            <v>Normal</v>
          </cell>
          <cell r="BL833" t="str">
            <v>Normal</v>
          </cell>
          <cell r="BN833" t="str">
            <v>-</v>
          </cell>
          <cell r="BO833" t="str">
            <v>Tidak</v>
          </cell>
          <cell r="BT833" t="str">
            <v>Normal</v>
          </cell>
          <cell r="BW833" t="str">
            <v>Normal</v>
          </cell>
          <cell r="CI833" t="str">
            <v>Mandiri (A)</v>
          </cell>
          <cell r="CZ833" t="str">
            <v>Normal</v>
          </cell>
        </row>
        <row r="834">
          <cell r="C834" t="str">
            <v>Bandungrejosari</v>
          </cell>
          <cell r="M834" t="str">
            <v>Perempuan</v>
          </cell>
          <cell r="O834">
            <v>57</v>
          </cell>
          <cell r="P834">
            <v>55</v>
          </cell>
          <cell r="Q834">
            <v>152</v>
          </cell>
          <cell r="U834">
            <v>200</v>
          </cell>
          <cell r="V834">
            <v>1</v>
          </cell>
          <cell r="BH834" t="str">
            <v>Normal</v>
          </cell>
          <cell r="BI834" t="str">
            <v>Normal</v>
          </cell>
          <cell r="BJ834" t="str">
            <v>Normal</v>
          </cell>
          <cell r="BL834" t="str">
            <v>Normal</v>
          </cell>
          <cell r="BN834" t="str">
            <v>-</v>
          </cell>
          <cell r="BO834" t="str">
            <v>Tidak</v>
          </cell>
          <cell r="BT834" t="str">
            <v>Normal</v>
          </cell>
          <cell r="BW834" t="str">
            <v>Normal</v>
          </cell>
          <cell r="CI834" t="str">
            <v>Mandiri (A)</v>
          </cell>
          <cell r="CZ834" t="str">
            <v>Normal</v>
          </cell>
        </row>
        <row r="835">
          <cell r="C835" t="str">
            <v>Bandungrejosari</v>
          </cell>
          <cell r="M835" t="str">
            <v>Perempuan</v>
          </cell>
          <cell r="O835">
            <v>65</v>
          </cell>
          <cell r="P835">
            <v>44</v>
          </cell>
          <cell r="Q835">
            <v>152</v>
          </cell>
          <cell r="U835">
            <v>200</v>
          </cell>
          <cell r="V835">
            <v>1</v>
          </cell>
          <cell r="BH835" t="str">
            <v>Normal</v>
          </cell>
          <cell r="BI835" t="str">
            <v>Normal</v>
          </cell>
          <cell r="BJ835" t="str">
            <v>Normal</v>
          </cell>
          <cell r="BL835" t="str">
            <v>Normal</v>
          </cell>
          <cell r="BN835" t="str">
            <v>-</v>
          </cell>
          <cell r="BO835" t="str">
            <v>Tidak</v>
          </cell>
          <cell r="BT835" t="str">
            <v>Normal</v>
          </cell>
          <cell r="BW835" t="str">
            <v>Normal</v>
          </cell>
          <cell r="CI835" t="str">
            <v>Mandiri (A)</v>
          </cell>
          <cell r="CZ835" t="str">
            <v>Normal</v>
          </cell>
        </row>
        <row r="836">
          <cell r="C836" t="str">
            <v>Bandungrejosari</v>
          </cell>
          <cell r="M836" t="str">
            <v>Perempuan</v>
          </cell>
          <cell r="O836">
            <v>65</v>
          </cell>
          <cell r="P836">
            <v>80</v>
          </cell>
          <cell r="Q836">
            <v>149</v>
          </cell>
          <cell r="U836">
            <v>130</v>
          </cell>
          <cell r="V836">
            <v>150</v>
          </cell>
          <cell r="BH836" t="str">
            <v>Lebih</v>
          </cell>
          <cell r="BI836" t="str">
            <v>Normal</v>
          </cell>
          <cell r="BJ836" t="str">
            <v>Normal</v>
          </cell>
          <cell r="BL836" t="str">
            <v>Normal</v>
          </cell>
          <cell r="BN836" t="str">
            <v>Normal</v>
          </cell>
          <cell r="BO836" t="str">
            <v>Tidak</v>
          </cell>
          <cell r="BT836" t="str">
            <v>Gg Penglihatan</v>
          </cell>
          <cell r="BW836" t="str">
            <v>Normal</v>
          </cell>
          <cell r="CI836" t="str">
            <v>Mandiri (A)</v>
          </cell>
          <cell r="CZ836" t="str">
            <v>Normal</v>
          </cell>
        </row>
        <row r="837">
          <cell r="C837" t="str">
            <v>Bandungrejosari</v>
          </cell>
          <cell r="M837" t="str">
            <v>Laki-laki</v>
          </cell>
          <cell r="O837">
            <v>64</v>
          </cell>
          <cell r="P837">
            <v>55</v>
          </cell>
          <cell r="Q837">
            <v>166</v>
          </cell>
          <cell r="U837">
            <v>200</v>
          </cell>
          <cell r="V837">
            <v>1</v>
          </cell>
          <cell r="BH837" t="str">
            <v>Normal</v>
          </cell>
          <cell r="BI837" t="str">
            <v>Normal</v>
          </cell>
          <cell r="BJ837" t="str">
            <v>Normal</v>
          </cell>
          <cell r="BL837" t="str">
            <v>Normal</v>
          </cell>
          <cell r="BN837" t="str">
            <v>-</v>
          </cell>
          <cell r="BO837" t="str">
            <v>Tidak</v>
          </cell>
          <cell r="BT837" t="str">
            <v>Gg Penglihatan</v>
          </cell>
          <cell r="BW837" t="str">
            <v>Normal</v>
          </cell>
          <cell r="CI837" t="str">
            <v>Mandiri (A)</v>
          </cell>
          <cell r="CZ837" t="str">
            <v>Normal</v>
          </cell>
        </row>
        <row r="838">
          <cell r="C838" t="str">
            <v>Bandungrejosari</v>
          </cell>
          <cell r="M838" t="str">
            <v>Laki-laki</v>
          </cell>
          <cell r="O838">
            <v>64</v>
          </cell>
          <cell r="P838">
            <v>55</v>
          </cell>
          <cell r="Q838">
            <v>168</v>
          </cell>
          <cell r="U838">
            <v>230</v>
          </cell>
          <cell r="V838">
            <v>1</v>
          </cell>
          <cell r="BH838" t="str">
            <v>Normal</v>
          </cell>
          <cell r="BI838" t="str">
            <v>DM</v>
          </cell>
          <cell r="BJ838" t="str">
            <v>Normal</v>
          </cell>
          <cell r="BL838" t="str">
            <v>Normal</v>
          </cell>
          <cell r="BN838" t="str">
            <v>-</v>
          </cell>
          <cell r="BO838" t="str">
            <v>Tidak</v>
          </cell>
          <cell r="BT838" t="str">
            <v>Normal</v>
          </cell>
          <cell r="BW838" t="str">
            <v>Normal</v>
          </cell>
          <cell r="CI838" t="str">
            <v>Mandiri (A)</v>
          </cell>
          <cell r="CZ838" t="str">
            <v>Normal</v>
          </cell>
        </row>
        <row r="839">
          <cell r="C839" t="str">
            <v>Bandungrejosari</v>
          </cell>
          <cell r="M839" t="str">
            <v>Laki-laki</v>
          </cell>
          <cell r="O839">
            <v>64</v>
          </cell>
          <cell r="P839">
            <v>55</v>
          </cell>
          <cell r="Q839">
            <v>166</v>
          </cell>
          <cell r="U839">
            <v>205</v>
          </cell>
          <cell r="V839">
            <v>1</v>
          </cell>
          <cell r="BH839" t="str">
            <v>Normal</v>
          </cell>
          <cell r="BI839" t="str">
            <v>DM</v>
          </cell>
          <cell r="BJ839" t="str">
            <v>Normal</v>
          </cell>
          <cell r="BL839" t="str">
            <v>Normal</v>
          </cell>
          <cell r="BN839" t="str">
            <v>-</v>
          </cell>
          <cell r="BO839" t="str">
            <v>Tidak</v>
          </cell>
          <cell r="BT839" t="str">
            <v>Normal</v>
          </cell>
          <cell r="BW839" t="str">
            <v>Normal</v>
          </cell>
          <cell r="CI839" t="str">
            <v>Mandiri (A)</v>
          </cell>
          <cell r="CZ839" t="str">
            <v>Normal</v>
          </cell>
        </row>
        <row r="840">
          <cell r="C840" t="str">
            <v>Bandungrejosari</v>
          </cell>
          <cell r="M840" t="str">
            <v>Laki-laki</v>
          </cell>
          <cell r="O840">
            <v>63</v>
          </cell>
          <cell r="P840">
            <v>55</v>
          </cell>
          <cell r="Q840">
            <v>163</v>
          </cell>
          <cell r="U840">
            <v>203</v>
          </cell>
          <cell r="V840">
            <v>1</v>
          </cell>
          <cell r="BH840" t="str">
            <v>Normal</v>
          </cell>
          <cell r="BI840" t="str">
            <v>DM</v>
          </cell>
          <cell r="BJ840" t="str">
            <v>Normal</v>
          </cell>
          <cell r="BL840" t="str">
            <v>Normal</v>
          </cell>
          <cell r="BN840" t="str">
            <v>-</v>
          </cell>
          <cell r="BO840" t="str">
            <v>Tidak</v>
          </cell>
          <cell r="BT840" t="str">
            <v>Normal</v>
          </cell>
          <cell r="BW840" t="str">
            <v>Normal</v>
          </cell>
          <cell r="CI840" t="str">
            <v>Mandiri (A)</v>
          </cell>
          <cell r="CZ840" t="str">
            <v>Normal</v>
          </cell>
        </row>
        <row r="841">
          <cell r="C841" t="str">
            <v>Bandungrejosari</v>
          </cell>
          <cell r="M841" t="str">
            <v>Perempuan</v>
          </cell>
          <cell r="O841">
            <v>62</v>
          </cell>
          <cell r="P841">
            <v>52</v>
          </cell>
          <cell r="Q841">
            <v>155</v>
          </cell>
          <cell r="U841">
            <v>92</v>
          </cell>
          <cell r="V841">
            <v>90</v>
          </cell>
          <cell r="BH841" t="str">
            <v>Normal</v>
          </cell>
          <cell r="BI841" t="str">
            <v>Normal</v>
          </cell>
          <cell r="BJ841" t="str">
            <v>Normal</v>
          </cell>
          <cell r="BL841" t="str">
            <v>Normal</v>
          </cell>
          <cell r="BN841" t="str">
            <v>Tinggi</v>
          </cell>
          <cell r="BO841" t="str">
            <v>Tidak</v>
          </cell>
          <cell r="BT841" t="str">
            <v>Normal</v>
          </cell>
          <cell r="BW841" t="str">
            <v>Normal</v>
          </cell>
          <cell r="CI841" t="str">
            <v>Mandiri (A)</v>
          </cell>
          <cell r="CZ841" t="str">
            <v>Normal</v>
          </cell>
        </row>
        <row r="842">
          <cell r="C842" t="str">
            <v>Bandungrejosari</v>
          </cell>
          <cell r="M842" t="str">
            <v>Perempuan</v>
          </cell>
          <cell r="O842">
            <v>83</v>
          </cell>
          <cell r="P842">
            <v>47</v>
          </cell>
          <cell r="Q842">
            <v>155</v>
          </cell>
          <cell r="U842">
            <v>90</v>
          </cell>
          <cell r="V842">
            <v>1</v>
          </cell>
          <cell r="BH842" t="str">
            <v>Normal</v>
          </cell>
          <cell r="BI842" t="str">
            <v>Normal</v>
          </cell>
          <cell r="BJ842" t="str">
            <v>Normal</v>
          </cell>
          <cell r="BL842" t="str">
            <v>Normal</v>
          </cell>
          <cell r="BN842" t="str">
            <v>-</v>
          </cell>
          <cell r="BO842" t="str">
            <v>Tidak</v>
          </cell>
          <cell r="BT842" t="str">
            <v>Normal</v>
          </cell>
          <cell r="BW842" t="str">
            <v>Normal</v>
          </cell>
          <cell r="CI842" t="str">
            <v>Mandiri (A)</v>
          </cell>
          <cell r="CZ842" t="str">
            <v>Normal</v>
          </cell>
        </row>
        <row r="843">
          <cell r="C843" t="str">
            <v>Bandungrejosari</v>
          </cell>
          <cell r="M843" t="str">
            <v>Laki-laki</v>
          </cell>
          <cell r="O843">
            <v>83</v>
          </cell>
          <cell r="P843">
            <v>70</v>
          </cell>
          <cell r="Q843">
            <v>170</v>
          </cell>
          <cell r="U843">
            <v>100</v>
          </cell>
          <cell r="V843">
            <v>115</v>
          </cell>
          <cell r="BH843" t="str">
            <v>Normal</v>
          </cell>
          <cell r="BI843" t="str">
            <v>Normal</v>
          </cell>
          <cell r="BJ843" t="str">
            <v>Normal</v>
          </cell>
          <cell r="BL843" t="str">
            <v>Normal</v>
          </cell>
          <cell r="BN843" t="str">
            <v>-</v>
          </cell>
          <cell r="BO843" t="str">
            <v>Tidak</v>
          </cell>
          <cell r="BT843" t="str">
            <v>Gg Penglihatan</v>
          </cell>
          <cell r="BW843" t="str">
            <v>Normal</v>
          </cell>
          <cell r="CI843" t="str">
            <v>Mandiri (A)</v>
          </cell>
          <cell r="CZ843" t="str">
            <v>Normal</v>
          </cell>
        </row>
        <row r="844">
          <cell r="C844" t="str">
            <v>Bandungrejosari</v>
          </cell>
          <cell r="M844" t="str">
            <v>Perempuan</v>
          </cell>
          <cell r="O844">
            <v>73</v>
          </cell>
          <cell r="P844">
            <v>78</v>
          </cell>
          <cell r="Q844">
            <v>155</v>
          </cell>
          <cell r="U844">
            <v>130</v>
          </cell>
          <cell r="V844">
            <v>1</v>
          </cell>
          <cell r="BH844" t="str">
            <v>Lebih</v>
          </cell>
          <cell r="BI844" t="str">
            <v>Normal</v>
          </cell>
          <cell r="BJ844" t="str">
            <v>Normal</v>
          </cell>
          <cell r="BL844" t="str">
            <v>Tinggi</v>
          </cell>
          <cell r="BN844" t="str">
            <v>-</v>
          </cell>
          <cell r="BO844" t="str">
            <v>Tidak</v>
          </cell>
          <cell r="BT844" t="str">
            <v>Normal</v>
          </cell>
          <cell r="BW844" t="str">
            <v>Normal</v>
          </cell>
          <cell r="CI844" t="str">
            <v>Mandiri (A)</v>
          </cell>
          <cell r="CZ844" t="str">
            <v>Normal</v>
          </cell>
        </row>
        <row r="845">
          <cell r="C845" t="str">
            <v>Bandungrejosari</v>
          </cell>
          <cell r="M845" t="str">
            <v>Laki-laki</v>
          </cell>
          <cell r="O845">
            <v>70</v>
          </cell>
          <cell r="P845">
            <v>70</v>
          </cell>
          <cell r="Q845">
            <v>158</v>
          </cell>
          <cell r="U845">
            <v>110</v>
          </cell>
          <cell r="V845">
            <v>200</v>
          </cell>
          <cell r="BH845" t="str">
            <v>Lebih</v>
          </cell>
          <cell r="BI845" t="str">
            <v>Normal</v>
          </cell>
          <cell r="BJ845" t="str">
            <v>Normal</v>
          </cell>
          <cell r="BL845" t="str">
            <v>Normal</v>
          </cell>
          <cell r="BN845" t="str">
            <v>Tinggi</v>
          </cell>
          <cell r="BO845" t="str">
            <v>Tidak</v>
          </cell>
          <cell r="BT845" t="str">
            <v>Gg Penglihatan</v>
          </cell>
          <cell r="BW845" t="str">
            <v>Normal</v>
          </cell>
          <cell r="CI845" t="str">
            <v>Mandiri (A)</v>
          </cell>
          <cell r="CZ845" t="str">
            <v>Normal</v>
          </cell>
        </row>
        <row r="846">
          <cell r="C846" t="str">
            <v>Bandungrejosari</v>
          </cell>
          <cell r="M846" t="str">
            <v>Perempuan</v>
          </cell>
          <cell r="O846">
            <v>65</v>
          </cell>
          <cell r="P846">
            <v>58</v>
          </cell>
          <cell r="Q846">
            <v>145</v>
          </cell>
          <cell r="U846">
            <v>110</v>
          </cell>
          <cell r="V846">
            <v>198</v>
          </cell>
          <cell r="BH846" t="str">
            <v>Lebih</v>
          </cell>
          <cell r="BI846" t="str">
            <v>Normal</v>
          </cell>
          <cell r="BJ846" t="str">
            <v>Normal</v>
          </cell>
          <cell r="BL846" t="str">
            <v>Normal</v>
          </cell>
          <cell r="BN846" t="str">
            <v>Tinggi</v>
          </cell>
          <cell r="BO846" t="str">
            <v>Tidak</v>
          </cell>
          <cell r="BT846" t="str">
            <v>Gg Penglihatan</v>
          </cell>
          <cell r="BW846" t="str">
            <v>Normal</v>
          </cell>
          <cell r="CI846" t="str">
            <v>Mandiri (A)</v>
          </cell>
          <cell r="CZ846" t="str">
            <v>Normal</v>
          </cell>
        </row>
        <row r="847">
          <cell r="C847" t="str">
            <v>Bandungrejosari</v>
          </cell>
          <cell r="M847" t="str">
            <v>Laki-laki</v>
          </cell>
          <cell r="O847">
            <v>63</v>
          </cell>
          <cell r="P847">
            <v>55</v>
          </cell>
          <cell r="Q847">
            <v>166</v>
          </cell>
          <cell r="U847">
            <v>200</v>
          </cell>
          <cell r="V847">
            <v>1</v>
          </cell>
          <cell r="BH847" t="str">
            <v>Normal</v>
          </cell>
          <cell r="BI847" t="str">
            <v>Normal</v>
          </cell>
          <cell r="BJ847" t="str">
            <v>Normal</v>
          </cell>
          <cell r="BL847" t="str">
            <v>Normal</v>
          </cell>
          <cell r="BN847" t="str">
            <v>-</v>
          </cell>
          <cell r="BO847" t="str">
            <v>Tidak</v>
          </cell>
          <cell r="BT847" t="str">
            <v>Normal</v>
          </cell>
          <cell r="BW847" t="str">
            <v>Normal</v>
          </cell>
          <cell r="CI847" t="str">
            <v>Mandiri (A)</v>
          </cell>
          <cell r="CZ847" t="str">
            <v>Normal</v>
          </cell>
        </row>
        <row r="848">
          <cell r="C848" t="str">
            <v>Bandungrejosari</v>
          </cell>
          <cell r="M848" t="str">
            <v>Laki-laki</v>
          </cell>
          <cell r="O848">
            <v>64</v>
          </cell>
          <cell r="P848">
            <v>68</v>
          </cell>
          <cell r="Q848">
            <v>155</v>
          </cell>
          <cell r="U848">
            <v>140</v>
          </cell>
          <cell r="V848">
            <v>1</v>
          </cell>
          <cell r="BH848" t="str">
            <v>Lebih</v>
          </cell>
          <cell r="BI848" t="str">
            <v>Normal</v>
          </cell>
          <cell r="BJ848" t="str">
            <v>Normal</v>
          </cell>
          <cell r="BL848" t="str">
            <v>Normal</v>
          </cell>
          <cell r="BN848" t="str">
            <v>-</v>
          </cell>
          <cell r="BO848" t="str">
            <v>Tidak</v>
          </cell>
          <cell r="BT848" t="str">
            <v>Gg Penglihatan</v>
          </cell>
          <cell r="BW848" t="str">
            <v>Normal</v>
          </cell>
          <cell r="CI848" t="str">
            <v>Mandiri (A)</v>
          </cell>
          <cell r="CZ848" t="str">
            <v>Normal</v>
          </cell>
        </row>
        <row r="849">
          <cell r="C849" t="str">
            <v>Bandungrejosari</v>
          </cell>
          <cell r="M849" t="str">
            <v>Laki-laki</v>
          </cell>
          <cell r="O849">
            <v>69</v>
          </cell>
          <cell r="P849">
            <v>63</v>
          </cell>
          <cell r="Q849">
            <v>160</v>
          </cell>
          <cell r="U849">
            <v>88</v>
          </cell>
          <cell r="V849">
            <v>1</v>
          </cell>
          <cell r="BH849" t="str">
            <v>Normal</v>
          </cell>
          <cell r="BI849" t="str">
            <v>Normal</v>
          </cell>
          <cell r="BJ849" t="str">
            <v>Normal</v>
          </cell>
          <cell r="BL849" t="str">
            <v>Normal</v>
          </cell>
          <cell r="BN849" t="str">
            <v>-</v>
          </cell>
          <cell r="BO849" t="str">
            <v>Tidak</v>
          </cell>
          <cell r="BT849" t="str">
            <v>Normal</v>
          </cell>
          <cell r="BW849" t="str">
            <v>Normal</v>
          </cell>
          <cell r="CI849" t="str">
            <v>Mandiri (A)</v>
          </cell>
          <cell r="CZ849" t="str">
            <v>Normal</v>
          </cell>
        </row>
        <row r="850">
          <cell r="C850" t="str">
            <v>Bandungrejosari</v>
          </cell>
          <cell r="M850" t="str">
            <v>Perempuan</v>
          </cell>
          <cell r="O850">
            <v>74</v>
          </cell>
          <cell r="P850">
            <v>65</v>
          </cell>
          <cell r="Q850">
            <v>155</v>
          </cell>
          <cell r="U850">
            <v>88</v>
          </cell>
          <cell r="V850">
            <v>1</v>
          </cell>
          <cell r="BH850" t="str">
            <v>Lebih</v>
          </cell>
          <cell r="BI850" t="str">
            <v>Normal</v>
          </cell>
          <cell r="BJ850" t="str">
            <v>Normal</v>
          </cell>
          <cell r="BL850" t="str">
            <v>Tinggi</v>
          </cell>
          <cell r="BN850" t="str">
            <v>-</v>
          </cell>
          <cell r="BO850" t="str">
            <v>Tidak</v>
          </cell>
          <cell r="BT850" t="str">
            <v>Normal</v>
          </cell>
          <cell r="BW850" t="str">
            <v>Normal</v>
          </cell>
          <cell r="CI850" t="str">
            <v>Mandiri (A)</v>
          </cell>
          <cell r="CZ850" t="str">
            <v>Normal</v>
          </cell>
        </row>
        <row r="851">
          <cell r="C851" t="str">
            <v>Bandungrejosari</v>
          </cell>
          <cell r="M851" t="str">
            <v>Laki-laki</v>
          </cell>
          <cell r="O851">
            <v>73</v>
          </cell>
          <cell r="P851">
            <v>63</v>
          </cell>
          <cell r="Q851">
            <v>155</v>
          </cell>
          <cell r="U851">
            <v>166</v>
          </cell>
          <cell r="V851">
            <v>78</v>
          </cell>
          <cell r="BH851" t="str">
            <v>Lebih</v>
          </cell>
          <cell r="BI851" t="str">
            <v>Normal</v>
          </cell>
          <cell r="BJ851" t="str">
            <v>Normal</v>
          </cell>
          <cell r="BL851" t="str">
            <v>Normal</v>
          </cell>
          <cell r="BN851" t="str">
            <v>-</v>
          </cell>
          <cell r="BO851" t="str">
            <v>Tidak</v>
          </cell>
          <cell r="BT851" t="str">
            <v>Normal</v>
          </cell>
          <cell r="BW851" t="str">
            <v>Normal</v>
          </cell>
          <cell r="CI851" t="str">
            <v>Mandiri (A)</v>
          </cell>
          <cell r="CZ851" t="str">
            <v>Normal</v>
          </cell>
        </row>
        <row r="852">
          <cell r="C852" t="str">
            <v>Bandungrejosari</v>
          </cell>
          <cell r="M852" t="str">
            <v>Laki-laki</v>
          </cell>
          <cell r="O852">
            <v>64</v>
          </cell>
          <cell r="P852">
            <v>63</v>
          </cell>
          <cell r="Q852">
            <v>160</v>
          </cell>
          <cell r="U852">
            <v>189</v>
          </cell>
          <cell r="V852">
            <v>76</v>
          </cell>
          <cell r="BH852" t="str">
            <v>Normal</v>
          </cell>
          <cell r="BI852" t="str">
            <v>Normal</v>
          </cell>
          <cell r="BJ852" t="str">
            <v>Normal</v>
          </cell>
          <cell r="BL852" t="str">
            <v>Normal</v>
          </cell>
          <cell r="BN852" t="str">
            <v>-</v>
          </cell>
          <cell r="BO852" t="str">
            <v>Tidak</v>
          </cell>
          <cell r="BT852" t="str">
            <v>Normal</v>
          </cell>
          <cell r="BW852" t="str">
            <v>Normal</v>
          </cell>
          <cell r="CI852" t="str">
            <v>Mandiri (A)</v>
          </cell>
          <cell r="CZ852" t="str">
            <v>Normal</v>
          </cell>
        </row>
        <row r="853">
          <cell r="C853" t="str">
            <v>Bandungrejosari</v>
          </cell>
          <cell r="M853" t="str">
            <v>Laki-laki</v>
          </cell>
          <cell r="O853">
            <v>64</v>
          </cell>
          <cell r="P853">
            <v>63</v>
          </cell>
          <cell r="Q853">
            <v>160</v>
          </cell>
          <cell r="U853">
            <v>143</v>
          </cell>
          <cell r="V853">
            <v>89</v>
          </cell>
          <cell r="BH853" t="str">
            <v>Normal</v>
          </cell>
          <cell r="BI853" t="str">
            <v>Normal</v>
          </cell>
          <cell r="BJ853" t="str">
            <v>Normal</v>
          </cell>
          <cell r="BL853" t="str">
            <v>Normal</v>
          </cell>
          <cell r="BN853" t="str">
            <v>-</v>
          </cell>
          <cell r="BO853" t="str">
            <v>Tidak</v>
          </cell>
          <cell r="BT853" t="str">
            <v>Normal</v>
          </cell>
          <cell r="BW853" t="str">
            <v>Normal</v>
          </cell>
          <cell r="CI853" t="str">
            <v>Mandiri (A)</v>
          </cell>
          <cell r="CZ853" t="str">
            <v>Normal</v>
          </cell>
        </row>
        <row r="854">
          <cell r="C854" t="str">
            <v>Bandungrejosari</v>
          </cell>
          <cell r="M854" t="str">
            <v>Perempuan</v>
          </cell>
          <cell r="O854">
            <v>61</v>
          </cell>
          <cell r="P854">
            <v>44</v>
          </cell>
          <cell r="Q854">
            <v>152</v>
          </cell>
          <cell r="U854">
            <v>200</v>
          </cell>
          <cell r="V854">
            <v>1</v>
          </cell>
          <cell r="BH854" t="str">
            <v>Normal</v>
          </cell>
          <cell r="BI854" t="str">
            <v>Normal</v>
          </cell>
          <cell r="BJ854" t="str">
            <v>Normal</v>
          </cell>
          <cell r="BL854" t="str">
            <v>Normal</v>
          </cell>
          <cell r="BN854" t="str">
            <v>-</v>
          </cell>
          <cell r="BO854" t="str">
            <v>Tidak</v>
          </cell>
          <cell r="BT854" t="str">
            <v>Normal</v>
          </cell>
          <cell r="BW854" t="str">
            <v>Normal</v>
          </cell>
          <cell r="CI854" t="str">
            <v>Mandiri (A)</v>
          </cell>
          <cell r="CZ854" t="str">
            <v>Normal</v>
          </cell>
        </row>
        <row r="855">
          <cell r="C855" t="str">
            <v>Bandungrejosari</v>
          </cell>
          <cell r="M855" t="str">
            <v>Laki-laki</v>
          </cell>
          <cell r="O855">
            <v>63</v>
          </cell>
          <cell r="P855">
            <v>65</v>
          </cell>
          <cell r="Q855">
            <v>155</v>
          </cell>
          <cell r="U855">
            <v>143</v>
          </cell>
          <cell r="V855">
            <v>77</v>
          </cell>
          <cell r="BH855" t="str">
            <v>Lebih</v>
          </cell>
          <cell r="BI855" t="str">
            <v>Normal</v>
          </cell>
          <cell r="BJ855" t="str">
            <v>Normal</v>
          </cell>
          <cell r="BL855" t="str">
            <v>Normal</v>
          </cell>
          <cell r="BN855" t="str">
            <v>-</v>
          </cell>
          <cell r="BO855" t="str">
            <v>Tidak</v>
          </cell>
          <cell r="BT855" t="str">
            <v>Normal</v>
          </cell>
          <cell r="BW855" t="str">
            <v>Normal</v>
          </cell>
          <cell r="CI855" t="str">
            <v>Mandiri (A)</v>
          </cell>
          <cell r="CZ855" t="str">
            <v>Normal</v>
          </cell>
        </row>
        <row r="856">
          <cell r="C856" t="str">
            <v>Bandungrejosari</v>
          </cell>
          <cell r="M856" t="str">
            <v>Perempuan</v>
          </cell>
          <cell r="O856">
            <v>64</v>
          </cell>
          <cell r="P856">
            <v>65</v>
          </cell>
          <cell r="Q856">
            <v>155</v>
          </cell>
          <cell r="U856">
            <v>114</v>
          </cell>
          <cell r="V856">
            <v>89</v>
          </cell>
          <cell r="BH856" t="str">
            <v>Lebih</v>
          </cell>
          <cell r="BI856" t="str">
            <v>Normal</v>
          </cell>
          <cell r="BJ856" t="str">
            <v>Normal</v>
          </cell>
          <cell r="BL856" t="str">
            <v>Normal</v>
          </cell>
          <cell r="BN856" t="str">
            <v>-</v>
          </cell>
          <cell r="BO856" t="str">
            <v>Tidak</v>
          </cell>
          <cell r="BT856" t="str">
            <v>Normal</v>
          </cell>
          <cell r="BW856" t="str">
            <v>Normal</v>
          </cell>
          <cell r="CI856" t="str">
            <v>Mandiri (A)</v>
          </cell>
          <cell r="CZ856" t="str">
            <v>Normal</v>
          </cell>
        </row>
        <row r="857">
          <cell r="C857" t="str">
            <v>Bandungrejosari</v>
          </cell>
          <cell r="M857" t="str">
            <v>Laki-laki</v>
          </cell>
          <cell r="O857">
            <v>83</v>
          </cell>
          <cell r="P857">
            <v>63</v>
          </cell>
          <cell r="Q857">
            <v>160</v>
          </cell>
          <cell r="U857">
            <v>143</v>
          </cell>
          <cell r="V857">
            <v>94</v>
          </cell>
          <cell r="BH857" t="str">
            <v>Normal</v>
          </cell>
          <cell r="BI857" t="str">
            <v>Normal</v>
          </cell>
          <cell r="BJ857" t="str">
            <v>Normal</v>
          </cell>
          <cell r="BL857" t="str">
            <v>Normal</v>
          </cell>
          <cell r="BN857" t="str">
            <v>-</v>
          </cell>
          <cell r="BO857" t="str">
            <v>Tidak</v>
          </cell>
          <cell r="BT857" t="str">
            <v>Normal</v>
          </cell>
          <cell r="BW857" t="str">
            <v>Normal</v>
          </cell>
          <cell r="CI857" t="str">
            <v>Mandiri (A)</v>
          </cell>
          <cell r="CZ857" t="str">
            <v>Normal</v>
          </cell>
        </row>
        <row r="858">
          <cell r="C858" t="str">
            <v>Bandungrejosari</v>
          </cell>
          <cell r="M858" t="str">
            <v>Perempuan</v>
          </cell>
          <cell r="O858">
            <v>63</v>
          </cell>
          <cell r="P858">
            <v>65</v>
          </cell>
          <cell r="Q858">
            <v>155</v>
          </cell>
          <cell r="U858">
            <v>132</v>
          </cell>
          <cell r="V858">
            <v>89</v>
          </cell>
          <cell r="BH858" t="str">
            <v>Lebih</v>
          </cell>
          <cell r="BI858" t="str">
            <v>Normal</v>
          </cell>
          <cell r="BJ858" t="str">
            <v>Normal</v>
          </cell>
          <cell r="BL858" t="str">
            <v>Normal</v>
          </cell>
          <cell r="BN858" t="str">
            <v>-</v>
          </cell>
          <cell r="BO858" t="str">
            <v>Tidak</v>
          </cell>
          <cell r="BT858" t="str">
            <v>Normal</v>
          </cell>
          <cell r="BW858" t="str">
            <v>Normal</v>
          </cell>
          <cell r="CI858" t="str">
            <v>Mandiri (A)</v>
          </cell>
          <cell r="CZ858" t="str">
            <v>Normal</v>
          </cell>
        </row>
        <row r="859">
          <cell r="C859" t="str">
            <v>Bandungrejosari</v>
          </cell>
          <cell r="M859" t="str">
            <v>Laki-laki</v>
          </cell>
          <cell r="O859">
            <v>62</v>
          </cell>
          <cell r="P859">
            <v>66</v>
          </cell>
          <cell r="Q859">
            <v>162</v>
          </cell>
          <cell r="U859">
            <v>200</v>
          </cell>
          <cell r="V859">
            <v>1</v>
          </cell>
          <cell r="BH859" t="str">
            <v>Lebih</v>
          </cell>
          <cell r="BI859" t="str">
            <v>Normal</v>
          </cell>
          <cell r="BJ859" t="str">
            <v>Normal</v>
          </cell>
          <cell r="BL859" t="str">
            <v>Normal</v>
          </cell>
          <cell r="BN859" t="str">
            <v>-</v>
          </cell>
          <cell r="BO859" t="str">
            <v>Tidak</v>
          </cell>
          <cell r="BT859" t="str">
            <v>Normal</v>
          </cell>
          <cell r="BW859" t="str">
            <v>Normal</v>
          </cell>
          <cell r="CI859" t="str">
            <v>Mandiri (A)</v>
          </cell>
          <cell r="CZ859" t="str">
            <v>Normal</v>
          </cell>
        </row>
        <row r="860">
          <cell r="C860" t="str">
            <v>Bandungrejosari</v>
          </cell>
          <cell r="M860" t="str">
            <v>Perempuan</v>
          </cell>
          <cell r="O860">
            <v>62</v>
          </cell>
          <cell r="P860">
            <v>63</v>
          </cell>
          <cell r="Q860">
            <v>160</v>
          </cell>
          <cell r="U860">
            <v>132</v>
          </cell>
          <cell r="V860">
            <v>88</v>
          </cell>
          <cell r="BH860" t="str">
            <v>Normal</v>
          </cell>
          <cell r="BI860" t="str">
            <v>Normal</v>
          </cell>
          <cell r="BJ860" t="str">
            <v>Normal</v>
          </cell>
          <cell r="BL860" t="str">
            <v>Normal</v>
          </cell>
          <cell r="BN860" t="str">
            <v>-</v>
          </cell>
          <cell r="BO860" t="str">
            <v>Tidak</v>
          </cell>
          <cell r="BT860" t="str">
            <v>Normal</v>
          </cell>
          <cell r="BW860" t="str">
            <v>Normal</v>
          </cell>
          <cell r="CI860" t="str">
            <v>Mandiri (A)</v>
          </cell>
          <cell r="CZ860" t="str">
            <v>Normal</v>
          </cell>
        </row>
        <row r="861">
          <cell r="C861" t="str">
            <v>Bandungrejosari</v>
          </cell>
          <cell r="M861" t="str">
            <v>Perempuan</v>
          </cell>
          <cell r="O861">
            <v>66</v>
          </cell>
          <cell r="P861">
            <v>63</v>
          </cell>
          <cell r="Q861">
            <v>160</v>
          </cell>
          <cell r="U861">
            <v>113</v>
          </cell>
          <cell r="V861">
            <v>89</v>
          </cell>
          <cell r="BH861" t="str">
            <v>Normal</v>
          </cell>
          <cell r="BI861" t="str">
            <v>Normal</v>
          </cell>
          <cell r="BJ861" t="str">
            <v>Normal</v>
          </cell>
          <cell r="BL861" t="str">
            <v>Normal</v>
          </cell>
          <cell r="BN861" t="str">
            <v>-</v>
          </cell>
          <cell r="BO861" t="str">
            <v>Tidak</v>
          </cell>
          <cell r="BT861" t="str">
            <v>Normal</v>
          </cell>
          <cell r="BW861" t="str">
            <v>Normal</v>
          </cell>
          <cell r="CI861" t="str">
            <v>Mandiri (A)</v>
          </cell>
          <cell r="CZ861" t="str">
            <v>Normal</v>
          </cell>
        </row>
        <row r="862">
          <cell r="C862" t="str">
            <v>Bandungrejosari</v>
          </cell>
          <cell r="M862" t="str">
            <v>Laki-laki</v>
          </cell>
          <cell r="O862">
            <v>61</v>
          </cell>
          <cell r="P862">
            <v>55</v>
          </cell>
          <cell r="Q862">
            <v>168</v>
          </cell>
          <cell r="U862">
            <v>203</v>
          </cell>
          <cell r="V862">
            <v>1</v>
          </cell>
          <cell r="BH862" t="str">
            <v>Normal</v>
          </cell>
          <cell r="BI862" t="str">
            <v>DM</v>
          </cell>
          <cell r="BJ862" t="str">
            <v>Normal</v>
          </cell>
          <cell r="BL862" t="str">
            <v>Normal</v>
          </cell>
          <cell r="BN862" t="str">
            <v>-</v>
          </cell>
          <cell r="BO862" t="str">
            <v>Tidak</v>
          </cell>
          <cell r="BT862" t="str">
            <v>Normal</v>
          </cell>
          <cell r="BW862" t="str">
            <v>Normal</v>
          </cell>
          <cell r="CI862" t="str">
            <v>Mandiri (A)</v>
          </cell>
          <cell r="CZ862" t="str">
            <v>Normal</v>
          </cell>
        </row>
        <row r="863">
          <cell r="C863" t="str">
            <v>Bandungrejosari</v>
          </cell>
          <cell r="M863" t="str">
            <v>Laki-laki</v>
          </cell>
          <cell r="O863">
            <v>1060</v>
          </cell>
          <cell r="P863">
            <v>55</v>
          </cell>
          <cell r="Q863">
            <v>169</v>
          </cell>
          <cell r="U863">
            <v>158</v>
          </cell>
          <cell r="V863">
            <v>1</v>
          </cell>
          <cell r="BH863" t="str">
            <v>Normal</v>
          </cell>
          <cell r="BI863" t="str">
            <v>Normal</v>
          </cell>
          <cell r="BJ863" t="str">
            <v>Normal</v>
          </cell>
          <cell r="BL863" t="str">
            <v>Normal</v>
          </cell>
          <cell r="BN863" t="str">
            <v>-</v>
          </cell>
          <cell r="BO863" t="str">
            <v>Tidak</v>
          </cell>
          <cell r="BT863" t="str">
            <v>Normal</v>
          </cell>
          <cell r="BW863" t="str">
            <v>Normal</v>
          </cell>
          <cell r="CI863" t="str">
            <v>Mandiri (A)</v>
          </cell>
          <cell r="CZ863" t="str">
            <v>Normal</v>
          </cell>
        </row>
        <row r="864">
          <cell r="C864" t="str">
            <v>Bandungrejosari</v>
          </cell>
          <cell r="M864" t="str">
            <v>Laki-laki</v>
          </cell>
          <cell r="O864">
            <v>61</v>
          </cell>
          <cell r="P864">
            <v>55</v>
          </cell>
          <cell r="Q864">
            <v>168</v>
          </cell>
          <cell r="U864">
            <v>205</v>
          </cell>
          <cell r="V864">
            <v>1</v>
          </cell>
          <cell r="BH864" t="str">
            <v>Normal</v>
          </cell>
          <cell r="BI864" t="str">
            <v>DM</v>
          </cell>
          <cell r="BJ864" t="str">
            <v>Normal</v>
          </cell>
          <cell r="BL864" t="str">
            <v>Normal</v>
          </cell>
          <cell r="BN864" t="str">
            <v>-</v>
          </cell>
          <cell r="BO864" t="str">
            <v>Tidak</v>
          </cell>
          <cell r="BT864" t="str">
            <v>Normal</v>
          </cell>
          <cell r="BW864" t="str">
            <v>Normal</v>
          </cell>
          <cell r="CI864" t="str">
            <v>Mandiri (A)</v>
          </cell>
          <cell r="CZ864" t="str">
            <v>Normal</v>
          </cell>
        </row>
        <row r="865">
          <cell r="C865" t="str">
            <v>Bandungrejosari</v>
          </cell>
          <cell r="M865" t="str">
            <v>Laki-laki</v>
          </cell>
          <cell r="O865">
            <v>62</v>
          </cell>
          <cell r="P865">
            <v>63</v>
          </cell>
          <cell r="Q865">
            <v>160</v>
          </cell>
          <cell r="U865">
            <v>165</v>
          </cell>
          <cell r="V865">
            <v>88</v>
          </cell>
          <cell r="BH865" t="str">
            <v>Normal</v>
          </cell>
          <cell r="BI865" t="str">
            <v>Normal</v>
          </cell>
          <cell r="BJ865" t="str">
            <v>Normal</v>
          </cell>
          <cell r="BL865" t="str">
            <v>Normal</v>
          </cell>
          <cell r="BN865" t="str">
            <v>-</v>
          </cell>
          <cell r="BO865" t="str">
            <v>Tidak</v>
          </cell>
          <cell r="BT865" t="str">
            <v>Normal</v>
          </cell>
          <cell r="BW865" t="str">
            <v>Normal</v>
          </cell>
          <cell r="CI865" t="str">
            <v>Mandiri (A)</v>
          </cell>
          <cell r="CZ865" t="str">
            <v>Normal</v>
          </cell>
        </row>
        <row r="866">
          <cell r="C866" t="str">
            <v>Bandungrejosari</v>
          </cell>
          <cell r="M866" t="str">
            <v>Laki-laki</v>
          </cell>
          <cell r="O866">
            <v>62</v>
          </cell>
          <cell r="P866">
            <v>65</v>
          </cell>
          <cell r="Q866">
            <v>155</v>
          </cell>
          <cell r="U866">
            <v>154</v>
          </cell>
          <cell r="V866">
            <v>66</v>
          </cell>
          <cell r="BH866" t="str">
            <v>Lebih</v>
          </cell>
          <cell r="BI866" t="str">
            <v>Normal</v>
          </cell>
          <cell r="BJ866" t="str">
            <v>Normal</v>
          </cell>
          <cell r="BL866" t="str">
            <v>Normal</v>
          </cell>
          <cell r="BN866" t="str">
            <v>-</v>
          </cell>
          <cell r="BO866" t="str">
            <v>Tidak</v>
          </cell>
          <cell r="BT866" t="str">
            <v>Normal</v>
          </cell>
          <cell r="BW866" t="str">
            <v>Normal</v>
          </cell>
          <cell r="CI866" t="str">
            <v>Mandiri (A)</v>
          </cell>
          <cell r="CZ866" t="str">
            <v>Normal</v>
          </cell>
        </row>
        <row r="867">
          <cell r="C867" t="str">
            <v>Bandungrejosari</v>
          </cell>
          <cell r="M867" t="str">
            <v>Perempuan</v>
          </cell>
          <cell r="O867">
            <v>62</v>
          </cell>
          <cell r="P867">
            <v>55</v>
          </cell>
          <cell r="Q867">
            <v>169</v>
          </cell>
          <cell r="U867">
            <v>204</v>
          </cell>
          <cell r="V867">
            <v>1</v>
          </cell>
          <cell r="BH867" t="str">
            <v>Normal</v>
          </cell>
          <cell r="BI867" t="str">
            <v>DM</v>
          </cell>
          <cell r="BJ867" t="str">
            <v>Normal</v>
          </cell>
          <cell r="BL867" t="str">
            <v>Normal</v>
          </cell>
          <cell r="BN867" t="str">
            <v>-</v>
          </cell>
          <cell r="BO867" t="str">
            <v>Tidak</v>
          </cell>
          <cell r="BT867" t="str">
            <v>Normal</v>
          </cell>
          <cell r="BW867" t="str">
            <v>Normal</v>
          </cell>
          <cell r="CI867" t="str">
            <v>Mandiri (A)</v>
          </cell>
          <cell r="CZ867" t="str">
            <v>Normal</v>
          </cell>
        </row>
        <row r="868">
          <cell r="C868" t="str">
            <v>Bandungrejosari</v>
          </cell>
          <cell r="M868" t="str">
            <v>Laki-laki</v>
          </cell>
          <cell r="O868">
            <v>63</v>
          </cell>
          <cell r="P868">
            <v>55</v>
          </cell>
          <cell r="Q868">
            <v>169</v>
          </cell>
          <cell r="U868">
            <v>203</v>
          </cell>
          <cell r="V868">
            <v>1</v>
          </cell>
          <cell r="BH868" t="str">
            <v>Normal</v>
          </cell>
          <cell r="BI868" t="str">
            <v>DM</v>
          </cell>
          <cell r="BJ868" t="str">
            <v>Normal</v>
          </cell>
          <cell r="BL868" t="str">
            <v>Normal</v>
          </cell>
          <cell r="BN868" t="str">
            <v>-</v>
          </cell>
          <cell r="BO868" t="str">
            <v>Tidak</v>
          </cell>
          <cell r="BT868" t="str">
            <v>Normal</v>
          </cell>
          <cell r="BW868" t="str">
            <v>Normal</v>
          </cell>
          <cell r="CI868" t="str">
            <v>Mandiri (A)</v>
          </cell>
          <cell r="CZ868" t="str">
            <v>Normal</v>
          </cell>
        </row>
        <row r="869">
          <cell r="C869" t="str">
            <v>Bandungrejosari</v>
          </cell>
          <cell r="M869" t="str">
            <v>Perempuan</v>
          </cell>
          <cell r="O869">
            <v>63</v>
          </cell>
          <cell r="P869">
            <v>65</v>
          </cell>
          <cell r="Q869">
            <v>155</v>
          </cell>
          <cell r="U869">
            <v>154</v>
          </cell>
          <cell r="V869">
            <v>88</v>
          </cell>
          <cell r="BH869" t="str">
            <v>Lebih</v>
          </cell>
          <cell r="BI869" t="str">
            <v>Normal</v>
          </cell>
          <cell r="BJ869" t="str">
            <v>Normal</v>
          </cell>
          <cell r="BL869" t="str">
            <v>Normal</v>
          </cell>
          <cell r="BN869" t="str">
            <v>-</v>
          </cell>
          <cell r="BO869" t="str">
            <v>Tidak</v>
          </cell>
          <cell r="BT869" t="str">
            <v>Normal</v>
          </cell>
          <cell r="BW869" t="str">
            <v>Normal</v>
          </cell>
          <cell r="CI869" t="str">
            <v>Mandiri (A)</v>
          </cell>
          <cell r="CZ869" t="str">
            <v>Normal</v>
          </cell>
        </row>
        <row r="870">
          <cell r="C870" t="str">
            <v>Bandungrejosari</v>
          </cell>
          <cell r="M870" t="str">
            <v>Perempuan</v>
          </cell>
          <cell r="O870">
            <v>64</v>
          </cell>
          <cell r="P870">
            <v>65</v>
          </cell>
          <cell r="Q870">
            <v>155</v>
          </cell>
          <cell r="U870">
            <v>154</v>
          </cell>
          <cell r="V870">
            <v>77</v>
          </cell>
          <cell r="BH870" t="str">
            <v>Lebih</v>
          </cell>
          <cell r="BI870" t="str">
            <v>Normal</v>
          </cell>
          <cell r="BJ870" t="str">
            <v>Normal</v>
          </cell>
          <cell r="BL870" t="str">
            <v>Normal</v>
          </cell>
          <cell r="BN870" t="str">
            <v>-</v>
          </cell>
          <cell r="BO870" t="str">
            <v>Tidak</v>
          </cell>
          <cell r="BT870" t="str">
            <v>Normal</v>
          </cell>
          <cell r="BW870" t="str">
            <v>Normal</v>
          </cell>
          <cell r="CI870" t="str">
            <v>Mandiri (A)</v>
          </cell>
          <cell r="CZ870" t="str">
            <v>Normal</v>
          </cell>
        </row>
        <row r="871">
          <cell r="C871" t="str">
            <v>Bandungrejosari</v>
          </cell>
          <cell r="M871" t="str">
            <v>Perempuan</v>
          </cell>
          <cell r="O871">
            <v>64</v>
          </cell>
          <cell r="P871">
            <v>65</v>
          </cell>
          <cell r="Q871">
            <v>155</v>
          </cell>
          <cell r="U871">
            <v>155</v>
          </cell>
          <cell r="V871">
            <v>75</v>
          </cell>
          <cell r="BH871" t="str">
            <v>Lebih</v>
          </cell>
          <cell r="BI871" t="str">
            <v>Normal</v>
          </cell>
          <cell r="BJ871" t="str">
            <v>Normal</v>
          </cell>
          <cell r="BL871" t="str">
            <v>Normal</v>
          </cell>
          <cell r="BN871" t="str">
            <v>-</v>
          </cell>
          <cell r="BO871" t="str">
            <v>Tidak</v>
          </cell>
          <cell r="BT871" t="str">
            <v>Normal</v>
          </cell>
          <cell r="BW871" t="str">
            <v>Normal</v>
          </cell>
          <cell r="CI871" t="str">
            <v>Mandiri (A)</v>
          </cell>
          <cell r="CZ871" t="str">
            <v>Normal</v>
          </cell>
        </row>
        <row r="872">
          <cell r="C872" t="str">
            <v>Bandungrejosari</v>
          </cell>
          <cell r="M872" t="str">
            <v>Perempuan</v>
          </cell>
          <cell r="O872">
            <v>65</v>
          </cell>
          <cell r="P872">
            <v>44</v>
          </cell>
          <cell r="Q872">
            <v>145</v>
          </cell>
          <cell r="U872">
            <v>200</v>
          </cell>
          <cell r="V872">
            <v>1</v>
          </cell>
          <cell r="BH872" t="str">
            <v>Normal</v>
          </cell>
          <cell r="BI872" t="str">
            <v>Normal</v>
          </cell>
          <cell r="BJ872" t="str">
            <v>Normal</v>
          </cell>
          <cell r="BL872" t="str">
            <v>Tinggi</v>
          </cell>
          <cell r="BN872" t="str">
            <v>-</v>
          </cell>
          <cell r="BO872" t="str">
            <v>Tidak</v>
          </cell>
          <cell r="BT872" t="str">
            <v>Normal</v>
          </cell>
          <cell r="BW872" t="str">
            <v>Normal</v>
          </cell>
          <cell r="CI872" t="str">
            <v>Mandiri (A)</v>
          </cell>
          <cell r="CZ872" t="str">
            <v>Normal</v>
          </cell>
        </row>
        <row r="873">
          <cell r="C873" t="str">
            <v>Bandungrejosari</v>
          </cell>
          <cell r="M873" t="str">
            <v>Laki-laki</v>
          </cell>
          <cell r="O873">
            <v>65</v>
          </cell>
          <cell r="P873">
            <v>65</v>
          </cell>
          <cell r="Q873">
            <v>155</v>
          </cell>
          <cell r="U873">
            <v>154</v>
          </cell>
          <cell r="V873">
            <v>66</v>
          </cell>
          <cell r="BH873" t="str">
            <v>Lebih</v>
          </cell>
          <cell r="BI873" t="str">
            <v>Normal</v>
          </cell>
          <cell r="BJ873" t="str">
            <v>Normal</v>
          </cell>
          <cell r="BL873" t="str">
            <v>Normal</v>
          </cell>
          <cell r="BN873" t="str">
            <v>-</v>
          </cell>
          <cell r="BO873" t="str">
            <v>Tidak</v>
          </cell>
          <cell r="BT873" t="str">
            <v>Normal</v>
          </cell>
          <cell r="BW873" t="str">
            <v>Normal</v>
          </cell>
          <cell r="CI873" t="str">
            <v>Mandiri (A)</v>
          </cell>
          <cell r="CZ873" t="str">
            <v>Normal</v>
          </cell>
        </row>
        <row r="874">
          <cell r="C874" t="str">
            <v>Bandungrejosari</v>
          </cell>
          <cell r="M874" t="str">
            <v>Laki-laki</v>
          </cell>
          <cell r="O874">
            <v>65</v>
          </cell>
          <cell r="P874">
            <v>63</v>
          </cell>
          <cell r="Q874">
            <v>160</v>
          </cell>
          <cell r="U874">
            <v>115</v>
          </cell>
          <cell r="V874">
            <v>98</v>
          </cell>
          <cell r="BH874" t="str">
            <v>Normal</v>
          </cell>
          <cell r="BI874" t="str">
            <v>Normal</v>
          </cell>
          <cell r="BJ874" t="str">
            <v>Normal</v>
          </cell>
          <cell r="BL874" t="str">
            <v>Normal</v>
          </cell>
          <cell r="BN874" t="str">
            <v>-</v>
          </cell>
          <cell r="BO874" t="str">
            <v>Tidak</v>
          </cell>
          <cell r="BT874" t="str">
            <v>Normal</v>
          </cell>
          <cell r="BW874" t="str">
            <v>Normal</v>
          </cell>
          <cell r="CI874" t="str">
            <v>Mandiri (A)</v>
          </cell>
          <cell r="CZ874" t="str">
            <v>Normal</v>
          </cell>
        </row>
        <row r="875">
          <cell r="C875" t="str">
            <v>Bandungrejosari</v>
          </cell>
          <cell r="M875" t="str">
            <v>Perempuan</v>
          </cell>
          <cell r="O875">
            <v>74</v>
          </cell>
          <cell r="P875">
            <v>65</v>
          </cell>
          <cell r="Q875">
            <v>155</v>
          </cell>
          <cell r="U875">
            <v>164</v>
          </cell>
          <cell r="V875">
            <v>66</v>
          </cell>
          <cell r="BH875" t="str">
            <v>Lebih</v>
          </cell>
          <cell r="BI875" t="str">
            <v>Normal</v>
          </cell>
          <cell r="BJ875" t="str">
            <v>Normal</v>
          </cell>
          <cell r="BL875" t="str">
            <v>Normal</v>
          </cell>
          <cell r="BN875" t="str">
            <v>-</v>
          </cell>
          <cell r="BO875" t="str">
            <v>Tidak</v>
          </cell>
          <cell r="BT875" t="str">
            <v>Normal</v>
          </cell>
          <cell r="BW875" t="str">
            <v>Normal</v>
          </cell>
          <cell r="CI875" t="str">
            <v>Mandiri (A)</v>
          </cell>
          <cell r="CZ875" t="str">
            <v>Normal</v>
          </cell>
        </row>
        <row r="876">
          <cell r="C876" t="str">
            <v>Bandungrejosari</v>
          </cell>
          <cell r="M876" t="str">
            <v>Perempuan</v>
          </cell>
          <cell r="O876">
            <v>80</v>
          </cell>
          <cell r="P876">
            <v>65</v>
          </cell>
          <cell r="Q876">
            <v>155</v>
          </cell>
          <cell r="U876">
            <v>154</v>
          </cell>
          <cell r="V876">
            <v>66</v>
          </cell>
          <cell r="BH876" t="str">
            <v>Lebih</v>
          </cell>
          <cell r="BI876" t="str">
            <v>Normal</v>
          </cell>
          <cell r="BJ876" t="str">
            <v>Normal</v>
          </cell>
          <cell r="BL876" t="str">
            <v>Normal</v>
          </cell>
          <cell r="BN876" t="str">
            <v>-</v>
          </cell>
          <cell r="BO876" t="str">
            <v>Tidak</v>
          </cell>
          <cell r="BT876" t="str">
            <v>Normal</v>
          </cell>
          <cell r="BW876" t="str">
            <v>Normal</v>
          </cell>
          <cell r="CI876" t="str">
            <v>Mandiri (A)</v>
          </cell>
          <cell r="CZ876" t="str">
            <v>Normal</v>
          </cell>
        </row>
        <row r="877">
          <cell r="C877" t="str">
            <v>Bandungrejosari</v>
          </cell>
          <cell r="M877" t="str">
            <v>Perempuan</v>
          </cell>
          <cell r="O877">
            <v>64</v>
          </cell>
          <cell r="P877">
            <v>63</v>
          </cell>
          <cell r="Q877">
            <v>160</v>
          </cell>
          <cell r="U877">
            <v>145</v>
          </cell>
          <cell r="V877">
            <v>1</v>
          </cell>
          <cell r="BH877" t="str">
            <v>Normal</v>
          </cell>
          <cell r="BI877" t="str">
            <v>Normal</v>
          </cell>
          <cell r="BJ877" t="str">
            <v>Normal</v>
          </cell>
          <cell r="BL877" t="str">
            <v>Normal</v>
          </cell>
          <cell r="BN877" t="str">
            <v>Tinggi</v>
          </cell>
          <cell r="BO877" t="str">
            <v>Tidak</v>
          </cell>
          <cell r="BT877" t="str">
            <v>Normal</v>
          </cell>
          <cell r="BW877" t="str">
            <v>Normal</v>
          </cell>
          <cell r="CI877" t="str">
            <v>Mandiri (A)</v>
          </cell>
          <cell r="CZ877" t="str">
            <v>Normal</v>
          </cell>
        </row>
        <row r="878">
          <cell r="C878" t="str">
            <v>Tanjungrejo</v>
          </cell>
          <cell r="M878" t="str">
            <v>Perempuan</v>
          </cell>
          <cell r="O878">
            <v>59</v>
          </cell>
          <cell r="P878">
            <v>56</v>
          </cell>
          <cell r="Q878">
            <v>154</v>
          </cell>
          <cell r="U878">
            <v>183</v>
          </cell>
          <cell r="V878">
            <v>1</v>
          </cell>
          <cell r="BH878" t="str">
            <v>Normal</v>
          </cell>
          <cell r="BI878" t="str">
            <v>Normal</v>
          </cell>
          <cell r="BJ878" t="str">
            <v>Normal</v>
          </cell>
          <cell r="BL878" t="str">
            <v>Normal</v>
          </cell>
          <cell r="BN878" t="str">
            <v>Normal</v>
          </cell>
          <cell r="BO878" t="str">
            <v>Tidak</v>
          </cell>
          <cell r="BT878" t="str">
            <v>Normal</v>
          </cell>
          <cell r="BW878" t="str">
            <v>Normal</v>
          </cell>
          <cell r="CI878" t="str">
            <v>Mandiri (A)</v>
          </cell>
          <cell r="CZ878" t="str">
            <v>Normal</v>
          </cell>
        </row>
        <row r="879">
          <cell r="C879" t="str">
            <v>Tanjungrejo</v>
          </cell>
          <cell r="M879" t="str">
            <v>Laki-laki</v>
          </cell>
          <cell r="O879">
            <v>60</v>
          </cell>
          <cell r="P879">
            <v>70</v>
          </cell>
          <cell r="Q879">
            <v>163</v>
          </cell>
          <cell r="U879">
            <v>172</v>
          </cell>
          <cell r="V879">
            <v>1</v>
          </cell>
          <cell r="BH879" t="str">
            <v>Lebih</v>
          </cell>
          <cell r="BI879" t="str">
            <v>Normal</v>
          </cell>
          <cell r="BJ879" t="str">
            <v>Normal</v>
          </cell>
          <cell r="BL879" t="str">
            <v>Normal</v>
          </cell>
          <cell r="BN879" t="str">
            <v>Normal</v>
          </cell>
          <cell r="BO879" t="str">
            <v>Tidak</v>
          </cell>
          <cell r="BT879" t="str">
            <v>Normal</v>
          </cell>
          <cell r="BW879" t="str">
            <v>Normal</v>
          </cell>
          <cell r="CI879" t="str">
            <v>Mandiri (A)</v>
          </cell>
          <cell r="CZ879" t="str">
            <v>Normal</v>
          </cell>
        </row>
        <row r="880">
          <cell r="C880" t="str">
            <v>Tanjungrejo</v>
          </cell>
          <cell r="M880" t="str">
            <v>Perempuan</v>
          </cell>
          <cell r="O880">
            <v>60</v>
          </cell>
          <cell r="P880">
            <v>62</v>
          </cell>
          <cell r="Q880">
            <v>158</v>
          </cell>
          <cell r="U880">
            <v>159</v>
          </cell>
          <cell r="V880">
            <v>1</v>
          </cell>
          <cell r="BH880" t="str">
            <v>Normal</v>
          </cell>
          <cell r="BI880" t="str">
            <v>Normal</v>
          </cell>
          <cell r="BJ880" t="str">
            <v>Normal</v>
          </cell>
          <cell r="BL880" t="str">
            <v>Normal</v>
          </cell>
          <cell r="BN880" t="str">
            <v>Normal</v>
          </cell>
          <cell r="BO880" t="str">
            <v>Tidak</v>
          </cell>
          <cell r="BT880" t="str">
            <v>Normal</v>
          </cell>
          <cell r="BW880" t="str">
            <v>Normal</v>
          </cell>
          <cell r="CI880" t="str">
            <v>Mandiri (A)</v>
          </cell>
          <cell r="CZ880" t="str">
            <v>Normal</v>
          </cell>
        </row>
        <row r="881">
          <cell r="C881" t="str">
            <v>Tanjungrejo</v>
          </cell>
          <cell r="M881" t="str">
            <v>Perempuan</v>
          </cell>
          <cell r="O881">
            <v>60</v>
          </cell>
          <cell r="P881">
            <v>56</v>
          </cell>
          <cell r="Q881">
            <v>152</v>
          </cell>
          <cell r="U881">
            <v>164</v>
          </cell>
          <cell r="V881">
            <v>1</v>
          </cell>
          <cell r="BH881" t="str">
            <v>Normal</v>
          </cell>
          <cell r="BI881" t="str">
            <v>Normal</v>
          </cell>
          <cell r="BJ881" t="str">
            <v>Normal</v>
          </cell>
          <cell r="BL881" t="str">
            <v>Tinggi</v>
          </cell>
          <cell r="BN881" t="str">
            <v>Normal</v>
          </cell>
          <cell r="BO881" t="str">
            <v>Tidak</v>
          </cell>
          <cell r="BT881" t="str">
            <v>Normal</v>
          </cell>
          <cell r="BW881" t="str">
            <v>Normal</v>
          </cell>
          <cell r="CI881" t="str">
            <v>Mandiri (A)</v>
          </cell>
          <cell r="CZ881" t="str">
            <v>Normal</v>
          </cell>
        </row>
        <row r="882">
          <cell r="C882" t="str">
            <v>Tanjungrejo</v>
          </cell>
          <cell r="M882" t="str">
            <v>Laki-laki</v>
          </cell>
          <cell r="O882">
            <v>60</v>
          </cell>
          <cell r="P882">
            <v>70</v>
          </cell>
          <cell r="Q882">
            <v>165</v>
          </cell>
          <cell r="U882">
            <v>167</v>
          </cell>
          <cell r="V882">
            <v>1</v>
          </cell>
          <cell r="BH882" t="str">
            <v>Lebih</v>
          </cell>
          <cell r="BI882" t="str">
            <v>Normal</v>
          </cell>
          <cell r="BJ882" t="str">
            <v>Normal</v>
          </cell>
          <cell r="BL882" t="str">
            <v>Tinggi</v>
          </cell>
          <cell r="BN882" t="str">
            <v>Normal</v>
          </cell>
          <cell r="BO882" t="str">
            <v>Tidak</v>
          </cell>
          <cell r="BT882" t="str">
            <v>Normal</v>
          </cell>
          <cell r="BW882" t="str">
            <v>Normal</v>
          </cell>
          <cell r="CI882" t="str">
            <v>Mandiri (A)</v>
          </cell>
          <cell r="CZ882" t="str">
            <v>Normal</v>
          </cell>
        </row>
        <row r="883">
          <cell r="C883" t="str">
            <v>Tanjungrejo</v>
          </cell>
          <cell r="M883" t="str">
            <v>Laki-laki</v>
          </cell>
          <cell r="O883">
            <v>60</v>
          </cell>
          <cell r="P883">
            <v>72</v>
          </cell>
          <cell r="Q883">
            <v>165</v>
          </cell>
          <cell r="U883">
            <v>153</v>
          </cell>
          <cell r="V883">
            <v>1</v>
          </cell>
          <cell r="BH883" t="str">
            <v>Lebih</v>
          </cell>
          <cell r="BI883" t="str">
            <v>Normal</v>
          </cell>
          <cell r="BJ883" t="str">
            <v>Normal</v>
          </cell>
          <cell r="BL883" t="str">
            <v>Normal</v>
          </cell>
          <cell r="BN883" t="str">
            <v>Normal</v>
          </cell>
          <cell r="BO883" t="str">
            <v>Tidak</v>
          </cell>
          <cell r="BT883" t="str">
            <v>Normal</v>
          </cell>
          <cell r="BW883" t="str">
            <v>Normal</v>
          </cell>
          <cell r="CI883" t="str">
            <v>Mandiri (A)</v>
          </cell>
          <cell r="CZ883" t="str">
            <v>Normal</v>
          </cell>
        </row>
        <row r="884">
          <cell r="C884" t="str">
            <v>Tanjungrejo</v>
          </cell>
          <cell r="M884" t="str">
            <v>Perempuan</v>
          </cell>
          <cell r="O884">
            <v>60</v>
          </cell>
          <cell r="P884">
            <v>54</v>
          </cell>
          <cell r="Q884">
            <v>154</v>
          </cell>
          <cell r="U884">
            <v>152</v>
          </cell>
          <cell r="V884">
            <v>1</v>
          </cell>
          <cell r="BH884" t="str">
            <v>Normal</v>
          </cell>
          <cell r="BI884" t="str">
            <v>Normal</v>
          </cell>
          <cell r="BJ884" t="str">
            <v>Normal</v>
          </cell>
          <cell r="BL884" t="str">
            <v>Normal</v>
          </cell>
          <cell r="BN884" t="str">
            <v>Normal</v>
          </cell>
          <cell r="BO884" t="str">
            <v>Tidak</v>
          </cell>
          <cell r="BT884" t="str">
            <v>Normal</v>
          </cell>
          <cell r="BW884" t="str">
            <v>Normal</v>
          </cell>
          <cell r="CI884" t="str">
            <v>Mandiri (A)</v>
          </cell>
          <cell r="CZ884" t="str">
            <v>Normal</v>
          </cell>
        </row>
        <row r="885">
          <cell r="C885" t="str">
            <v>Tanjungrejo</v>
          </cell>
          <cell r="M885" t="str">
            <v>Perempuan</v>
          </cell>
          <cell r="O885">
            <v>60</v>
          </cell>
          <cell r="P885">
            <v>61</v>
          </cell>
          <cell r="Q885">
            <v>152</v>
          </cell>
          <cell r="U885">
            <v>168</v>
          </cell>
          <cell r="V885">
            <v>1</v>
          </cell>
          <cell r="BH885" t="str">
            <v>Lebih</v>
          </cell>
          <cell r="BI885" t="str">
            <v>Normal</v>
          </cell>
          <cell r="BJ885" t="str">
            <v>Normal</v>
          </cell>
          <cell r="BL885" t="str">
            <v>Normal</v>
          </cell>
          <cell r="BN885" t="str">
            <v>Normal</v>
          </cell>
          <cell r="BO885" t="str">
            <v>Tidak</v>
          </cell>
          <cell r="BT885" t="str">
            <v>Normal</v>
          </cell>
          <cell r="BW885" t="str">
            <v>Normal</v>
          </cell>
          <cell r="CI885" t="str">
            <v>Mandiri (A)</v>
          </cell>
          <cell r="CZ885" t="str">
            <v>Normal</v>
          </cell>
        </row>
        <row r="886">
          <cell r="C886" t="str">
            <v>Tanjungrejo</v>
          </cell>
          <cell r="M886" t="str">
            <v>Laki-laki</v>
          </cell>
          <cell r="O886">
            <v>60</v>
          </cell>
          <cell r="P886">
            <v>70</v>
          </cell>
          <cell r="Q886">
            <v>167</v>
          </cell>
          <cell r="U886">
            <v>169</v>
          </cell>
          <cell r="V886">
            <v>1</v>
          </cell>
          <cell r="BH886" t="str">
            <v>Lebih</v>
          </cell>
          <cell r="BI886" t="str">
            <v>Normal</v>
          </cell>
          <cell r="BJ886" t="str">
            <v>Normal</v>
          </cell>
          <cell r="BL886" t="str">
            <v>Tinggi</v>
          </cell>
          <cell r="BN886" t="str">
            <v>Normal</v>
          </cell>
          <cell r="BO886" t="str">
            <v>Tidak</v>
          </cell>
          <cell r="BT886" t="str">
            <v>Normal</v>
          </cell>
          <cell r="BW886" t="str">
            <v>Normal</v>
          </cell>
          <cell r="CI886" t="str">
            <v>Mandiri (A)</v>
          </cell>
          <cell r="CZ886" t="str">
            <v>Normal</v>
          </cell>
        </row>
        <row r="887">
          <cell r="C887" t="str">
            <v>Tanjungrejo</v>
          </cell>
          <cell r="M887" t="str">
            <v>Laki-laki</v>
          </cell>
          <cell r="O887">
            <v>60</v>
          </cell>
          <cell r="P887">
            <v>65</v>
          </cell>
          <cell r="Q887">
            <v>158</v>
          </cell>
          <cell r="U887">
            <v>165</v>
          </cell>
          <cell r="V887">
            <v>1</v>
          </cell>
          <cell r="BH887" t="str">
            <v>Lebih</v>
          </cell>
          <cell r="BI887" t="str">
            <v>Normal</v>
          </cell>
          <cell r="BJ887" t="str">
            <v>Normal</v>
          </cell>
          <cell r="BL887" t="str">
            <v>Tinggi</v>
          </cell>
          <cell r="BN887" t="str">
            <v>Normal</v>
          </cell>
          <cell r="BO887" t="str">
            <v>Tidak</v>
          </cell>
          <cell r="BT887" t="str">
            <v>Normal</v>
          </cell>
          <cell r="BW887" t="str">
            <v>Normal</v>
          </cell>
          <cell r="CI887" t="str">
            <v>Mandiri (A)</v>
          </cell>
          <cell r="CZ887" t="str">
            <v>Normal</v>
          </cell>
        </row>
        <row r="888">
          <cell r="C888" t="str">
            <v>Tanjungrejo</v>
          </cell>
          <cell r="M888" t="str">
            <v>Perempuan</v>
          </cell>
          <cell r="O888">
            <v>60</v>
          </cell>
          <cell r="P888">
            <v>58</v>
          </cell>
          <cell r="Q888">
            <v>152</v>
          </cell>
          <cell r="U888">
            <v>168</v>
          </cell>
          <cell r="V888">
            <v>150</v>
          </cell>
          <cell r="BH888" t="str">
            <v>Lebih</v>
          </cell>
          <cell r="BI888" t="str">
            <v>Normal</v>
          </cell>
          <cell r="BJ888" t="str">
            <v>Normal</v>
          </cell>
          <cell r="BL888" t="str">
            <v>Normal</v>
          </cell>
          <cell r="BN888" t="str">
            <v>Normal</v>
          </cell>
          <cell r="BO888" t="str">
            <v>Tidak</v>
          </cell>
          <cell r="BT888" t="str">
            <v>Normal</v>
          </cell>
          <cell r="BW888" t="str">
            <v>Normal</v>
          </cell>
          <cell r="CI888" t="str">
            <v>Mandiri (A)</v>
          </cell>
          <cell r="CZ888" t="str">
            <v>Normal</v>
          </cell>
        </row>
        <row r="889">
          <cell r="C889" t="str">
            <v>Tanjungrejo</v>
          </cell>
          <cell r="M889" t="str">
            <v>Laki-laki</v>
          </cell>
          <cell r="O889">
            <v>60</v>
          </cell>
          <cell r="P889">
            <v>72</v>
          </cell>
          <cell r="Q889">
            <v>170</v>
          </cell>
          <cell r="U889">
            <v>165</v>
          </cell>
          <cell r="V889">
            <v>180</v>
          </cell>
          <cell r="BH889" t="str">
            <v>Normal</v>
          </cell>
          <cell r="BI889" t="str">
            <v>Normal</v>
          </cell>
          <cell r="BJ889" t="str">
            <v>Normal</v>
          </cell>
          <cell r="BL889" t="str">
            <v>Normal</v>
          </cell>
          <cell r="BN889" t="str">
            <v>Normal</v>
          </cell>
          <cell r="BO889" t="str">
            <v>Tidak</v>
          </cell>
          <cell r="BT889" t="str">
            <v>Normal</v>
          </cell>
          <cell r="BW889" t="str">
            <v>Normal</v>
          </cell>
          <cell r="CI889" t="str">
            <v>Mandiri (A)</v>
          </cell>
          <cell r="CZ889" t="str">
            <v>Normal</v>
          </cell>
        </row>
        <row r="890">
          <cell r="C890" t="str">
            <v>Tanjungrejo</v>
          </cell>
          <cell r="M890" t="str">
            <v>Laki-laki</v>
          </cell>
          <cell r="O890">
            <v>59</v>
          </cell>
          <cell r="P890">
            <v>66</v>
          </cell>
          <cell r="Q890">
            <v>163</v>
          </cell>
          <cell r="U890">
            <v>178</v>
          </cell>
          <cell r="V890">
            <v>183</v>
          </cell>
          <cell r="BH890" t="str">
            <v>Normal</v>
          </cell>
          <cell r="BI890" t="str">
            <v>Normal</v>
          </cell>
          <cell r="BJ890" t="str">
            <v>Normal</v>
          </cell>
          <cell r="BL890" t="str">
            <v>Tinggi</v>
          </cell>
          <cell r="BN890" t="str">
            <v>Normal</v>
          </cell>
          <cell r="BO890" t="str">
            <v>Tidak</v>
          </cell>
          <cell r="BT890" t="str">
            <v>Normal</v>
          </cell>
          <cell r="BW890" t="str">
            <v>Normal</v>
          </cell>
          <cell r="CI890" t="str">
            <v>Mandiri (A)</v>
          </cell>
          <cell r="CZ890" t="str">
            <v>Normal</v>
          </cell>
        </row>
        <row r="891">
          <cell r="C891" t="str">
            <v>Tanjungrejo</v>
          </cell>
          <cell r="M891" t="str">
            <v>Laki-laki</v>
          </cell>
          <cell r="O891">
            <v>60</v>
          </cell>
          <cell r="P891">
            <v>60</v>
          </cell>
          <cell r="Q891">
            <v>158</v>
          </cell>
          <cell r="U891">
            <v>192</v>
          </cell>
          <cell r="V891">
            <v>167</v>
          </cell>
          <cell r="BH891" t="str">
            <v>Normal</v>
          </cell>
          <cell r="BI891" t="str">
            <v>Normal</v>
          </cell>
          <cell r="BJ891" t="str">
            <v>Normal</v>
          </cell>
          <cell r="BL891" t="str">
            <v>Normal</v>
          </cell>
          <cell r="BN891" t="str">
            <v>Normal</v>
          </cell>
          <cell r="BO891" t="str">
            <v>Tidak</v>
          </cell>
          <cell r="BT891" t="str">
            <v>Normal</v>
          </cell>
          <cell r="BW891" t="str">
            <v>Normal</v>
          </cell>
          <cell r="CI891" t="str">
            <v>Mandiri (A)</v>
          </cell>
          <cell r="CZ891" t="str">
            <v>Normal</v>
          </cell>
        </row>
        <row r="892">
          <cell r="C892" t="str">
            <v>Tanjungrejo</v>
          </cell>
          <cell r="M892" t="str">
            <v>Laki-laki</v>
          </cell>
          <cell r="O892">
            <v>60</v>
          </cell>
          <cell r="P892">
            <v>73</v>
          </cell>
          <cell r="Q892">
            <v>164</v>
          </cell>
          <cell r="U892">
            <v>183</v>
          </cell>
          <cell r="V892">
            <v>201</v>
          </cell>
          <cell r="BH892" t="str">
            <v>Lebih</v>
          </cell>
          <cell r="BI892" t="str">
            <v>Normal</v>
          </cell>
          <cell r="BJ892" t="str">
            <v>Kolesterol Tinggi</v>
          </cell>
          <cell r="BL892" t="str">
            <v>Normal</v>
          </cell>
          <cell r="BN892" t="str">
            <v>Normal</v>
          </cell>
          <cell r="BO892" t="str">
            <v>Tidak</v>
          </cell>
          <cell r="BT892" t="str">
            <v>Normal</v>
          </cell>
          <cell r="BW892" t="str">
            <v>Normal</v>
          </cell>
          <cell r="CI892" t="str">
            <v>Mandiri (A)</v>
          </cell>
          <cell r="CZ892" t="str">
            <v>Normal</v>
          </cell>
        </row>
        <row r="893">
          <cell r="C893" t="str">
            <v>Tanjungrejo</v>
          </cell>
          <cell r="M893" t="str">
            <v>Perempuan</v>
          </cell>
          <cell r="O893">
            <v>59</v>
          </cell>
          <cell r="P893">
            <v>61</v>
          </cell>
          <cell r="Q893">
            <v>155</v>
          </cell>
          <cell r="U893">
            <v>190</v>
          </cell>
          <cell r="V893">
            <v>183</v>
          </cell>
          <cell r="BH893" t="str">
            <v>Lebih</v>
          </cell>
          <cell r="BI893" t="str">
            <v>Normal</v>
          </cell>
          <cell r="BJ893" t="str">
            <v>Normal</v>
          </cell>
          <cell r="BL893" t="str">
            <v>Normal</v>
          </cell>
          <cell r="BN893" t="str">
            <v>Normal</v>
          </cell>
          <cell r="BO893" t="str">
            <v>Tidak</v>
          </cell>
          <cell r="BT893" t="str">
            <v>Normal</v>
          </cell>
          <cell r="BW893" t="str">
            <v>Normal</v>
          </cell>
          <cell r="CI893" t="str">
            <v>Mandiri (A)</v>
          </cell>
          <cell r="CZ893" t="str">
            <v>Normal</v>
          </cell>
        </row>
        <row r="894">
          <cell r="C894" t="str">
            <v>Tanjungrejo</v>
          </cell>
          <cell r="M894" t="str">
            <v>Perempuan</v>
          </cell>
          <cell r="O894">
            <v>60</v>
          </cell>
          <cell r="P894">
            <v>63</v>
          </cell>
          <cell r="Q894">
            <v>154</v>
          </cell>
          <cell r="U894">
            <v>182</v>
          </cell>
          <cell r="V894">
            <v>176</v>
          </cell>
          <cell r="BH894" t="str">
            <v>Lebih</v>
          </cell>
          <cell r="BI894" t="str">
            <v>Normal</v>
          </cell>
          <cell r="BJ894" t="str">
            <v>Normal</v>
          </cell>
          <cell r="BL894" t="str">
            <v>Normal</v>
          </cell>
          <cell r="BN894" t="str">
            <v>Tinggi</v>
          </cell>
          <cell r="BO894" t="str">
            <v>Tidak</v>
          </cell>
          <cell r="BT894" t="str">
            <v>Normal</v>
          </cell>
          <cell r="BW894" t="str">
            <v>Normal</v>
          </cell>
          <cell r="CI894" t="str">
            <v>Mandiri (A)</v>
          </cell>
          <cell r="CZ894" t="str">
            <v>Normal</v>
          </cell>
        </row>
        <row r="895">
          <cell r="C895" t="str">
            <v>Tanjungrejo</v>
          </cell>
          <cell r="M895" t="str">
            <v>Laki-laki</v>
          </cell>
          <cell r="O895">
            <v>65</v>
          </cell>
          <cell r="P895">
            <v>77</v>
          </cell>
          <cell r="Q895">
            <v>165</v>
          </cell>
          <cell r="U895">
            <v>158</v>
          </cell>
          <cell r="V895">
            <v>1</v>
          </cell>
          <cell r="BH895" t="str">
            <v>Lebih</v>
          </cell>
          <cell r="BI895" t="str">
            <v>Normal</v>
          </cell>
          <cell r="BJ895" t="str">
            <v>Normal</v>
          </cell>
          <cell r="BL895" t="str">
            <v>Tinggi</v>
          </cell>
          <cell r="BN895" t="str">
            <v>-</v>
          </cell>
          <cell r="BO895" t="str">
            <v>Tidak</v>
          </cell>
          <cell r="BT895" t="str">
            <v>Normal</v>
          </cell>
          <cell r="BW895" t="str">
            <v>Normal</v>
          </cell>
          <cell r="CI895" t="str">
            <v>Mandiri (A)</v>
          </cell>
          <cell r="CZ895" t="str">
            <v>Normal</v>
          </cell>
        </row>
        <row r="896">
          <cell r="C896" t="str">
            <v>Bandungrejosari</v>
          </cell>
          <cell r="M896" t="str">
            <v>Perempuan</v>
          </cell>
          <cell r="O896">
            <v>60</v>
          </cell>
          <cell r="P896">
            <v>55</v>
          </cell>
          <cell r="Q896">
            <v>145</v>
          </cell>
          <cell r="U896">
            <v>157</v>
          </cell>
          <cell r="V896">
            <v>1</v>
          </cell>
          <cell r="BH896" t="str">
            <v>Lebih</v>
          </cell>
          <cell r="BI896" t="str">
            <v>Normal</v>
          </cell>
          <cell r="BJ896" t="str">
            <v>Normal</v>
          </cell>
          <cell r="BL896" t="str">
            <v>Normal</v>
          </cell>
          <cell r="BN896" t="str">
            <v>-</v>
          </cell>
          <cell r="BO896" t="str">
            <v>Tidak</v>
          </cell>
          <cell r="BT896" t="str">
            <v>Normal</v>
          </cell>
          <cell r="BW896" t="str">
            <v>Normal</v>
          </cell>
          <cell r="CI896" t="str">
            <v>Mandiri (A)</v>
          </cell>
          <cell r="CZ896" t="str">
            <v>Normal</v>
          </cell>
        </row>
        <row r="897">
          <cell r="C897" t="str">
            <v>Tanjungrejo</v>
          </cell>
          <cell r="M897" t="str">
            <v>Perempuan</v>
          </cell>
          <cell r="O897">
            <v>62</v>
          </cell>
          <cell r="P897">
            <v>44</v>
          </cell>
          <cell r="Q897">
            <v>152</v>
          </cell>
          <cell r="U897">
            <v>157</v>
          </cell>
          <cell r="V897">
            <v>1</v>
          </cell>
          <cell r="BH897" t="str">
            <v>Normal</v>
          </cell>
          <cell r="BI897" t="str">
            <v>Normal</v>
          </cell>
          <cell r="BJ897" t="str">
            <v>Normal</v>
          </cell>
          <cell r="BL897" t="str">
            <v>Tinggi</v>
          </cell>
          <cell r="BN897" t="str">
            <v>-</v>
          </cell>
          <cell r="BO897" t="str">
            <v>Tidak</v>
          </cell>
          <cell r="BT897" t="str">
            <v>Normal</v>
          </cell>
          <cell r="BW897" t="str">
            <v>Normal</v>
          </cell>
          <cell r="CI897" t="str">
            <v>Mandiri (A)</v>
          </cell>
          <cell r="CZ897" t="str">
            <v>Normal</v>
          </cell>
        </row>
        <row r="898">
          <cell r="C898" t="str">
            <v>Bandungrejosari</v>
          </cell>
          <cell r="M898" t="str">
            <v>Laki-laki</v>
          </cell>
          <cell r="O898">
            <v>62</v>
          </cell>
          <cell r="P898">
            <v>45</v>
          </cell>
          <cell r="Q898">
            <v>162</v>
          </cell>
          <cell r="U898">
            <v>200</v>
          </cell>
          <cell r="V898">
            <v>1</v>
          </cell>
          <cell r="BH898" t="str">
            <v>IMT Kurang</v>
          </cell>
          <cell r="BI898" t="str">
            <v>Normal</v>
          </cell>
          <cell r="BJ898" t="str">
            <v>Normal</v>
          </cell>
          <cell r="BL898" t="str">
            <v>Tinggi</v>
          </cell>
          <cell r="BN898" t="str">
            <v>-</v>
          </cell>
          <cell r="BO898" t="str">
            <v>Tidak</v>
          </cell>
          <cell r="BT898" t="str">
            <v>Normal</v>
          </cell>
          <cell r="BW898" t="str">
            <v>Normal</v>
          </cell>
          <cell r="CI898" t="str">
            <v>Mandiri (A)</v>
          </cell>
          <cell r="CZ898" t="str">
            <v>Normal</v>
          </cell>
        </row>
        <row r="899">
          <cell r="C899" t="str">
            <v>Bandungrejosari</v>
          </cell>
          <cell r="M899" t="str">
            <v>Perempuan</v>
          </cell>
          <cell r="O899">
            <v>62</v>
          </cell>
          <cell r="P899">
            <v>55</v>
          </cell>
          <cell r="Q899">
            <v>150</v>
          </cell>
          <cell r="U899">
            <v>207</v>
          </cell>
          <cell r="V899">
            <v>1</v>
          </cell>
          <cell r="BH899" t="str">
            <v>Normal</v>
          </cell>
          <cell r="BI899" t="str">
            <v>DM</v>
          </cell>
          <cell r="BJ899" t="str">
            <v>Normal</v>
          </cell>
          <cell r="BL899" t="str">
            <v>Tinggi</v>
          </cell>
          <cell r="BN899" t="str">
            <v>-</v>
          </cell>
          <cell r="BO899" t="str">
            <v>Tidak</v>
          </cell>
          <cell r="BT899" t="str">
            <v>Gg Penglihatan</v>
          </cell>
          <cell r="BW899" t="str">
            <v>Normal</v>
          </cell>
          <cell r="CI899" t="str">
            <v>Mandiri (A)</v>
          </cell>
          <cell r="CZ899" t="str">
            <v>Normal</v>
          </cell>
        </row>
        <row r="900">
          <cell r="C900" t="str">
            <v>Bandungrejosari</v>
          </cell>
          <cell r="M900" t="str">
            <v>Perempuan</v>
          </cell>
          <cell r="O900">
            <v>60</v>
          </cell>
          <cell r="P900">
            <v>55</v>
          </cell>
          <cell r="Q900">
            <v>152</v>
          </cell>
          <cell r="U900">
            <v>120</v>
          </cell>
          <cell r="V900">
            <v>1</v>
          </cell>
          <cell r="BH900" t="str">
            <v>Normal</v>
          </cell>
          <cell r="BI900" t="str">
            <v>Normal</v>
          </cell>
          <cell r="BJ900" t="str">
            <v>Normal</v>
          </cell>
          <cell r="BL900" t="str">
            <v>Normal</v>
          </cell>
          <cell r="BN900" t="str">
            <v>-</v>
          </cell>
          <cell r="BO900" t="str">
            <v>Tidak</v>
          </cell>
          <cell r="BT900" t="str">
            <v>Normal</v>
          </cell>
          <cell r="BW900" t="str">
            <v>Normal</v>
          </cell>
          <cell r="CI900" t="str">
            <v>Mandiri (A)</v>
          </cell>
          <cell r="CZ900" t="str">
            <v>Normal</v>
          </cell>
        </row>
        <row r="901">
          <cell r="C901" t="str">
            <v>Sukun</v>
          </cell>
          <cell r="M901" t="str">
            <v>Laki-laki</v>
          </cell>
          <cell r="O901">
            <v>67</v>
          </cell>
          <cell r="P901">
            <v>54</v>
          </cell>
          <cell r="Q901">
            <v>157</v>
          </cell>
          <cell r="U901">
            <v>263</v>
          </cell>
          <cell r="V901">
            <v>1</v>
          </cell>
          <cell r="BH901" t="str">
            <v>Normal</v>
          </cell>
          <cell r="BI901" t="str">
            <v>DM</v>
          </cell>
          <cell r="BJ901" t="str">
            <v>Normal</v>
          </cell>
          <cell r="BL901" t="str">
            <v>Normal</v>
          </cell>
          <cell r="BN901" t="str">
            <v>-</v>
          </cell>
          <cell r="BO901" t="str">
            <v>Tidak</v>
          </cell>
          <cell r="BT901" t="str">
            <v>Normal</v>
          </cell>
          <cell r="BW901" t="str">
            <v>Normal</v>
          </cell>
          <cell r="CI901" t="str">
            <v>Mandiri (A)</v>
          </cell>
          <cell r="CZ901" t="str">
            <v>Normal</v>
          </cell>
        </row>
        <row r="902">
          <cell r="C902" t="str">
            <v>Sukun</v>
          </cell>
          <cell r="M902" t="str">
            <v>Perempuan</v>
          </cell>
          <cell r="O902">
            <v>72</v>
          </cell>
          <cell r="P902">
            <v>65</v>
          </cell>
          <cell r="Q902">
            <v>160</v>
          </cell>
          <cell r="U902">
            <v>124</v>
          </cell>
          <cell r="V902">
            <v>180</v>
          </cell>
          <cell r="BH902" t="str">
            <v>Lebih</v>
          </cell>
          <cell r="BI902" t="str">
            <v>Normal</v>
          </cell>
          <cell r="BJ902" t="str">
            <v>Normal</v>
          </cell>
          <cell r="BL902" t="str">
            <v>Tinggi</v>
          </cell>
          <cell r="BN902" t="str">
            <v>-</v>
          </cell>
          <cell r="BO902" t="str">
            <v>Tidak</v>
          </cell>
          <cell r="BT902" t="str">
            <v>Normal</v>
          </cell>
          <cell r="BW902" t="str">
            <v>Normal</v>
          </cell>
          <cell r="CI902" t="str">
            <v>Mandiri (A)</v>
          </cell>
          <cell r="CZ902" t="str">
            <v>Normal</v>
          </cell>
        </row>
        <row r="903">
          <cell r="C903" t="str">
            <v>Sukun</v>
          </cell>
          <cell r="M903" t="str">
            <v>Perempuan</v>
          </cell>
          <cell r="O903">
            <v>66</v>
          </cell>
          <cell r="P903">
            <v>56</v>
          </cell>
          <cell r="Q903">
            <v>160</v>
          </cell>
          <cell r="U903">
            <v>124</v>
          </cell>
          <cell r="V903">
            <v>156</v>
          </cell>
          <cell r="BH903" t="str">
            <v>Normal</v>
          </cell>
          <cell r="BI903" t="str">
            <v>Normal</v>
          </cell>
          <cell r="BJ903" t="str">
            <v>Normal</v>
          </cell>
          <cell r="BL903" t="str">
            <v>Normal</v>
          </cell>
          <cell r="BN903" t="str">
            <v>-</v>
          </cell>
          <cell r="BO903" t="str">
            <v>Tidak</v>
          </cell>
          <cell r="BT903" t="str">
            <v>Normal</v>
          </cell>
          <cell r="BW903" t="str">
            <v>Normal</v>
          </cell>
          <cell r="CI903" t="str">
            <v>Mandiri (A)</v>
          </cell>
          <cell r="CZ903" t="str">
            <v>Normal</v>
          </cell>
        </row>
        <row r="904">
          <cell r="C904" t="str">
            <v>Sukun</v>
          </cell>
          <cell r="M904" t="str">
            <v>Laki-laki</v>
          </cell>
          <cell r="O904">
            <v>61</v>
          </cell>
          <cell r="P904">
            <v>56</v>
          </cell>
          <cell r="Q904">
            <v>162</v>
          </cell>
          <cell r="U904">
            <v>200</v>
          </cell>
          <cell r="V904">
            <v>1</v>
          </cell>
          <cell r="BH904" t="str">
            <v>Normal</v>
          </cell>
          <cell r="BI904" t="str">
            <v>Normal</v>
          </cell>
          <cell r="BJ904" t="str">
            <v>Normal</v>
          </cell>
          <cell r="BL904" t="str">
            <v>Normal</v>
          </cell>
          <cell r="BN904" t="str">
            <v>-</v>
          </cell>
          <cell r="BO904" t="str">
            <v>Tidak</v>
          </cell>
          <cell r="BT904" t="str">
            <v>Gg Penglihatan</v>
          </cell>
          <cell r="BW904" t="str">
            <v>Normal</v>
          </cell>
          <cell r="CI904" t="str">
            <v>Mandiri (A)</v>
          </cell>
          <cell r="CZ904" t="str">
            <v>Normal</v>
          </cell>
        </row>
        <row r="905">
          <cell r="C905" t="str">
            <v>Tanjungrejo</v>
          </cell>
          <cell r="M905" t="str">
            <v>Laki-laki</v>
          </cell>
          <cell r="O905">
            <v>60</v>
          </cell>
          <cell r="P905">
            <v>73</v>
          </cell>
          <cell r="Q905">
            <v>162</v>
          </cell>
          <cell r="U905">
            <v>201</v>
          </cell>
          <cell r="V905">
            <v>192</v>
          </cell>
          <cell r="BH905" t="str">
            <v>Lebih</v>
          </cell>
          <cell r="BI905" t="str">
            <v>DM</v>
          </cell>
          <cell r="BJ905" t="str">
            <v>Normal</v>
          </cell>
          <cell r="BL905" t="str">
            <v>Normal</v>
          </cell>
          <cell r="BN905" t="str">
            <v>Normal</v>
          </cell>
          <cell r="BO905" t="str">
            <v>Tidak</v>
          </cell>
          <cell r="BT905" t="str">
            <v>Normal</v>
          </cell>
          <cell r="BW905" t="str">
            <v>Normal</v>
          </cell>
          <cell r="CI905" t="str">
            <v>Mandiri (A)</v>
          </cell>
          <cell r="CZ905" t="str">
            <v>Normal</v>
          </cell>
        </row>
        <row r="906">
          <cell r="C906" t="str">
            <v>Sukun</v>
          </cell>
          <cell r="M906" t="str">
            <v>Laki-laki</v>
          </cell>
          <cell r="O906">
            <v>88</v>
          </cell>
          <cell r="P906">
            <v>65</v>
          </cell>
          <cell r="Q906">
            <v>155</v>
          </cell>
          <cell r="U906">
            <v>125</v>
          </cell>
          <cell r="V906">
            <v>166</v>
          </cell>
          <cell r="BH906" t="str">
            <v>Lebih</v>
          </cell>
          <cell r="BI906" t="str">
            <v>Normal</v>
          </cell>
          <cell r="BJ906" t="str">
            <v>Normal</v>
          </cell>
          <cell r="BL906" t="str">
            <v>Normal</v>
          </cell>
          <cell r="BN906" t="str">
            <v>-</v>
          </cell>
          <cell r="BO906" t="str">
            <v>Tidak</v>
          </cell>
          <cell r="BT906" t="str">
            <v>Normal</v>
          </cell>
          <cell r="BW906" t="str">
            <v>Normal</v>
          </cell>
          <cell r="CI906" t="str">
            <v>Mandiri (A)</v>
          </cell>
          <cell r="CZ906" t="str">
            <v>Normal</v>
          </cell>
        </row>
        <row r="907">
          <cell r="C907" t="str">
            <v>Sukun</v>
          </cell>
          <cell r="M907" t="str">
            <v>Perempuan</v>
          </cell>
          <cell r="O907">
            <v>74</v>
          </cell>
          <cell r="P907">
            <v>65</v>
          </cell>
          <cell r="Q907">
            <v>155</v>
          </cell>
          <cell r="U907">
            <v>140</v>
          </cell>
          <cell r="V907">
            <v>200</v>
          </cell>
          <cell r="BH907" t="str">
            <v>Lebih</v>
          </cell>
          <cell r="BI907" t="str">
            <v>Normal</v>
          </cell>
          <cell r="BJ907" t="str">
            <v>Normal</v>
          </cell>
          <cell r="BL907" t="str">
            <v>Normal</v>
          </cell>
          <cell r="BN907" t="str">
            <v>-</v>
          </cell>
          <cell r="BO907" t="str">
            <v>Tidak</v>
          </cell>
          <cell r="BT907" t="str">
            <v>Normal</v>
          </cell>
          <cell r="BW907" t="str">
            <v>Normal</v>
          </cell>
          <cell r="CI907" t="str">
            <v>Mandiri (A)</v>
          </cell>
          <cell r="CZ907" t="str">
            <v>Normal</v>
          </cell>
        </row>
        <row r="908">
          <cell r="C908" t="str">
            <v>Sukun</v>
          </cell>
          <cell r="M908" t="str">
            <v>Laki-laki</v>
          </cell>
          <cell r="O908">
            <v>66</v>
          </cell>
          <cell r="P908">
            <v>63</v>
          </cell>
          <cell r="Q908">
            <v>160</v>
          </cell>
          <cell r="U908">
            <v>120</v>
          </cell>
          <cell r="V908">
            <v>156</v>
          </cell>
          <cell r="BH908" t="str">
            <v>Normal</v>
          </cell>
          <cell r="BI908" t="str">
            <v>Normal</v>
          </cell>
          <cell r="BJ908" t="str">
            <v>Normal</v>
          </cell>
          <cell r="BL908" t="str">
            <v>Normal</v>
          </cell>
          <cell r="BN908" t="str">
            <v>-</v>
          </cell>
          <cell r="BO908" t="str">
            <v>Tidak</v>
          </cell>
          <cell r="BT908" t="str">
            <v>Normal</v>
          </cell>
          <cell r="BW908" t="str">
            <v>Normal</v>
          </cell>
          <cell r="CI908" t="str">
            <v>Mandiri (A)</v>
          </cell>
          <cell r="CZ908" t="str">
            <v>Normal</v>
          </cell>
        </row>
        <row r="909">
          <cell r="C909" t="str">
            <v>Sukun</v>
          </cell>
          <cell r="M909" t="str">
            <v>Perempuan</v>
          </cell>
          <cell r="O909">
            <v>69</v>
          </cell>
          <cell r="P909">
            <v>55</v>
          </cell>
          <cell r="Q909">
            <v>142</v>
          </cell>
          <cell r="U909">
            <v>200</v>
          </cell>
          <cell r="V909">
            <v>1</v>
          </cell>
          <cell r="BH909" t="str">
            <v>Lebih</v>
          </cell>
          <cell r="BI909" t="str">
            <v>Normal</v>
          </cell>
          <cell r="BJ909" t="str">
            <v>Normal</v>
          </cell>
          <cell r="BL909" t="str">
            <v>Normal</v>
          </cell>
          <cell r="BN909" t="str">
            <v>-</v>
          </cell>
          <cell r="BO909" t="str">
            <v>Tidak</v>
          </cell>
          <cell r="BT909" t="str">
            <v>Normal</v>
          </cell>
          <cell r="BW909" t="str">
            <v>Normal</v>
          </cell>
          <cell r="CI909" t="str">
            <v>Mandiri (A)</v>
          </cell>
          <cell r="CZ909" t="str">
            <v>Normal</v>
          </cell>
        </row>
        <row r="910">
          <cell r="C910" t="str">
            <v>Tanjungrejo</v>
          </cell>
          <cell r="M910" t="str">
            <v>Laki-laki</v>
          </cell>
          <cell r="O910">
            <v>60</v>
          </cell>
          <cell r="P910">
            <v>67</v>
          </cell>
          <cell r="Q910">
            <v>165</v>
          </cell>
          <cell r="U910">
            <v>198</v>
          </cell>
          <cell r="V910">
            <v>175</v>
          </cell>
          <cell r="BH910" t="str">
            <v>Normal</v>
          </cell>
          <cell r="BI910" t="str">
            <v>Normal</v>
          </cell>
          <cell r="BJ910" t="str">
            <v>Normal</v>
          </cell>
          <cell r="BL910" t="str">
            <v>Normal</v>
          </cell>
          <cell r="BN910" t="str">
            <v>Normal</v>
          </cell>
          <cell r="BO910" t="str">
            <v>Tidak</v>
          </cell>
          <cell r="BT910" t="str">
            <v>Normal</v>
          </cell>
          <cell r="BW910" t="str">
            <v>Normal</v>
          </cell>
          <cell r="CI910" t="str">
            <v>Mandiri (A)</v>
          </cell>
          <cell r="CZ910" t="str">
            <v>Normal</v>
          </cell>
        </row>
        <row r="911">
          <cell r="C911" t="str">
            <v>Sukun</v>
          </cell>
          <cell r="M911" t="str">
            <v>Perempuan</v>
          </cell>
          <cell r="O911">
            <v>79</v>
          </cell>
          <cell r="P911">
            <v>66</v>
          </cell>
          <cell r="Q911">
            <v>145</v>
          </cell>
          <cell r="U911">
            <v>200</v>
          </cell>
          <cell r="V911">
            <v>1</v>
          </cell>
          <cell r="BH911" t="str">
            <v>Lebih</v>
          </cell>
          <cell r="BI911" t="str">
            <v>Normal</v>
          </cell>
          <cell r="BJ911" t="str">
            <v>Normal</v>
          </cell>
          <cell r="BL911" t="str">
            <v>Normal</v>
          </cell>
          <cell r="BN911" t="str">
            <v>-</v>
          </cell>
          <cell r="BO911" t="str">
            <v>Tidak</v>
          </cell>
          <cell r="BT911" t="str">
            <v>Normal</v>
          </cell>
          <cell r="BW911" t="str">
            <v>Normal</v>
          </cell>
          <cell r="CI911" t="str">
            <v>Mandiri (A)</v>
          </cell>
          <cell r="CZ911" t="str">
            <v>Normal</v>
          </cell>
        </row>
        <row r="912">
          <cell r="C912" t="str">
            <v>Sukun</v>
          </cell>
          <cell r="M912" t="str">
            <v>Laki-laki</v>
          </cell>
          <cell r="O912">
            <v>69</v>
          </cell>
          <cell r="P912">
            <v>56</v>
          </cell>
          <cell r="Q912">
            <v>160</v>
          </cell>
          <cell r="U912">
            <v>125</v>
          </cell>
          <cell r="V912">
            <v>156</v>
          </cell>
          <cell r="BH912" t="str">
            <v>Normal</v>
          </cell>
          <cell r="BI912" t="str">
            <v>Normal</v>
          </cell>
          <cell r="BJ912" t="str">
            <v>Normal</v>
          </cell>
          <cell r="BL912" t="str">
            <v>Normal</v>
          </cell>
          <cell r="BN912" t="str">
            <v>-</v>
          </cell>
          <cell r="BO912" t="str">
            <v>Tidak</v>
          </cell>
          <cell r="BT912" t="str">
            <v>Normal</v>
          </cell>
          <cell r="BW912" t="str">
            <v>Normal</v>
          </cell>
          <cell r="CI912" t="str">
            <v>Mandiri (A)</v>
          </cell>
          <cell r="CZ912" t="str">
            <v>Normal</v>
          </cell>
        </row>
        <row r="913">
          <cell r="C913" t="str">
            <v>Sukun</v>
          </cell>
          <cell r="M913" t="str">
            <v>Perempuan</v>
          </cell>
          <cell r="O913">
            <v>65</v>
          </cell>
          <cell r="P913">
            <v>50</v>
          </cell>
          <cell r="Q913">
            <v>160</v>
          </cell>
          <cell r="U913">
            <v>110</v>
          </cell>
          <cell r="V913">
            <v>1</v>
          </cell>
          <cell r="BH913" t="str">
            <v>Normal</v>
          </cell>
          <cell r="BI913" t="str">
            <v>Normal</v>
          </cell>
          <cell r="BJ913" t="str">
            <v>Normal</v>
          </cell>
          <cell r="BL913" t="str">
            <v>Normal</v>
          </cell>
          <cell r="BN913" t="str">
            <v>-</v>
          </cell>
          <cell r="BO913" t="str">
            <v>Tidak</v>
          </cell>
          <cell r="BT913" t="str">
            <v>Normal</v>
          </cell>
          <cell r="BW913" t="str">
            <v>Normal</v>
          </cell>
          <cell r="CI913" t="str">
            <v>Mandiri (A)</v>
          </cell>
          <cell r="CZ913" t="str">
            <v>Normal</v>
          </cell>
        </row>
        <row r="914">
          <cell r="C914" t="str">
            <v>Sukun</v>
          </cell>
          <cell r="M914" t="str">
            <v>Laki-laki</v>
          </cell>
          <cell r="O914">
            <v>75</v>
          </cell>
          <cell r="P914">
            <v>45</v>
          </cell>
          <cell r="Q914">
            <v>147</v>
          </cell>
          <cell r="U914">
            <v>114</v>
          </cell>
          <cell r="V914">
            <v>185</v>
          </cell>
          <cell r="BH914" t="str">
            <v>Normal</v>
          </cell>
          <cell r="BI914" t="str">
            <v>Normal</v>
          </cell>
          <cell r="BJ914" t="str">
            <v>Normal</v>
          </cell>
          <cell r="BL914" t="str">
            <v>Normal</v>
          </cell>
          <cell r="BN914" t="str">
            <v>-</v>
          </cell>
          <cell r="BO914" t="str">
            <v>Tidak</v>
          </cell>
          <cell r="BT914" t="str">
            <v>Normal</v>
          </cell>
          <cell r="BW914" t="str">
            <v>Normal</v>
          </cell>
          <cell r="CI914" t="str">
            <v>Mandiri (A)</v>
          </cell>
          <cell r="CZ914" t="str">
            <v>Normal</v>
          </cell>
        </row>
        <row r="915">
          <cell r="C915" t="str">
            <v>Sukun</v>
          </cell>
          <cell r="M915" t="str">
            <v>Perempuan</v>
          </cell>
          <cell r="O915">
            <v>64</v>
          </cell>
          <cell r="P915">
            <v>50</v>
          </cell>
          <cell r="Q915">
            <v>154</v>
          </cell>
          <cell r="U915">
            <v>123</v>
          </cell>
          <cell r="V915">
            <v>1</v>
          </cell>
          <cell r="BH915" t="str">
            <v>Normal</v>
          </cell>
          <cell r="BI915" t="str">
            <v>Normal</v>
          </cell>
          <cell r="BJ915" t="str">
            <v>Normal</v>
          </cell>
          <cell r="BL915" t="str">
            <v>Normal</v>
          </cell>
          <cell r="BN915" t="str">
            <v>-</v>
          </cell>
          <cell r="BO915" t="str">
            <v>Tidak</v>
          </cell>
          <cell r="BT915" t="str">
            <v>Normal</v>
          </cell>
          <cell r="BW915" t="str">
            <v>Normal</v>
          </cell>
          <cell r="CI915" t="str">
            <v>Mandiri (A)</v>
          </cell>
          <cell r="CZ915" t="str">
            <v>Normal</v>
          </cell>
        </row>
        <row r="916">
          <cell r="C916" t="str">
            <v>Tanjungrejo</v>
          </cell>
          <cell r="M916" t="str">
            <v>Perempuan</v>
          </cell>
          <cell r="O916">
            <v>60</v>
          </cell>
          <cell r="P916">
            <v>58</v>
          </cell>
          <cell r="Q916">
            <v>151</v>
          </cell>
          <cell r="U916">
            <v>167</v>
          </cell>
          <cell r="V916">
            <v>181</v>
          </cell>
          <cell r="BH916" t="str">
            <v>Lebih</v>
          </cell>
          <cell r="BI916" t="str">
            <v>Normal</v>
          </cell>
          <cell r="BJ916" t="str">
            <v>Normal</v>
          </cell>
          <cell r="BL916" t="str">
            <v>Normal</v>
          </cell>
          <cell r="BN916" t="str">
            <v>Normal</v>
          </cell>
          <cell r="BO916" t="str">
            <v>Tidak</v>
          </cell>
          <cell r="BT916" t="str">
            <v>Normal</v>
          </cell>
          <cell r="BW916" t="str">
            <v>Normal</v>
          </cell>
          <cell r="CI916" t="str">
            <v>Mandiri (A)</v>
          </cell>
          <cell r="CZ916" t="str">
            <v>Normal</v>
          </cell>
        </row>
        <row r="917">
          <cell r="C917" t="str">
            <v>Sukun</v>
          </cell>
          <cell r="M917" t="str">
            <v>Perempuan</v>
          </cell>
          <cell r="O917">
            <v>70</v>
          </cell>
          <cell r="P917">
            <v>55</v>
          </cell>
          <cell r="Q917">
            <v>152</v>
          </cell>
          <cell r="U917">
            <v>204</v>
          </cell>
          <cell r="V917">
            <v>1</v>
          </cell>
          <cell r="BH917" t="str">
            <v>Normal</v>
          </cell>
          <cell r="BI917" t="str">
            <v>DM</v>
          </cell>
          <cell r="BJ917" t="str">
            <v>Normal</v>
          </cell>
          <cell r="BL917" t="str">
            <v>Normal</v>
          </cell>
          <cell r="BN917" t="str">
            <v>-</v>
          </cell>
          <cell r="BO917" t="str">
            <v>Tidak</v>
          </cell>
          <cell r="BT917" t="str">
            <v>Gg Penglihatan</v>
          </cell>
          <cell r="BW917" t="str">
            <v>Normal</v>
          </cell>
          <cell r="CI917" t="str">
            <v>Mandiri (A)</v>
          </cell>
          <cell r="CZ917" t="str">
            <v>Normal</v>
          </cell>
        </row>
        <row r="918">
          <cell r="C918" t="str">
            <v>Sukun</v>
          </cell>
          <cell r="M918" t="str">
            <v>Laki-laki</v>
          </cell>
          <cell r="O918">
            <v>81</v>
          </cell>
          <cell r="P918">
            <v>52</v>
          </cell>
          <cell r="Q918">
            <v>158</v>
          </cell>
          <cell r="U918">
            <v>132</v>
          </cell>
          <cell r="V918">
            <v>98</v>
          </cell>
          <cell r="BH918" t="str">
            <v>Normal</v>
          </cell>
          <cell r="BI918" t="str">
            <v>Normal</v>
          </cell>
          <cell r="BJ918" t="str">
            <v>Normal</v>
          </cell>
          <cell r="BL918" t="str">
            <v>Tinggi</v>
          </cell>
          <cell r="BN918" t="str">
            <v>-</v>
          </cell>
          <cell r="BO918" t="str">
            <v>Tidak</v>
          </cell>
          <cell r="BT918" t="str">
            <v>Normal</v>
          </cell>
          <cell r="BW918" t="str">
            <v>Normal</v>
          </cell>
          <cell r="CI918" t="str">
            <v>Mandiri (A)</v>
          </cell>
          <cell r="CZ918" t="str">
            <v>Normal</v>
          </cell>
        </row>
        <row r="919">
          <cell r="C919" t="str">
            <v>Tanjungrejo</v>
          </cell>
          <cell r="M919" t="str">
            <v>Perempuan</v>
          </cell>
          <cell r="O919">
            <v>59</v>
          </cell>
          <cell r="P919">
            <v>61</v>
          </cell>
          <cell r="Q919">
            <v>153</v>
          </cell>
          <cell r="U919">
            <v>175</v>
          </cell>
          <cell r="V919">
            <v>1</v>
          </cell>
          <cell r="BH919" t="str">
            <v>Lebih</v>
          </cell>
          <cell r="BI919" t="str">
            <v>Normal</v>
          </cell>
          <cell r="BJ919" t="str">
            <v>Normal</v>
          </cell>
          <cell r="BL919" t="str">
            <v>Tinggi</v>
          </cell>
          <cell r="BN919" t="str">
            <v>Normal</v>
          </cell>
          <cell r="BO919" t="str">
            <v>Tidak</v>
          </cell>
          <cell r="BT919" t="str">
            <v>Normal</v>
          </cell>
          <cell r="BW919" t="str">
            <v>Normal</v>
          </cell>
          <cell r="CI919" t="str">
            <v>Mandiri (A)</v>
          </cell>
          <cell r="CZ919" t="str">
            <v>Normal</v>
          </cell>
        </row>
        <row r="920">
          <cell r="C920" t="str">
            <v>Sukun</v>
          </cell>
          <cell r="M920" t="str">
            <v>Laki-laki</v>
          </cell>
          <cell r="O920">
            <v>64</v>
          </cell>
          <cell r="P920">
            <v>52</v>
          </cell>
          <cell r="Q920">
            <v>150</v>
          </cell>
          <cell r="U920">
            <v>122</v>
          </cell>
          <cell r="V920">
            <v>156</v>
          </cell>
          <cell r="BH920" t="str">
            <v>Normal</v>
          </cell>
          <cell r="BI920" t="str">
            <v>Normal</v>
          </cell>
          <cell r="BJ920" t="str">
            <v>Normal</v>
          </cell>
          <cell r="BL920" t="str">
            <v>Normal</v>
          </cell>
          <cell r="BN920" t="str">
            <v>-</v>
          </cell>
          <cell r="BO920" t="str">
            <v>Tidak</v>
          </cell>
          <cell r="BT920" t="str">
            <v>Normal</v>
          </cell>
          <cell r="BW920" t="str">
            <v>Normal</v>
          </cell>
          <cell r="CI920" t="str">
            <v>Mandiri (A)</v>
          </cell>
          <cell r="CZ920" t="str">
            <v>Normal</v>
          </cell>
        </row>
        <row r="921">
          <cell r="C921" t="str">
            <v>Sukun</v>
          </cell>
          <cell r="M921" t="str">
            <v>Perempuan</v>
          </cell>
          <cell r="O921">
            <v>72</v>
          </cell>
          <cell r="P921">
            <v>55</v>
          </cell>
          <cell r="Q921">
            <v>152</v>
          </cell>
          <cell r="U921">
            <v>157</v>
          </cell>
          <cell r="V921">
            <v>1</v>
          </cell>
          <cell r="BH921" t="str">
            <v>Normal</v>
          </cell>
          <cell r="BI921" t="str">
            <v>Normal</v>
          </cell>
          <cell r="BJ921" t="str">
            <v>Normal</v>
          </cell>
          <cell r="BL921" t="str">
            <v>Normal</v>
          </cell>
          <cell r="BN921" t="str">
            <v>-</v>
          </cell>
          <cell r="BO921" t="str">
            <v>Tidak</v>
          </cell>
          <cell r="BT921" t="str">
            <v>Gg Penglihatan</v>
          </cell>
          <cell r="BW921" t="str">
            <v>Normal</v>
          </cell>
          <cell r="CI921" t="str">
            <v>Mandiri (A)</v>
          </cell>
          <cell r="CZ921" t="str">
            <v>Normal</v>
          </cell>
        </row>
        <row r="922">
          <cell r="C922" t="str">
            <v>Sukun</v>
          </cell>
          <cell r="M922" t="str">
            <v>Laki-laki</v>
          </cell>
          <cell r="O922">
            <v>62</v>
          </cell>
          <cell r="P922">
            <v>63</v>
          </cell>
          <cell r="Q922">
            <v>160</v>
          </cell>
          <cell r="U922">
            <v>130</v>
          </cell>
          <cell r="V922">
            <v>155</v>
          </cell>
          <cell r="BH922" t="str">
            <v>Normal</v>
          </cell>
          <cell r="BI922" t="str">
            <v>Normal</v>
          </cell>
          <cell r="BJ922" t="str">
            <v>Normal</v>
          </cell>
          <cell r="BL922" t="str">
            <v>Normal</v>
          </cell>
          <cell r="BN922" t="str">
            <v>-</v>
          </cell>
          <cell r="BO922" t="str">
            <v>Tidak</v>
          </cell>
          <cell r="BT922" t="str">
            <v>Normal</v>
          </cell>
          <cell r="BW922" t="str">
            <v>Normal</v>
          </cell>
          <cell r="CI922" t="str">
            <v>Mandiri (A)</v>
          </cell>
          <cell r="CZ922" t="str">
            <v>Normal</v>
          </cell>
        </row>
        <row r="923">
          <cell r="C923" t="str">
            <v>Sukun</v>
          </cell>
          <cell r="M923" t="str">
            <v>Perempuan</v>
          </cell>
          <cell r="O923">
            <v>77</v>
          </cell>
          <cell r="P923">
            <v>60</v>
          </cell>
          <cell r="Q923">
            <v>150</v>
          </cell>
          <cell r="U923">
            <v>135</v>
          </cell>
          <cell r="V923">
            <v>129</v>
          </cell>
          <cell r="BH923" t="str">
            <v>Lebih</v>
          </cell>
          <cell r="BI923" t="str">
            <v>Normal</v>
          </cell>
          <cell r="BJ923" t="str">
            <v>Normal</v>
          </cell>
          <cell r="BL923" t="str">
            <v>Normal</v>
          </cell>
          <cell r="BN923" t="str">
            <v>-</v>
          </cell>
          <cell r="BO923" t="str">
            <v>Tidak</v>
          </cell>
          <cell r="BT923" t="str">
            <v>Gg Penglihatan</v>
          </cell>
          <cell r="BW923" t="str">
            <v>Normal</v>
          </cell>
          <cell r="CI923" t="str">
            <v>Mandiri (A)</v>
          </cell>
          <cell r="CZ923" t="str">
            <v>Normal</v>
          </cell>
        </row>
        <row r="924">
          <cell r="C924" t="str">
            <v>Tanjungrejo</v>
          </cell>
          <cell r="M924" t="str">
            <v>Perempuan</v>
          </cell>
          <cell r="O924">
            <v>60</v>
          </cell>
          <cell r="P924">
            <v>60</v>
          </cell>
          <cell r="Q924">
            <v>153</v>
          </cell>
          <cell r="U924">
            <v>192</v>
          </cell>
          <cell r="V924">
            <v>187</v>
          </cell>
          <cell r="BH924" t="str">
            <v>Lebih</v>
          </cell>
          <cell r="BI924" t="str">
            <v>Normal</v>
          </cell>
          <cell r="BJ924" t="str">
            <v>Normal</v>
          </cell>
          <cell r="BL924" t="str">
            <v>Normal</v>
          </cell>
          <cell r="BN924" t="str">
            <v>Normal</v>
          </cell>
          <cell r="BO924" t="str">
            <v>Tidak</v>
          </cell>
          <cell r="BT924" t="str">
            <v>Normal</v>
          </cell>
          <cell r="BW924" t="str">
            <v>Normal</v>
          </cell>
          <cell r="CI924" t="str">
            <v>Mandiri (A)</v>
          </cell>
          <cell r="CZ924" t="str">
            <v>Normal</v>
          </cell>
        </row>
        <row r="925">
          <cell r="C925" t="str">
            <v>Sukun</v>
          </cell>
          <cell r="M925" t="str">
            <v>Laki-laki</v>
          </cell>
          <cell r="O925">
            <v>67</v>
          </cell>
          <cell r="P925">
            <v>55</v>
          </cell>
          <cell r="Q925">
            <v>162</v>
          </cell>
          <cell r="U925">
            <v>203</v>
          </cell>
          <cell r="V925">
            <v>1</v>
          </cell>
          <cell r="BH925" t="str">
            <v>Normal</v>
          </cell>
          <cell r="BI925" t="str">
            <v>DM</v>
          </cell>
          <cell r="BJ925" t="str">
            <v>Normal</v>
          </cell>
          <cell r="BL925" t="str">
            <v>Normal</v>
          </cell>
          <cell r="BN925" t="str">
            <v>-</v>
          </cell>
          <cell r="BO925" t="str">
            <v>Tidak</v>
          </cell>
          <cell r="BT925" t="str">
            <v>Gg Penglihatan</v>
          </cell>
          <cell r="BW925" t="str">
            <v>Normal</v>
          </cell>
          <cell r="CI925" t="str">
            <v>Mandiri (A)</v>
          </cell>
          <cell r="CZ925" t="str">
            <v>Normal</v>
          </cell>
        </row>
        <row r="926">
          <cell r="C926" t="str">
            <v>Sukun</v>
          </cell>
          <cell r="M926" t="str">
            <v>Laki-laki</v>
          </cell>
          <cell r="O926">
            <v>67</v>
          </cell>
          <cell r="P926">
            <v>55</v>
          </cell>
          <cell r="Q926">
            <v>145</v>
          </cell>
          <cell r="U926">
            <v>205</v>
          </cell>
          <cell r="V926">
            <v>1</v>
          </cell>
          <cell r="BH926" t="str">
            <v>Lebih</v>
          </cell>
          <cell r="BI926" t="str">
            <v>DM</v>
          </cell>
          <cell r="BJ926" t="str">
            <v>Normal</v>
          </cell>
          <cell r="BL926" t="str">
            <v>Tinggi</v>
          </cell>
          <cell r="BN926" t="str">
            <v>-</v>
          </cell>
          <cell r="BO926" t="str">
            <v>Tidak</v>
          </cell>
          <cell r="BT926" t="str">
            <v>Normal</v>
          </cell>
          <cell r="BW926" t="str">
            <v>Normal</v>
          </cell>
          <cell r="CI926" t="str">
            <v>Mandiri (A)</v>
          </cell>
          <cell r="CZ926" t="str">
            <v>Normal</v>
          </cell>
        </row>
        <row r="927">
          <cell r="C927" t="str">
            <v>Sukun</v>
          </cell>
          <cell r="M927" t="str">
            <v>Laki-laki</v>
          </cell>
          <cell r="O927">
            <v>71</v>
          </cell>
          <cell r="P927">
            <v>56</v>
          </cell>
          <cell r="Q927">
            <v>157</v>
          </cell>
          <cell r="U927">
            <v>128</v>
          </cell>
          <cell r="V927">
            <v>1</v>
          </cell>
          <cell r="BH927" t="str">
            <v>Normal</v>
          </cell>
          <cell r="BI927" t="str">
            <v>Normal</v>
          </cell>
          <cell r="BJ927" t="str">
            <v>Normal</v>
          </cell>
          <cell r="BL927" t="str">
            <v>Tinggi</v>
          </cell>
          <cell r="BN927" t="str">
            <v>-</v>
          </cell>
          <cell r="BO927" t="str">
            <v>Tidak</v>
          </cell>
          <cell r="BT927" t="str">
            <v>Normal</v>
          </cell>
          <cell r="BW927" t="str">
            <v>Normal</v>
          </cell>
          <cell r="CI927" t="str">
            <v>Mandiri (A)</v>
          </cell>
          <cell r="CZ927" t="str">
            <v>Normal</v>
          </cell>
        </row>
        <row r="928">
          <cell r="C928" t="str">
            <v>Sukun</v>
          </cell>
          <cell r="M928" t="str">
            <v>Perempuan</v>
          </cell>
          <cell r="O928">
            <v>68</v>
          </cell>
          <cell r="P928">
            <v>62</v>
          </cell>
          <cell r="Q928">
            <v>158</v>
          </cell>
          <cell r="U928">
            <v>121</v>
          </cell>
          <cell r="V928">
            <v>1</v>
          </cell>
          <cell r="BH928" t="str">
            <v>Normal</v>
          </cell>
          <cell r="BI928" t="str">
            <v>Normal</v>
          </cell>
          <cell r="BJ928" t="str">
            <v>Normal</v>
          </cell>
          <cell r="BL928" t="str">
            <v>Tinggi</v>
          </cell>
          <cell r="BN928" t="str">
            <v>-</v>
          </cell>
          <cell r="BO928" t="str">
            <v>Tidak</v>
          </cell>
          <cell r="BT928" t="str">
            <v>Normal</v>
          </cell>
          <cell r="BW928" t="str">
            <v>Normal</v>
          </cell>
          <cell r="CI928" t="str">
            <v>Mandiri (A)</v>
          </cell>
          <cell r="CZ928" t="str">
            <v>Normal</v>
          </cell>
        </row>
        <row r="929">
          <cell r="C929" t="str">
            <v>Sukun</v>
          </cell>
          <cell r="M929" t="str">
            <v>Laki-laki</v>
          </cell>
          <cell r="O929">
            <v>71</v>
          </cell>
          <cell r="P929">
            <v>63</v>
          </cell>
          <cell r="Q929">
            <v>160</v>
          </cell>
          <cell r="U929">
            <v>120</v>
          </cell>
          <cell r="V929">
            <v>1</v>
          </cell>
          <cell r="BH929" t="str">
            <v>Normal</v>
          </cell>
          <cell r="BI929" t="str">
            <v>Normal</v>
          </cell>
          <cell r="BJ929" t="str">
            <v>Normal</v>
          </cell>
          <cell r="BL929" t="str">
            <v>Normal</v>
          </cell>
          <cell r="BN929" t="str">
            <v>-</v>
          </cell>
          <cell r="BO929" t="str">
            <v>Tidak</v>
          </cell>
          <cell r="BT929" t="str">
            <v>Normal</v>
          </cell>
          <cell r="BW929" t="str">
            <v>Normal</v>
          </cell>
          <cell r="CI929" t="str">
            <v>Mandiri (A)</v>
          </cell>
          <cell r="CZ929" t="str">
            <v>Normal</v>
          </cell>
        </row>
        <row r="930">
          <cell r="C930" t="str">
            <v>Sukun</v>
          </cell>
          <cell r="M930" t="str">
            <v>Perempuan</v>
          </cell>
          <cell r="O930">
            <v>72</v>
          </cell>
          <cell r="P930">
            <v>63</v>
          </cell>
          <cell r="Q930">
            <v>165</v>
          </cell>
          <cell r="U930">
            <v>130</v>
          </cell>
          <cell r="V930">
            <v>155</v>
          </cell>
          <cell r="BH930" t="str">
            <v>Normal</v>
          </cell>
          <cell r="BI930" t="str">
            <v>Normal</v>
          </cell>
          <cell r="BJ930" t="str">
            <v>Normal</v>
          </cell>
          <cell r="BL930" t="str">
            <v>Tinggi</v>
          </cell>
          <cell r="BN930" t="str">
            <v>-</v>
          </cell>
          <cell r="BO930" t="str">
            <v>Tidak</v>
          </cell>
          <cell r="BT930" t="str">
            <v>Normal</v>
          </cell>
          <cell r="BW930" t="str">
            <v>Normal</v>
          </cell>
          <cell r="CI930" t="str">
            <v>Mandiri (A)</v>
          </cell>
          <cell r="CZ930" t="str">
            <v>Normal</v>
          </cell>
        </row>
        <row r="931">
          <cell r="C931" t="str">
            <v>Sukun</v>
          </cell>
          <cell r="M931" t="str">
            <v>Laki-laki</v>
          </cell>
          <cell r="O931">
            <v>71</v>
          </cell>
          <cell r="P931">
            <v>63</v>
          </cell>
          <cell r="Q931">
            <v>160</v>
          </cell>
          <cell r="U931">
            <v>140</v>
          </cell>
          <cell r="V931">
            <v>216</v>
          </cell>
          <cell r="BH931" t="str">
            <v>Normal</v>
          </cell>
          <cell r="BI931" t="str">
            <v>Normal</v>
          </cell>
          <cell r="BJ931" t="str">
            <v>Kolesterol Tinggi</v>
          </cell>
          <cell r="BL931" t="str">
            <v>Tinggi</v>
          </cell>
          <cell r="BN931" t="str">
            <v>-</v>
          </cell>
          <cell r="BO931" t="str">
            <v>Tidak</v>
          </cell>
          <cell r="BT931" t="str">
            <v>Normal</v>
          </cell>
          <cell r="BW931" t="str">
            <v>Normal</v>
          </cell>
          <cell r="CI931" t="str">
            <v>Mandiri (A)</v>
          </cell>
          <cell r="CZ931" t="str">
            <v>Normal</v>
          </cell>
        </row>
        <row r="932">
          <cell r="C932" t="str">
            <v>Sukun</v>
          </cell>
          <cell r="M932" t="str">
            <v>Perempuan</v>
          </cell>
          <cell r="O932">
            <v>64</v>
          </cell>
          <cell r="P932">
            <v>60</v>
          </cell>
          <cell r="Q932">
            <v>155</v>
          </cell>
          <cell r="U932">
            <v>115</v>
          </cell>
          <cell r="V932">
            <v>165</v>
          </cell>
          <cell r="BH932" t="str">
            <v>Normal</v>
          </cell>
          <cell r="BI932" t="str">
            <v>Normal</v>
          </cell>
          <cell r="BJ932" t="str">
            <v>Normal</v>
          </cell>
          <cell r="BL932" t="str">
            <v>Normal</v>
          </cell>
          <cell r="BN932" t="str">
            <v>-</v>
          </cell>
          <cell r="BO932" t="str">
            <v>Tidak</v>
          </cell>
          <cell r="BT932" t="str">
            <v>Normal</v>
          </cell>
          <cell r="BW932" t="str">
            <v>Normal</v>
          </cell>
          <cell r="CI932" t="str">
            <v>Mandiri (A)</v>
          </cell>
          <cell r="CZ932" t="str">
            <v>Normal</v>
          </cell>
        </row>
        <row r="933">
          <cell r="C933" t="str">
            <v>Tanjungrejo</v>
          </cell>
          <cell r="M933" t="str">
            <v>Laki-laki</v>
          </cell>
          <cell r="O933">
            <v>60</v>
          </cell>
          <cell r="P933">
            <v>72</v>
          </cell>
          <cell r="Q933">
            <v>164</v>
          </cell>
          <cell r="U933">
            <v>192</v>
          </cell>
          <cell r="V933">
            <v>165</v>
          </cell>
          <cell r="BH933" t="str">
            <v>Lebih</v>
          </cell>
          <cell r="BI933" t="str">
            <v>Normal</v>
          </cell>
          <cell r="BJ933" t="str">
            <v>Normal</v>
          </cell>
          <cell r="BL933" t="str">
            <v>Normal</v>
          </cell>
          <cell r="BN933" t="str">
            <v>Normal</v>
          </cell>
          <cell r="BO933" t="str">
            <v>Tidak</v>
          </cell>
          <cell r="BT933" t="str">
            <v>Normal</v>
          </cell>
          <cell r="BW933" t="str">
            <v>Normal</v>
          </cell>
          <cell r="CI933" t="str">
            <v>Mandiri (A)</v>
          </cell>
          <cell r="CZ933" t="str">
            <v>Normal</v>
          </cell>
        </row>
        <row r="934">
          <cell r="C934" t="str">
            <v>Sukun</v>
          </cell>
          <cell r="M934" t="str">
            <v>Perempuan</v>
          </cell>
          <cell r="O934">
            <v>66</v>
          </cell>
          <cell r="P934">
            <v>50</v>
          </cell>
          <cell r="Q934">
            <v>148</v>
          </cell>
          <cell r="U934">
            <v>170</v>
          </cell>
          <cell r="V934">
            <v>1</v>
          </cell>
          <cell r="BH934" t="str">
            <v>Normal</v>
          </cell>
          <cell r="BI934" t="str">
            <v>Normal</v>
          </cell>
          <cell r="BJ934" t="str">
            <v>Normal</v>
          </cell>
          <cell r="BL934" t="str">
            <v>Tinggi</v>
          </cell>
          <cell r="BN934" t="str">
            <v>-</v>
          </cell>
          <cell r="BO934" t="str">
            <v>Tidak</v>
          </cell>
          <cell r="BT934" t="str">
            <v>Normal</v>
          </cell>
          <cell r="BW934" t="str">
            <v>Normal</v>
          </cell>
          <cell r="CI934" t="str">
            <v>Mandiri (A)</v>
          </cell>
          <cell r="CZ934" t="str">
            <v>Normal</v>
          </cell>
        </row>
        <row r="935">
          <cell r="C935" t="str">
            <v>Sukun</v>
          </cell>
          <cell r="M935" t="str">
            <v>Perempuan</v>
          </cell>
          <cell r="O935">
            <v>67</v>
          </cell>
          <cell r="P935">
            <v>60</v>
          </cell>
          <cell r="Q935">
            <v>155</v>
          </cell>
          <cell r="U935">
            <v>115</v>
          </cell>
          <cell r="V935">
            <v>1</v>
          </cell>
          <cell r="BH935" t="str">
            <v>Normal</v>
          </cell>
          <cell r="BI935" t="str">
            <v>Normal</v>
          </cell>
          <cell r="BJ935" t="str">
            <v>Normal</v>
          </cell>
          <cell r="BL935" t="str">
            <v>Normal</v>
          </cell>
          <cell r="BN935" t="str">
            <v>-</v>
          </cell>
          <cell r="BO935" t="str">
            <v>Tidak</v>
          </cell>
          <cell r="BT935" t="str">
            <v>Normal</v>
          </cell>
          <cell r="BW935" t="str">
            <v>Normal</v>
          </cell>
          <cell r="CI935" t="str">
            <v>Mandiri (A)</v>
          </cell>
          <cell r="CZ935" t="str">
            <v>Normal</v>
          </cell>
        </row>
        <row r="936">
          <cell r="C936" t="str">
            <v>Sukun</v>
          </cell>
          <cell r="M936" t="str">
            <v>Laki-laki</v>
          </cell>
          <cell r="O936">
            <v>64</v>
          </cell>
          <cell r="P936">
            <v>60</v>
          </cell>
          <cell r="Q936">
            <v>160</v>
          </cell>
          <cell r="U936">
            <v>117</v>
          </cell>
          <cell r="V936">
            <v>165</v>
          </cell>
          <cell r="BH936" t="str">
            <v>Normal</v>
          </cell>
          <cell r="BI936" t="str">
            <v>Normal</v>
          </cell>
          <cell r="BJ936" t="str">
            <v>Normal</v>
          </cell>
          <cell r="BL936" t="str">
            <v>Tinggi</v>
          </cell>
          <cell r="BN936" t="str">
            <v>-</v>
          </cell>
          <cell r="BO936" t="str">
            <v>Tidak</v>
          </cell>
          <cell r="BT936" t="str">
            <v>Normal</v>
          </cell>
          <cell r="BW936" t="str">
            <v>Normal</v>
          </cell>
          <cell r="CI936" t="str">
            <v>Mandiri (A)</v>
          </cell>
          <cell r="CZ936" t="str">
            <v>Normal</v>
          </cell>
        </row>
        <row r="937">
          <cell r="C937" t="str">
            <v>Sukun</v>
          </cell>
          <cell r="M937" t="str">
            <v>Perempuan</v>
          </cell>
          <cell r="O937">
            <v>77</v>
          </cell>
          <cell r="P937">
            <v>63</v>
          </cell>
          <cell r="Q937">
            <v>163</v>
          </cell>
          <cell r="U937">
            <v>115</v>
          </cell>
          <cell r="V937">
            <v>165</v>
          </cell>
          <cell r="BH937" t="str">
            <v>Normal</v>
          </cell>
          <cell r="BI937" t="str">
            <v>Normal</v>
          </cell>
          <cell r="BJ937" t="str">
            <v>Normal</v>
          </cell>
          <cell r="BL937" t="str">
            <v>Normal</v>
          </cell>
          <cell r="BN937" t="str">
            <v>-</v>
          </cell>
          <cell r="BO937" t="str">
            <v>Tidak</v>
          </cell>
          <cell r="BT937" t="str">
            <v>Normal</v>
          </cell>
          <cell r="BW937" t="str">
            <v>Normal</v>
          </cell>
          <cell r="CI937" t="str">
            <v>Mandiri (A)</v>
          </cell>
          <cell r="CZ937" t="str">
            <v>Normal</v>
          </cell>
        </row>
        <row r="938">
          <cell r="C938" t="str">
            <v>Sukun</v>
          </cell>
          <cell r="M938" t="str">
            <v>Laki-laki</v>
          </cell>
          <cell r="O938">
            <v>68</v>
          </cell>
          <cell r="P938">
            <v>63</v>
          </cell>
          <cell r="Q938">
            <v>160</v>
          </cell>
          <cell r="U938">
            <v>100</v>
          </cell>
          <cell r="V938">
            <v>1</v>
          </cell>
          <cell r="BH938" t="str">
            <v>Normal</v>
          </cell>
          <cell r="BI938" t="str">
            <v>Normal</v>
          </cell>
          <cell r="BJ938" t="str">
            <v>Normal</v>
          </cell>
          <cell r="BL938" t="str">
            <v>Normal</v>
          </cell>
          <cell r="BN938" t="str">
            <v>-</v>
          </cell>
          <cell r="BO938" t="str">
            <v>Tidak</v>
          </cell>
          <cell r="BT938" t="str">
            <v>Normal</v>
          </cell>
          <cell r="BW938" t="str">
            <v>Normal</v>
          </cell>
          <cell r="CI938" t="str">
            <v>Mandiri (A)</v>
          </cell>
          <cell r="CZ938" t="str">
            <v>Normal</v>
          </cell>
        </row>
        <row r="939">
          <cell r="C939" t="str">
            <v>Sukun</v>
          </cell>
          <cell r="M939" t="str">
            <v>Perempuan</v>
          </cell>
          <cell r="O939">
            <v>62</v>
          </cell>
          <cell r="P939">
            <v>63</v>
          </cell>
          <cell r="Q939">
            <v>160</v>
          </cell>
          <cell r="U939">
            <v>100</v>
          </cell>
          <cell r="V939">
            <v>1</v>
          </cell>
          <cell r="BH939" t="str">
            <v>Normal</v>
          </cell>
          <cell r="BI939" t="str">
            <v>Normal</v>
          </cell>
          <cell r="BJ939" t="str">
            <v>Normal</v>
          </cell>
          <cell r="BL939" t="str">
            <v>Normal</v>
          </cell>
          <cell r="BN939" t="str">
            <v>-</v>
          </cell>
          <cell r="BO939" t="str">
            <v>Tidak</v>
          </cell>
          <cell r="BT939" t="str">
            <v>Normal</v>
          </cell>
          <cell r="BW939" t="str">
            <v>Normal</v>
          </cell>
          <cell r="CI939" t="str">
            <v>Mandiri (A)</v>
          </cell>
          <cell r="CZ939" t="str">
            <v>Normal</v>
          </cell>
        </row>
        <row r="940">
          <cell r="C940" t="str">
            <v>Tanjungrejo</v>
          </cell>
          <cell r="M940" t="str">
            <v>Perempuan</v>
          </cell>
          <cell r="O940">
            <v>60</v>
          </cell>
          <cell r="P940">
            <v>59</v>
          </cell>
          <cell r="Q940">
            <v>152</v>
          </cell>
          <cell r="U940">
            <v>168</v>
          </cell>
          <cell r="V940">
            <v>202</v>
          </cell>
          <cell r="BH940" t="str">
            <v>Lebih</v>
          </cell>
          <cell r="BI940" t="str">
            <v>Normal</v>
          </cell>
          <cell r="BJ940" t="str">
            <v>Kolesterol Tinggi</v>
          </cell>
          <cell r="BL940" t="str">
            <v>Normal</v>
          </cell>
          <cell r="BN940" t="str">
            <v>Normal</v>
          </cell>
          <cell r="BO940" t="str">
            <v>Tidak</v>
          </cell>
          <cell r="BT940" t="str">
            <v>Normal</v>
          </cell>
          <cell r="BW940" t="str">
            <v>Normal</v>
          </cell>
          <cell r="CI940" t="str">
            <v>Mandiri (A)</v>
          </cell>
          <cell r="CZ940" t="str">
            <v>Normal</v>
          </cell>
        </row>
        <row r="941">
          <cell r="C941" t="str">
            <v>Sukun</v>
          </cell>
          <cell r="M941" t="str">
            <v>Perempuan</v>
          </cell>
          <cell r="O941">
            <v>77</v>
          </cell>
          <cell r="P941">
            <v>55</v>
          </cell>
          <cell r="Q941">
            <v>142</v>
          </cell>
          <cell r="U941">
            <v>125</v>
          </cell>
          <cell r="V941">
            <v>1</v>
          </cell>
          <cell r="BH941" t="str">
            <v>Lebih</v>
          </cell>
          <cell r="BI941" t="str">
            <v>Normal</v>
          </cell>
          <cell r="BJ941" t="str">
            <v>Normal</v>
          </cell>
          <cell r="BL941" t="str">
            <v>Tinggi</v>
          </cell>
          <cell r="BN941" t="str">
            <v>-</v>
          </cell>
          <cell r="BO941" t="str">
            <v>Tidak</v>
          </cell>
          <cell r="BT941" t="str">
            <v>Normal</v>
          </cell>
          <cell r="BW941" t="str">
            <v>Normal</v>
          </cell>
          <cell r="CI941" t="str">
            <v>Mandiri (A)</v>
          </cell>
          <cell r="CZ941" t="str">
            <v>Normal</v>
          </cell>
        </row>
        <row r="942">
          <cell r="C942" t="str">
            <v>Sukun</v>
          </cell>
          <cell r="M942" t="str">
            <v>Laki-laki</v>
          </cell>
          <cell r="O942">
            <v>71</v>
          </cell>
          <cell r="P942">
            <v>63</v>
          </cell>
          <cell r="Q942">
            <v>160</v>
          </cell>
          <cell r="U942">
            <v>117</v>
          </cell>
          <cell r="V942">
            <v>166</v>
          </cell>
          <cell r="BH942" t="str">
            <v>Normal</v>
          </cell>
          <cell r="BI942" t="str">
            <v>Normal</v>
          </cell>
          <cell r="BJ942" t="str">
            <v>Normal</v>
          </cell>
          <cell r="BL942" t="str">
            <v>Normal</v>
          </cell>
          <cell r="BN942" t="str">
            <v>-</v>
          </cell>
          <cell r="BO942" t="str">
            <v>Tidak</v>
          </cell>
          <cell r="BT942" t="str">
            <v>Normal</v>
          </cell>
          <cell r="BW942" t="str">
            <v>Normal</v>
          </cell>
          <cell r="CI942" t="str">
            <v>Mandiri (A)</v>
          </cell>
          <cell r="CZ942" t="str">
            <v>Normal</v>
          </cell>
        </row>
        <row r="943">
          <cell r="C943" t="str">
            <v>Sukun</v>
          </cell>
          <cell r="M943" t="str">
            <v>Laki-laki</v>
          </cell>
          <cell r="O943">
            <v>66</v>
          </cell>
          <cell r="P943">
            <v>63</v>
          </cell>
          <cell r="Q943">
            <v>160</v>
          </cell>
          <cell r="U943">
            <v>187</v>
          </cell>
          <cell r="V943">
            <v>180</v>
          </cell>
          <cell r="BH943" t="str">
            <v>Normal</v>
          </cell>
          <cell r="BI943" t="str">
            <v>Normal</v>
          </cell>
          <cell r="BJ943" t="str">
            <v>Normal</v>
          </cell>
          <cell r="BL943" t="str">
            <v>Normal</v>
          </cell>
          <cell r="BN943" t="str">
            <v>-</v>
          </cell>
          <cell r="BO943" t="str">
            <v>Tidak</v>
          </cell>
          <cell r="BT943" t="str">
            <v>Normal</v>
          </cell>
          <cell r="BW943" t="str">
            <v>Normal</v>
          </cell>
          <cell r="CI943" t="str">
            <v>Mandiri (A)</v>
          </cell>
          <cell r="CZ943" t="str">
            <v>Normal</v>
          </cell>
        </row>
        <row r="944">
          <cell r="C944" t="str">
            <v>Tanjungrejo</v>
          </cell>
          <cell r="M944" t="str">
            <v>Perempuan</v>
          </cell>
          <cell r="O944">
            <v>74</v>
          </cell>
          <cell r="P944">
            <v>63</v>
          </cell>
          <cell r="Q944">
            <v>160</v>
          </cell>
          <cell r="U944">
            <v>134</v>
          </cell>
          <cell r="V944">
            <v>200</v>
          </cell>
          <cell r="BH944" t="str">
            <v>Normal</v>
          </cell>
          <cell r="BI944" t="str">
            <v>Normal</v>
          </cell>
          <cell r="BJ944" t="str">
            <v>Normal</v>
          </cell>
          <cell r="BL944" t="str">
            <v>Tinggi</v>
          </cell>
          <cell r="BN944" t="str">
            <v>-</v>
          </cell>
          <cell r="BO944" t="str">
            <v>Tidak</v>
          </cell>
          <cell r="BT944" t="str">
            <v>Normal</v>
          </cell>
          <cell r="BW944" t="str">
            <v>Normal</v>
          </cell>
          <cell r="CI944" t="str">
            <v>Mandiri (A)</v>
          </cell>
          <cell r="CZ944" t="str">
            <v>Normal</v>
          </cell>
        </row>
        <row r="945">
          <cell r="C945" t="str">
            <v>Sukun</v>
          </cell>
          <cell r="M945" t="str">
            <v>Laki-laki</v>
          </cell>
          <cell r="O945">
            <v>78</v>
          </cell>
          <cell r="P945">
            <v>55</v>
          </cell>
          <cell r="Q945">
            <v>152</v>
          </cell>
          <cell r="U945">
            <v>203</v>
          </cell>
          <cell r="V945">
            <v>1</v>
          </cell>
          <cell r="BH945" t="str">
            <v>Normal</v>
          </cell>
          <cell r="BI945" t="str">
            <v>DM</v>
          </cell>
          <cell r="BJ945" t="str">
            <v>Normal</v>
          </cell>
          <cell r="BL945" t="str">
            <v>Normal</v>
          </cell>
          <cell r="BN945" t="str">
            <v>-</v>
          </cell>
          <cell r="BO945" t="str">
            <v>Tidak</v>
          </cell>
          <cell r="BT945" t="str">
            <v>Normal</v>
          </cell>
          <cell r="BW945" t="str">
            <v>Normal</v>
          </cell>
          <cell r="CI945" t="str">
            <v>Mandiri (A)</v>
          </cell>
          <cell r="CZ945" t="str">
            <v>Normal</v>
          </cell>
        </row>
        <row r="946">
          <cell r="C946" t="str">
            <v>Tanjungrejo</v>
          </cell>
          <cell r="M946" t="str">
            <v>Perempuan</v>
          </cell>
          <cell r="O946">
            <v>60</v>
          </cell>
          <cell r="P946">
            <v>58</v>
          </cell>
          <cell r="Q946">
            <v>150</v>
          </cell>
          <cell r="U946">
            <v>192</v>
          </cell>
          <cell r="V946">
            <v>187</v>
          </cell>
          <cell r="BH946" t="str">
            <v>Lebih</v>
          </cell>
          <cell r="BI946" t="str">
            <v>Normal</v>
          </cell>
          <cell r="BJ946" t="str">
            <v>Normal</v>
          </cell>
          <cell r="BL946" t="str">
            <v>Normal</v>
          </cell>
          <cell r="BN946" t="str">
            <v>Normal</v>
          </cell>
          <cell r="BO946" t="str">
            <v>Tidak</v>
          </cell>
          <cell r="BT946" t="str">
            <v>Normal</v>
          </cell>
          <cell r="BW946" t="str">
            <v>Normal</v>
          </cell>
          <cell r="CI946" t="str">
            <v>Mandiri (A)</v>
          </cell>
          <cell r="CZ946" t="str">
            <v>Normal</v>
          </cell>
        </row>
        <row r="947">
          <cell r="C947" t="str">
            <v>Sukun</v>
          </cell>
          <cell r="M947" t="str">
            <v>Perempuan</v>
          </cell>
          <cell r="O947">
            <v>60</v>
          </cell>
          <cell r="P947">
            <v>44</v>
          </cell>
          <cell r="Q947">
            <v>152</v>
          </cell>
          <cell r="U947">
            <v>201</v>
          </cell>
          <cell r="V947">
            <v>1</v>
          </cell>
          <cell r="BH947" t="str">
            <v>Normal</v>
          </cell>
          <cell r="BI947" t="str">
            <v>DM</v>
          </cell>
          <cell r="BJ947" t="str">
            <v>Normal</v>
          </cell>
          <cell r="BL947" t="str">
            <v>Tinggi</v>
          </cell>
          <cell r="BN947" t="str">
            <v>-</v>
          </cell>
          <cell r="BO947" t="str">
            <v>Tidak</v>
          </cell>
          <cell r="BT947" t="str">
            <v>Gg Penglihatan</v>
          </cell>
          <cell r="BW947" t="str">
            <v>Gg Pendengaran</v>
          </cell>
          <cell r="CI947" t="str">
            <v>Mandiri (A)</v>
          </cell>
          <cell r="CZ947" t="str">
            <v>Normal</v>
          </cell>
        </row>
        <row r="948">
          <cell r="C948" t="str">
            <v>Tanjungrejo</v>
          </cell>
          <cell r="M948" t="str">
            <v>Perempuan</v>
          </cell>
          <cell r="O948">
            <v>60</v>
          </cell>
          <cell r="P948">
            <v>60</v>
          </cell>
          <cell r="Q948">
            <v>156</v>
          </cell>
          <cell r="U948">
            <v>192</v>
          </cell>
          <cell r="V948">
            <v>1</v>
          </cell>
          <cell r="BH948" t="str">
            <v>Normal</v>
          </cell>
          <cell r="BI948" t="str">
            <v>Normal</v>
          </cell>
          <cell r="BJ948" t="str">
            <v>Normal</v>
          </cell>
          <cell r="BL948" t="str">
            <v>Tinggi</v>
          </cell>
          <cell r="BN948" t="str">
            <v>Normal</v>
          </cell>
          <cell r="BO948" t="str">
            <v>Tidak</v>
          </cell>
          <cell r="BT948" t="str">
            <v>Normal</v>
          </cell>
          <cell r="BW948" t="str">
            <v>Normal</v>
          </cell>
          <cell r="CI948" t="str">
            <v>Mandiri (A)</v>
          </cell>
          <cell r="CZ948" t="str">
            <v>Normal</v>
          </cell>
        </row>
        <row r="949">
          <cell r="C949" t="str">
            <v>Tanjungrejo</v>
          </cell>
          <cell r="M949" t="str">
            <v>Perempuan</v>
          </cell>
          <cell r="O949">
            <v>59</v>
          </cell>
          <cell r="P949">
            <v>66</v>
          </cell>
          <cell r="Q949">
            <v>149</v>
          </cell>
          <cell r="U949">
            <v>141</v>
          </cell>
          <cell r="V949">
            <v>1</v>
          </cell>
          <cell r="BH949" t="str">
            <v>Lebih</v>
          </cell>
          <cell r="BI949" t="str">
            <v>Normal</v>
          </cell>
          <cell r="BJ949" t="str">
            <v>Normal</v>
          </cell>
          <cell r="BL949" t="str">
            <v>Tinggi</v>
          </cell>
          <cell r="BN949" t="str">
            <v>Normal</v>
          </cell>
          <cell r="BO949" t="str">
            <v>Tidak</v>
          </cell>
          <cell r="BT949" t="str">
            <v>Normal</v>
          </cell>
          <cell r="BW949" t="str">
            <v>Normal</v>
          </cell>
          <cell r="CI949" t="str">
            <v>Mandiri (A)</v>
          </cell>
          <cell r="CZ949" t="str">
            <v>Normal</v>
          </cell>
        </row>
        <row r="950">
          <cell r="C950" t="str">
            <v>Tanjungrejo</v>
          </cell>
          <cell r="M950" t="str">
            <v>Laki-laki</v>
          </cell>
          <cell r="O950">
            <v>60</v>
          </cell>
          <cell r="P950">
            <v>75</v>
          </cell>
          <cell r="Q950">
            <v>168</v>
          </cell>
          <cell r="U950">
            <v>185</v>
          </cell>
          <cell r="V950">
            <v>200</v>
          </cell>
          <cell r="BH950" t="str">
            <v>Lebih</v>
          </cell>
          <cell r="BI950" t="str">
            <v>Normal</v>
          </cell>
          <cell r="BJ950" t="str">
            <v>Normal</v>
          </cell>
          <cell r="BL950" t="str">
            <v>Tinggi</v>
          </cell>
          <cell r="BN950" t="str">
            <v>Normal</v>
          </cell>
          <cell r="BO950" t="str">
            <v>Tidak</v>
          </cell>
          <cell r="BT950" t="str">
            <v>Normal</v>
          </cell>
          <cell r="BW950" t="str">
            <v>Normal</v>
          </cell>
          <cell r="CI950" t="str">
            <v>Mandiri (A)</v>
          </cell>
          <cell r="CZ950" t="str">
            <v>Normal</v>
          </cell>
        </row>
        <row r="951">
          <cell r="C951" t="str">
            <v>Tanjungrejo</v>
          </cell>
          <cell r="M951" t="str">
            <v>Laki-laki</v>
          </cell>
          <cell r="O951">
            <v>60</v>
          </cell>
          <cell r="P951">
            <v>68</v>
          </cell>
          <cell r="Q951">
            <v>165</v>
          </cell>
          <cell r="U951">
            <v>2001</v>
          </cell>
          <cell r="V951">
            <v>1</v>
          </cell>
          <cell r="BH951" t="str">
            <v>Normal</v>
          </cell>
          <cell r="BI951" t="str">
            <v>DM</v>
          </cell>
          <cell r="BJ951" t="str">
            <v>Normal</v>
          </cell>
          <cell r="BL951" t="str">
            <v>Tinggi</v>
          </cell>
          <cell r="BN951" t="str">
            <v>Normal</v>
          </cell>
          <cell r="BO951" t="str">
            <v>Tidak</v>
          </cell>
          <cell r="BT951" t="str">
            <v>Normal</v>
          </cell>
          <cell r="BW951" t="str">
            <v>Normal</v>
          </cell>
          <cell r="CI951" t="str">
            <v>Mandiri (A)</v>
          </cell>
          <cell r="CZ951" t="str">
            <v>Normal</v>
          </cell>
        </row>
        <row r="952">
          <cell r="C952" t="str">
            <v>Tanjungrejo</v>
          </cell>
          <cell r="M952" t="str">
            <v>Perempuan</v>
          </cell>
          <cell r="O952">
            <v>59</v>
          </cell>
          <cell r="P952">
            <v>63</v>
          </cell>
          <cell r="Q952">
            <v>154</v>
          </cell>
          <cell r="U952">
            <v>198</v>
          </cell>
          <cell r="V952">
            <v>200</v>
          </cell>
          <cell r="BH952" t="str">
            <v>Lebih</v>
          </cell>
          <cell r="BI952" t="str">
            <v>Normal</v>
          </cell>
          <cell r="BJ952" t="str">
            <v>Normal</v>
          </cell>
          <cell r="BL952" t="str">
            <v>Tinggi</v>
          </cell>
          <cell r="BN952" t="str">
            <v>Normal</v>
          </cell>
          <cell r="BO952" t="str">
            <v>Tidak</v>
          </cell>
          <cell r="BT952" t="str">
            <v>Normal</v>
          </cell>
          <cell r="BW952" t="str">
            <v>Normal</v>
          </cell>
          <cell r="CI952" t="str">
            <v>Mandiri (A)</v>
          </cell>
          <cell r="CZ952" t="str">
            <v>Normal</v>
          </cell>
        </row>
        <row r="953">
          <cell r="C953" t="str">
            <v>Sukun</v>
          </cell>
          <cell r="M953" t="str">
            <v>Perempuan</v>
          </cell>
          <cell r="O953">
            <v>74</v>
          </cell>
          <cell r="P953">
            <v>55</v>
          </cell>
          <cell r="Q953">
            <v>150</v>
          </cell>
          <cell r="U953">
            <v>121</v>
          </cell>
          <cell r="V953">
            <v>1</v>
          </cell>
          <cell r="BH953" t="str">
            <v>Normal</v>
          </cell>
          <cell r="BI953" t="str">
            <v>Normal</v>
          </cell>
          <cell r="BJ953" t="str">
            <v>Normal</v>
          </cell>
          <cell r="BL953" t="str">
            <v>Normal</v>
          </cell>
          <cell r="BN953" t="str">
            <v>-</v>
          </cell>
          <cell r="BO953" t="str">
            <v>Tidak</v>
          </cell>
          <cell r="BT953" t="str">
            <v>Normal</v>
          </cell>
          <cell r="BW953" t="str">
            <v>Normal</v>
          </cell>
          <cell r="CI953" t="str">
            <v>Mandiri (A)</v>
          </cell>
          <cell r="CZ953" t="str">
            <v>Normal</v>
          </cell>
        </row>
        <row r="954">
          <cell r="C954" t="str">
            <v>Sukun</v>
          </cell>
          <cell r="M954" t="str">
            <v>Perempuan</v>
          </cell>
          <cell r="O954">
            <v>75</v>
          </cell>
          <cell r="P954">
            <v>39</v>
          </cell>
          <cell r="Q954">
            <v>148</v>
          </cell>
          <cell r="U954">
            <v>190</v>
          </cell>
          <cell r="V954">
            <v>174</v>
          </cell>
          <cell r="BH954" t="str">
            <v>IMT Kurang</v>
          </cell>
          <cell r="BI954" t="str">
            <v>Normal</v>
          </cell>
          <cell r="BJ954" t="str">
            <v>Normal</v>
          </cell>
          <cell r="BL954" t="str">
            <v>Tinggi</v>
          </cell>
          <cell r="BN954" t="str">
            <v>-</v>
          </cell>
          <cell r="BO954" t="str">
            <v>Tidak</v>
          </cell>
          <cell r="BT954" t="str">
            <v>Gg Penglihatan</v>
          </cell>
          <cell r="BW954" t="str">
            <v>Normal</v>
          </cell>
          <cell r="CI954" t="str">
            <v>Mandiri (A)</v>
          </cell>
          <cell r="CZ954" t="str">
            <v>Normal</v>
          </cell>
        </row>
        <row r="955">
          <cell r="C955" t="str">
            <v>Sukun</v>
          </cell>
          <cell r="M955" t="str">
            <v>Laki-laki</v>
          </cell>
          <cell r="O955">
            <v>70</v>
          </cell>
          <cell r="P955">
            <v>50</v>
          </cell>
          <cell r="Q955">
            <v>152</v>
          </cell>
          <cell r="U955">
            <v>130</v>
          </cell>
          <cell r="V955">
            <v>155</v>
          </cell>
          <cell r="BH955" t="str">
            <v>Normal</v>
          </cell>
          <cell r="BI955" t="str">
            <v>Normal</v>
          </cell>
          <cell r="BJ955" t="str">
            <v>Normal</v>
          </cell>
          <cell r="BL955" t="str">
            <v>Tinggi</v>
          </cell>
          <cell r="BN955" t="str">
            <v>-</v>
          </cell>
          <cell r="BO955" t="str">
            <v>Tidak</v>
          </cell>
          <cell r="BT955" t="str">
            <v>Normal</v>
          </cell>
          <cell r="BW955" t="str">
            <v>Normal</v>
          </cell>
          <cell r="CI955" t="str">
            <v>Mandiri (A)</v>
          </cell>
          <cell r="CZ955" t="str">
            <v>Normal</v>
          </cell>
        </row>
        <row r="956">
          <cell r="C956" t="str">
            <v>Sukun</v>
          </cell>
          <cell r="M956" t="str">
            <v>Perempuan</v>
          </cell>
          <cell r="O956">
            <v>78</v>
          </cell>
          <cell r="P956">
            <v>63</v>
          </cell>
          <cell r="Q956">
            <v>160</v>
          </cell>
          <cell r="U956">
            <v>135</v>
          </cell>
          <cell r="V956">
            <v>165</v>
          </cell>
          <cell r="BH956" t="str">
            <v>Normal</v>
          </cell>
          <cell r="BI956" t="str">
            <v>Normal</v>
          </cell>
          <cell r="BJ956" t="str">
            <v>Normal</v>
          </cell>
          <cell r="BL956" t="str">
            <v>Normal</v>
          </cell>
          <cell r="BN956" t="str">
            <v>-</v>
          </cell>
          <cell r="BO956" t="str">
            <v>Tidak</v>
          </cell>
          <cell r="BT956" t="str">
            <v>Normal</v>
          </cell>
          <cell r="BW956" t="str">
            <v>Normal</v>
          </cell>
          <cell r="CI956" t="str">
            <v>Mandiri (A)</v>
          </cell>
          <cell r="CZ956" t="str">
            <v>Normal</v>
          </cell>
        </row>
        <row r="957">
          <cell r="C957" t="str">
            <v>Sukun</v>
          </cell>
          <cell r="M957" t="str">
            <v>Laki-laki</v>
          </cell>
          <cell r="O957">
            <v>62</v>
          </cell>
          <cell r="P957">
            <v>60</v>
          </cell>
          <cell r="Q957">
            <v>160</v>
          </cell>
          <cell r="U957">
            <v>119</v>
          </cell>
          <cell r="V957">
            <v>1</v>
          </cell>
          <cell r="BH957" t="str">
            <v>Normal</v>
          </cell>
          <cell r="BI957" t="str">
            <v>Normal</v>
          </cell>
          <cell r="BJ957" t="str">
            <v>Normal</v>
          </cell>
          <cell r="BL957" t="str">
            <v>Normal</v>
          </cell>
          <cell r="BN957" t="str">
            <v>-</v>
          </cell>
          <cell r="BO957" t="str">
            <v>Tidak</v>
          </cell>
          <cell r="BT957" t="str">
            <v>Normal</v>
          </cell>
          <cell r="BW957" t="str">
            <v>Normal</v>
          </cell>
          <cell r="CI957" t="str">
            <v>Mandiri (A)</v>
          </cell>
          <cell r="CZ957" t="str">
            <v>Normal</v>
          </cell>
        </row>
        <row r="958">
          <cell r="C958" t="str">
            <v>Sukun</v>
          </cell>
          <cell r="M958" t="str">
            <v>Laki-laki</v>
          </cell>
          <cell r="O958">
            <v>70</v>
          </cell>
          <cell r="P958">
            <v>63</v>
          </cell>
          <cell r="Q958">
            <v>160</v>
          </cell>
          <cell r="U958">
            <v>111</v>
          </cell>
          <cell r="V958">
            <v>77</v>
          </cell>
          <cell r="BH958" t="str">
            <v>Normal</v>
          </cell>
          <cell r="BI958" t="str">
            <v>Normal</v>
          </cell>
          <cell r="BJ958" t="str">
            <v>Normal</v>
          </cell>
          <cell r="BL958" t="str">
            <v>Tinggi</v>
          </cell>
          <cell r="BN958" t="str">
            <v>-</v>
          </cell>
          <cell r="BO958" t="str">
            <v>Tidak</v>
          </cell>
          <cell r="BT958" t="str">
            <v>Normal</v>
          </cell>
          <cell r="BW958" t="str">
            <v>Normal</v>
          </cell>
          <cell r="CI958" t="str">
            <v>Mandiri (A)</v>
          </cell>
          <cell r="CZ958" t="str">
            <v>Normal</v>
          </cell>
        </row>
        <row r="959">
          <cell r="C959" t="str">
            <v>Sukun</v>
          </cell>
          <cell r="M959" t="str">
            <v>Perempuan</v>
          </cell>
          <cell r="O959">
            <v>79</v>
          </cell>
          <cell r="P959">
            <v>52</v>
          </cell>
          <cell r="Q959">
            <v>150</v>
          </cell>
          <cell r="U959">
            <v>120</v>
          </cell>
          <cell r="V959">
            <v>168</v>
          </cell>
          <cell r="BH959" t="str">
            <v>Normal</v>
          </cell>
          <cell r="BI959" t="str">
            <v>Normal</v>
          </cell>
          <cell r="BJ959" t="str">
            <v>Normal</v>
          </cell>
          <cell r="BL959" t="str">
            <v>Tinggi</v>
          </cell>
          <cell r="BN959" t="str">
            <v>-</v>
          </cell>
          <cell r="BO959" t="str">
            <v>Tidak</v>
          </cell>
          <cell r="BT959" t="str">
            <v>Normal</v>
          </cell>
          <cell r="BW959" t="str">
            <v>Normal</v>
          </cell>
          <cell r="CI959" t="str">
            <v>Mandiri (A)</v>
          </cell>
          <cell r="CZ959" t="str">
            <v>Normal</v>
          </cell>
        </row>
        <row r="960">
          <cell r="C960" t="str">
            <v>Sukun</v>
          </cell>
          <cell r="M960" t="str">
            <v>Perempuan</v>
          </cell>
          <cell r="O960">
            <v>69</v>
          </cell>
          <cell r="P960">
            <v>55</v>
          </cell>
          <cell r="Q960">
            <v>145</v>
          </cell>
          <cell r="U960">
            <v>125</v>
          </cell>
          <cell r="V960">
            <v>1</v>
          </cell>
          <cell r="BH960" t="str">
            <v>Lebih</v>
          </cell>
          <cell r="BI960" t="str">
            <v>Normal</v>
          </cell>
          <cell r="BJ960" t="str">
            <v>Normal</v>
          </cell>
          <cell r="BL960" t="str">
            <v>Normal</v>
          </cell>
          <cell r="BN960" t="str">
            <v>-</v>
          </cell>
          <cell r="BO960" t="str">
            <v>Tidak</v>
          </cell>
          <cell r="BT960" t="str">
            <v>Normal</v>
          </cell>
          <cell r="BW960" t="str">
            <v>Normal</v>
          </cell>
          <cell r="CI960" t="str">
            <v>Mandiri (A)</v>
          </cell>
          <cell r="CZ960" t="str">
            <v>Normal</v>
          </cell>
        </row>
        <row r="961">
          <cell r="C961" t="str">
            <v>Sukun</v>
          </cell>
          <cell r="M961" t="str">
            <v>Perempuan</v>
          </cell>
          <cell r="O961">
            <v>80</v>
          </cell>
          <cell r="P961">
            <v>66</v>
          </cell>
          <cell r="Q961">
            <v>152</v>
          </cell>
          <cell r="U961">
            <v>201</v>
          </cell>
          <cell r="V961">
            <v>1</v>
          </cell>
          <cell r="BH961" t="str">
            <v>Lebih</v>
          </cell>
          <cell r="BI961" t="str">
            <v>DM</v>
          </cell>
          <cell r="BJ961" t="str">
            <v>Normal</v>
          </cell>
          <cell r="BL961" t="str">
            <v>Tinggi</v>
          </cell>
          <cell r="BN961" t="str">
            <v>-</v>
          </cell>
          <cell r="BO961" t="str">
            <v>Tidak</v>
          </cell>
          <cell r="BT961" t="str">
            <v>Gg Penglihatan</v>
          </cell>
          <cell r="BW961" t="str">
            <v>Normal</v>
          </cell>
          <cell r="CI961" t="str">
            <v>Mandiri (A)</v>
          </cell>
          <cell r="CZ961" t="str">
            <v>Normal</v>
          </cell>
        </row>
        <row r="962">
          <cell r="C962" t="str">
            <v>Sukun</v>
          </cell>
          <cell r="M962" t="str">
            <v>Perempuan</v>
          </cell>
          <cell r="O962">
            <v>74</v>
          </cell>
          <cell r="P962">
            <v>65</v>
          </cell>
          <cell r="Q962">
            <v>125</v>
          </cell>
          <cell r="U962">
            <v>120</v>
          </cell>
          <cell r="V962">
            <v>170</v>
          </cell>
          <cell r="BH962" t="str">
            <v>Lebih</v>
          </cell>
          <cell r="BI962" t="str">
            <v>Normal</v>
          </cell>
          <cell r="BJ962" t="str">
            <v>Normal</v>
          </cell>
          <cell r="BL962" t="str">
            <v>Normal</v>
          </cell>
          <cell r="BN962" t="str">
            <v>-</v>
          </cell>
          <cell r="BO962" t="str">
            <v>Tidak</v>
          </cell>
          <cell r="BT962" t="str">
            <v>Normal</v>
          </cell>
          <cell r="BW962" t="str">
            <v>Normal</v>
          </cell>
          <cell r="CI962" t="str">
            <v>Mandiri (A)</v>
          </cell>
          <cell r="CZ962" t="str">
            <v>Normal</v>
          </cell>
        </row>
        <row r="963">
          <cell r="C963" t="str">
            <v>Sukun</v>
          </cell>
          <cell r="M963" t="str">
            <v>Perempuan</v>
          </cell>
          <cell r="O963">
            <v>66</v>
          </cell>
          <cell r="P963">
            <v>66</v>
          </cell>
          <cell r="Q963">
            <v>152</v>
          </cell>
          <cell r="U963">
            <v>200</v>
          </cell>
          <cell r="V963">
            <v>1</v>
          </cell>
          <cell r="BH963" t="str">
            <v>Lebih</v>
          </cell>
          <cell r="BI963" t="str">
            <v>Normal</v>
          </cell>
          <cell r="BJ963" t="str">
            <v>Normal</v>
          </cell>
          <cell r="BL963" t="str">
            <v>Normal</v>
          </cell>
          <cell r="BN963" t="str">
            <v>-</v>
          </cell>
          <cell r="BO963" t="str">
            <v>Tidak</v>
          </cell>
          <cell r="BT963" t="str">
            <v>Normal</v>
          </cell>
          <cell r="BW963" t="str">
            <v>Normal</v>
          </cell>
          <cell r="CI963" t="str">
            <v>Mandiri (A)</v>
          </cell>
          <cell r="CZ963" t="str">
            <v>Normal</v>
          </cell>
        </row>
        <row r="964">
          <cell r="C964" t="str">
            <v>Sukun</v>
          </cell>
          <cell r="M964" t="str">
            <v>Perempuan</v>
          </cell>
          <cell r="O964">
            <v>70</v>
          </cell>
          <cell r="P964">
            <v>60</v>
          </cell>
          <cell r="Q964">
            <v>160</v>
          </cell>
          <cell r="U964">
            <v>100</v>
          </cell>
          <cell r="V964">
            <v>178</v>
          </cell>
          <cell r="BH964" t="str">
            <v>Normal</v>
          </cell>
          <cell r="BI964" t="str">
            <v>Normal</v>
          </cell>
          <cell r="BJ964" t="str">
            <v>Normal</v>
          </cell>
          <cell r="BL964" t="str">
            <v>Tinggi</v>
          </cell>
          <cell r="BN964" t="str">
            <v>-</v>
          </cell>
          <cell r="BO964" t="str">
            <v>Tidak</v>
          </cell>
          <cell r="BT964" t="str">
            <v>Normal</v>
          </cell>
          <cell r="BW964" t="str">
            <v>Normal</v>
          </cell>
          <cell r="CI964" t="str">
            <v>Mandiri (A)</v>
          </cell>
          <cell r="CZ964" t="str">
            <v>Normal</v>
          </cell>
        </row>
        <row r="965">
          <cell r="C965" t="str">
            <v>Sukun</v>
          </cell>
          <cell r="M965" t="str">
            <v>Perempuan</v>
          </cell>
          <cell r="O965">
            <v>74</v>
          </cell>
          <cell r="P965">
            <v>66</v>
          </cell>
          <cell r="Q965">
            <v>152</v>
          </cell>
          <cell r="U965">
            <v>200</v>
          </cell>
          <cell r="V965">
            <v>1</v>
          </cell>
          <cell r="BH965" t="str">
            <v>Lebih</v>
          </cell>
          <cell r="BI965" t="str">
            <v>Normal</v>
          </cell>
          <cell r="BJ965" t="str">
            <v>Normal</v>
          </cell>
          <cell r="BL965" t="str">
            <v>Tinggi</v>
          </cell>
          <cell r="BN965" t="str">
            <v>-</v>
          </cell>
          <cell r="BO965" t="str">
            <v>Tidak</v>
          </cell>
          <cell r="BT965" t="str">
            <v>Gg Penglihatan</v>
          </cell>
          <cell r="BW965" t="str">
            <v>Normal</v>
          </cell>
          <cell r="CI965" t="str">
            <v>Mandiri (A)</v>
          </cell>
          <cell r="CZ965" t="str">
            <v>Normal</v>
          </cell>
        </row>
        <row r="966">
          <cell r="C966" t="str">
            <v>Sukun</v>
          </cell>
          <cell r="M966" t="str">
            <v>Laki-laki</v>
          </cell>
          <cell r="O966">
            <v>66</v>
          </cell>
          <cell r="P966">
            <v>66</v>
          </cell>
          <cell r="Q966">
            <v>162</v>
          </cell>
          <cell r="U966">
            <v>200</v>
          </cell>
          <cell r="V966">
            <v>1</v>
          </cell>
          <cell r="BH966" t="str">
            <v>Lebih</v>
          </cell>
          <cell r="BI966" t="str">
            <v>Normal</v>
          </cell>
          <cell r="BJ966" t="str">
            <v>Normal</v>
          </cell>
          <cell r="BL966" t="str">
            <v>Tinggi</v>
          </cell>
          <cell r="BN966" t="str">
            <v>-</v>
          </cell>
          <cell r="BO966" t="str">
            <v>Tidak</v>
          </cell>
          <cell r="BT966" t="str">
            <v>Gg Penglihatan</v>
          </cell>
          <cell r="BW966" t="str">
            <v>Normal</v>
          </cell>
          <cell r="CI966" t="str">
            <v>Mandiri (A)</v>
          </cell>
          <cell r="CZ966" t="str">
            <v>Normal</v>
          </cell>
        </row>
        <row r="967">
          <cell r="C967" t="str">
            <v>Sukun</v>
          </cell>
          <cell r="M967" t="str">
            <v>Perempuan</v>
          </cell>
          <cell r="O967">
            <v>69</v>
          </cell>
          <cell r="P967">
            <v>63</v>
          </cell>
          <cell r="Q967">
            <v>160</v>
          </cell>
          <cell r="U967">
            <v>125</v>
          </cell>
          <cell r="V967">
            <v>1</v>
          </cell>
          <cell r="BH967" t="str">
            <v>Normal</v>
          </cell>
          <cell r="BI967" t="str">
            <v>Normal</v>
          </cell>
          <cell r="BJ967" t="str">
            <v>Normal</v>
          </cell>
          <cell r="BL967" t="str">
            <v>Normal</v>
          </cell>
          <cell r="BN967" t="str">
            <v>-</v>
          </cell>
          <cell r="BO967" t="str">
            <v>Tidak</v>
          </cell>
          <cell r="BT967" t="str">
            <v>Normal</v>
          </cell>
          <cell r="BW967" t="str">
            <v>Normal</v>
          </cell>
          <cell r="CI967" t="str">
            <v>Mandiri (A)</v>
          </cell>
          <cell r="CZ967" t="str">
            <v>Normal</v>
          </cell>
        </row>
        <row r="968">
          <cell r="C968" t="str">
            <v>Sukun</v>
          </cell>
          <cell r="M968" t="str">
            <v>Laki-laki</v>
          </cell>
          <cell r="O968">
            <v>66</v>
          </cell>
          <cell r="P968">
            <v>55</v>
          </cell>
          <cell r="Q968">
            <v>160</v>
          </cell>
          <cell r="U968">
            <v>200</v>
          </cell>
          <cell r="V968">
            <v>1</v>
          </cell>
          <cell r="BH968" t="str">
            <v>Normal</v>
          </cell>
          <cell r="BI968" t="str">
            <v>Normal</v>
          </cell>
          <cell r="BJ968" t="str">
            <v>Normal</v>
          </cell>
          <cell r="BL968" t="str">
            <v>Tinggi</v>
          </cell>
          <cell r="BN968" t="str">
            <v>-</v>
          </cell>
          <cell r="BO968" t="str">
            <v>Tidak</v>
          </cell>
          <cell r="BT968" t="str">
            <v>Normal</v>
          </cell>
          <cell r="BW968" t="str">
            <v>Normal</v>
          </cell>
          <cell r="CI968" t="str">
            <v>Mandiri (A)</v>
          </cell>
          <cell r="CZ968" t="str">
            <v>Normal</v>
          </cell>
        </row>
        <row r="969">
          <cell r="C969" t="str">
            <v>Sukun</v>
          </cell>
          <cell r="M969" t="str">
            <v>Perempuan</v>
          </cell>
          <cell r="O969">
            <v>84</v>
          </cell>
          <cell r="P969">
            <v>55</v>
          </cell>
          <cell r="Q969">
            <v>152</v>
          </cell>
          <cell r="U969">
            <v>200</v>
          </cell>
          <cell r="V969">
            <v>1</v>
          </cell>
          <cell r="BH969" t="str">
            <v>Normal</v>
          </cell>
          <cell r="BI969" t="str">
            <v>Normal</v>
          </cell>
          <cell r="BJ969" t="str">
            <v>Normal</v>
          </cell>
          <cell r="BL969" t="str">
            <v>Normal</v>
          </cell>
          <cell r="BN969" t="str">
            <v>-</v>
          </cell>
          <cell r="BO969" t="str">
            <v>Tidak</v>
          </cell>
          <cell r="BT969" t="str">
            <v>Gg Penglihatan</v>
          </cell>
          <cell r="BW969" t="str">
            <v>Normal</v>
          </cell>
          <cell r="CI969" t="str">
            <v>Mandiri (A)</v>
          </cell>
          <cell r="CZ969" t="str">
            <v>Normal</v>
          </cell>
        </row>
        <row r="970">
          <cell r="C970" t="str">
            <v>Sukun</v>
          </cell>
          <cell r="M970" t="str">
            <v>Perempuan</v>
          </cell>
          <cell r="O970">
            <v>77</v>
          </cell>
          <cell r="P970">
            <v>52</v>
          </cell>
          <cell r="Q970">
            <v>155</v>
          </cell>
          <cell r="U970">
            <v>117</v>
          </cell>
          <cell r="V970">
            <v>1</v>
          </cell>
          <cell r="BH970" t="str">
            <v>Normal</v>
          </cell>
          <cell r="BI970" t="str">
            <v>Normal</v>
          </cell>
          <cell r="BJ970" t="str">
            <v>Normal</v>
          </cell>
          <cell r="BL970" t="str">
            <v>Normal</v>
          </cell>
          <cell r="BN970" t="str">
            <v>-</v>
          </cell>
          <cell r="BO970" t="str">
            <v>Tidak</v>
          </cell>
          <cell r="BT970" t="str">
            <v>Normal</v>
          </cell>
          <cell r="BW970" t="str">
            <v>Normal</v>
          </cell>
          <cell r="CI970" t="str">
            <v>Mandiri (A)</v>
          </cell>
          <cell r="CZ970" t="str">
            <v>Normal</v>
          </cell>
        </row>
        <row r="971">
          <cell r="C971" t="str">
            <v>Sukun</v>
          </cell>
          <cell r="M971" t="str">
            <v>Laki-laki</v>
          </cell>
          <cell r="O971">
            <v>85</v>
          </cell>
          <cell r="P971">
            <v>56</v>
          </cell>
          <cell r="Q971">
            <v>160</v>
          </cell>
          <cell r="U971">
            <v>130</v>
          </cell>
          <cell r="V971">
            <v>165</v>
          </cell>
          <cell r="BH971" t="str">
            <v>Normal</v>
          </cell>
          <cell r="BI971" t="str">
            <v>Normal</v>
          </cell>
          <cell r="BJ971" t="str">
            <v>Normal</v>
          </cell>
          <cell r="BL971" t="str">
            <v>Tinggi</v>
          </cell>
          <cell r="BN971" t="str">
            <v>-</v>
          </cell>
          <cell r="BO971" t="str">
            <v>Tidak</v>
          </cell>
          <cell r="BT971" t="str">
            <v>Gg Penglihatan</v>
          </cell>
          <cell r="BW971" t="str">
            <v>Normal</v>
          </cell>
          <cell r="CI971" t="str">
            <v>Mandiri (A)</v>
          </cell>
          <cell r="CZ971" t="str">
            <v>Normal</v>
          </cell>
        </row>
        <row r="972">
          <cell r="C972" t="str">
            <v>Sukun</v>
          </cell>
          <cell r="M972" t="str">
            <v>Perempuan</v>
          </cell>
          <cell r="O972">
            <v>60</v>
          </cell>
          <cell r="P972">
            <v>66</v>
          </cell>
          <cell r="Q972">
            <v>152</v>
          </cell>
          <cell r="U972">
            <v>147</v>
          </cell>
          <cell r="V972">
            <v>1</v>
          </cell>
          <cell r="BH972" t="str">
            <v>Lebih</v>
          </cell>
          <cell r="BI972" t="str">
            <v>Normal</v>
          </cell>
          <cell r="BJ972" t="str">
            <v>Normal</v>
          </cell>
          <cell r="BL972" t="str">
            <v>Normal</v>
          </cell>
          <cell r="BN972" t="str">
            <v>-</v>
          </cell>
          <cell r="BO972" t="str">
            <v>Tidak</v>
          </cell>
          <cell r="BT972" t="str">
            <v>Gg Penglihatan</v>
          </cell>
          <cell r="BW972" t="str">
            <v>Normal</v>
          </cell>
          <cell r="CI972" t="str">
            <v>Mandiri (A)</v>
          </cell>
          <cell r="CZ972" t="str">
            <v>Normal</v>
          </cell>
        </row>
        <row r="973">
          <cell r="C973" t="str">
            <v>Sukun</v>
          </cell>
          <cell r="M973" t="str">
            <v>Laki-laki</v>
          </cell>
          <cell r="O973">
            <v>62</v>
          </cell>
          <cell r="P973">
            <v>60</v>
          </cell>
          <cell r="Q973">
            <v>165</v>
          </cell>
          <cell r="U973">
            <v>120</v>
          </cell>
          <cell r="V973">
            <v>156</v>
          </cell>
          <cell r="BH973" t="str">
            <v>Normal</v>
          </cell>
          <cell r="BI973" t="str">
            <v>Normal</v>
          </cell>
          <cell r="BJ973" t="str">
            <v>Normal</v>
          </cell>
          <cell r="BL973" t="str">
            <v>Normal</v>
          </cell>
          <cell r="BN973" t="str">
            <v>-</v>
          </cell>
          <cell r="BO973" t="str">
            <v>Tidak</v>
          </cell>
          <cell r="BT973" t="str">
            <v>Gg Penglihatan</v>
          </cell>
          <cell r="BW973" t="str">
            <v>Normal</v>
          </cell>
          <cell r="CI973" t="str">
            <v>Mandiri (A)</v>
          </cell>
          <cell r="CZ973" t="str">
            <v>Normal</v>
          </cell>
        </row>
        <row r="974">
          <cell r="C974" t="str">
            <v>Sukun</v>
          </cell>
          <cell r="M974" t="str">
            <v>Laki-laki</v>
          </cell>
          <cell r="O974">
            <v>64</v>
          </cell>
          <cell r="P974">
            <v>56</v>
          </cell>
          <cell r="Q974">
            <v>160</v>
          </cell>
          <cell r="U974">
            <v>126</v>
          </cell>
          <cell r="V974">
            <v>166</v>
          </cell>
          <cell r="BH974" t="str">
            <v>Normal</v>
          </cell>
          <cell r="BI974" t="str">
            <v>Normal</v>
          </cell>
          <cell r="BJ974" t="str">
            <v>Normal</v>
          </cell>
          <cell r="BL974" t="str">
            <v>Normal</v>
          </cell>
          <cell r="BN974" t="str">
            <v>-</v>
          </cell>
          <cell r="BO974" t="str">
            <v>Tidak</v>
          </cell>
          <cell r="BT974" t="str">
            <v>Gg Penglihatan</v>
          </cell>
          <cell r="BW974" t="str">
            <v>Normal</v>
          </cell>
          <cell r="CI974" t="str">
            <v>Mandiri (A)</v>
          </cell>
          <cell r="CZ974" t="str">
            <v>Normal</v>
          </cell>
        </row>
        <row r="975">
          <cell r="C975" t="str">
            <v>Sukun</v>
          </cell>
          <cell r="M975" t="str">
            <v>Perempuan</v>
          </cell>
          <cell r="O975">
            <v>96</v>
          </cell>
          <cell r="P975">
            <v>55</v>
          </cell>
          <cell r="Q975">
            <v>142</v>
          </cell>
          <cell r="U975">
            <v>188</v>
          </cell>
          <cell r="V975">
            <v>1</v>
          </cell>
          <cell r="BH975" t="str">
            <v>Lebih</v>
          </cell>
          <cell r="BI975" t="str">
            <v>Normal</v>
          </cell>
          <cell r="BJ975" t="str">
            <v>Normal</v>
          </cell>
          <cell r="BL975" t="str">
            <v>Tinggi</v>
          </cell>
          <cell r="BN975" t="str">
            <v>-</v>
          </cell>
          <cell r="BO975" t="str">
            <v>Tidak</v>
          </cell>
          <cell r="BT975" t="str">
            <v>Gg Penglihatan</v>
          </cell>
          <cell r="BW975" t="str">
            <v>Gg Pendengaran</v>
          </cell>
          <cell r="CI975" t="str">
            <v>Ketergantungan Ringan (B)</v>
          </cell>
          <cell r="CZ975" t="str">
            <v>Normal</v>
          </cell>
        </row>
        <row r="976">
          <cell r="C976" t="str">
            <v>Sukun</v>
          </cell>
          <cell r="M976" t="str">
            <v>Perempuan</v>
          </cell>
          <cell r="O976">
            <v>68</v>
          </cell>
          <cell r="P976">
            <v>65</v>
          </cell>
          <cell r="Q976">
            <v>155</v>
          </cell>
          <cell r="U976">
            <v>140</v>
          </cell>
          <cell r="V976">
            <v>1</v>
          </cell>
          <cell r="BH976" t="str">
            <v>Lebih</v>
          </cell>
          <cell r="BI976" t="str">
            <v>Normal</v>
          </cell>
          <cell r="BJ976" t="str">
            <v>Normal</v>
          </cell>
          <cell r="BL976" t="str">
            <v>Normal</v>
          </cell>
          <cell r="BN976" t="str">
            <v>-</v>
          </cell>
          <cell r="BO976" t="str">
            <v>Tidak</v>
          </cell>
          <cell r="BT976" t="str">
            <v>Normal</v>
          </cell>
          <cell r="BW976" t="str">
            <v>Normal</v>
          </cell>
          <cell r="CI976" t="str">
            <v>Mandiri (A)</v>
          </cell>
          <cell r="CZ976" t="str">
            <v>Normal</v>
          </cell>
        </row>
        <row r="977">
          <cell r="C977" t="str">
            <v>Sukun</v>
          </cell>
          <cell r="M977" t="str">
            <v>Perempuan</v>
          </cell>
          <cell r="O977">
            <v>66</v>
          </cell>
          <cell r="P977">
            <v>55</v>
          </cell>
          <cell r="Q977">
            <v>145</v>
          </cell>
          <cell r="U977">
            <v>145</v>
          </cell>
          <cell r="V977">
            <v>1</v>
          </cell>
          <cell r="BH977" t="str">
            <v>Lebih</v>
          </cell>
          <cell r="BI977" t="str">
            <v>Normal</v>
          </cell>
          <cell r="BJ977" t="str">
            <v>Normal</v>
          </cell>
          <cell r="BL977" t="str">
            <v>Normal</v>
          </cell>
          <cell r="BN977" t="str">
            <v>-</v>
          </cell>
          <cell r="BO977" t="str">
            <v>Tidak</v>
          </cell>
          <cell r="BT977" t="str">
            <v>Normal</v>
          </cell>
          <cell r="BW977" t="str">
            <v>Normal</v>
          </cell>
          <cell r="CI977" t="str">
            <v>Mandiri (A)</v>
          </cell>
          <cell r="CZ977" t="str">
            <v>Normal</v>
          </cell>
        </row>
        <row r="978">
          <cell r="C978" t="str">
            <v>Sukun</v>
          </cell>
          <cell r="M978" t="str">
            <v>Perempuan</v>
          </cell>
          <cell r="O978">
            <v>72</v>
          </cell>
          <cell r="P978">
            <v>63</v>
          </cell>
          <cell r="Q978">
            <v>160</v>
          </cell>
          <cell r="U978">
            <v>125</v>
          </cell>
          <cell r="V978">
            <v>200</v>
          </cell>
          <cell r="BH978" t="str">
            <v>Normal</v>
          </cell>
          <cell r="BI978" t="str">
            <v>Normal</v>
          </cell>
          <cell r="BJ978" t="str">
            <v>Normal</v>
          </cell>
          <cell r="BL978" t="str">
            <v>Normal</v>
          </cell>
          <cell r="BN978" t="str">
            <v>-</v>
          </cell>
          <cell r="BO978" t="str">
            <v>Tidak</v>
          </cell>
          <cell r="BT978" t="str">
            <v>Normal</v>
          </cell>
          <cell r="BW978" t="str">
            <v>Normal</v>
          </cell>
          <cell r="CI978" t="str">
            <v>Mandiri (A)</v>
          </cell>
          <cell r="CZ978" t="str">
            <v>Normal</v>
          </cell>
        </row>
        <row r="979">
          <cell r="C979" t="str">
            <v>Sukun</v>
          </cell>
          <cell r="M979" t="str">
            <v>Perempuan</v>
          </cell>
          <cell r="O979">
            <v>71</v>
          </cell>
          <cell r="P979">
            <v>60</v>
          </cell>
          <cell r="Q979">
            <v>155</v>
          </cell>
          <cell r="U979">
            <v>112</v>
          </cell>
          <cell r="V979">
            <v>155</v>
          </cell>
          <cell r="BH979" t="str">
            <v>Normal</v>
          </cell>
          <cell r="BI979" t="str">
            <v>Normal</v>
          </cell>
          <cell r="BJ979" t="str">
            <v>Normal</v>
          </cell>
          <cell r="BL979" t="str">
            <v>Tinggi</v>
          </cell>
          <cell r="BN979" t="str">
            <v>-</v>
          </cell>
          <cell r="BO979" t="str">
            <v>Tidak</v>
          </cell>
          <cell r="BT979" t="str">
            <v>Normal</v>
          </cell>
          <cell r="BW979" t="str">
            <v>Normal</v>
          </cell>
          <cell r="CI979" t="str">
            <v>Mandiri (A)</v>
          </cell>
          <cell r="CZ979" t="str">
            <v>Normal</v>
          </cell>
        </row>
        <row r="980">
          <cell r="C980" t="str">
            <v>Sukun</v>
          </cell>
          <cell r="M980" t="str">
            <v>Perempuan</v>
          </cell>
          <cell r="O980">
            <v>74</v>
          </cell>
          <cell r="P980">
            <v>65</v>
          </cell>
          <cell r="Q980">
            <v>155</v>
          </cell>
          <cell r="U980">
            <v>124</v>
          </cell>
          <cell r="V980">
            <v>155</v>
          </cell>
          <cell r="BH980" t="str">
            <v>Lebih</v>
          </cell>
          <cell r="BI980" t="str">
            <v>Normal</v>
          </cell>
          <cell r="BJ980" t="str">
            <v>Normal</v>
          </cell>
          <cell r="BL980" t="str">
            <v>Normal</v>
          </cell>
          <cell r="BN980" t="str">
            <v>-</v>
          </cell>
          <cell r="BO980" t="str">
            <v>Tidak</v>
          </cell>
          <cell r="BT980" t="str">
            <v>Normal</v>
          </cell>
          <cell r="BW980" t="str">
            <v>Normal</v>
          </cell>
          <cell r="CI980" t="str">
            <v>Mandiri (A)</v>
          </cell>
          <cell r="CZ980" t="str">
            <v>Normal</v>
          </cell>
        </row>
        <row r="981">
          <cell r="C981" t="str">
            <v>Sukun</v>
          </cell>
          <cell r="M981" t="str">
            <v>Laki-laki</v>
          </cell>
          <cell r="O981">
            <v>67</v>
          </cell>
          <cell r="P981">
            <v>65</v>
          </cell>
          <cell r="Q981">
            <v>160</v>
          </cell>
          <cell r="U981">
            <v>114</v>
          </cell>
          <cell r="V981">
            <v>165</v>
          </cell>
          <cell r="BH981" t="str">
            <v>Lebih</v>
          </cell>
          <cell r="BI981" t="str">
            <v>Normal</v>
          </cell>
          <cell r="BJ981" t="str">
            <v>Normal</v>
          </cell>
          <cell r="BL981" t="str">
            <v>Tinggi</v>
          </cell>
          <cell r="BN981" t="str">
            <v>-</v>
          </cell>
          <cell r="BO981" t="str">
            <v>Tidak</v>
          </cell>
          <cell r="BT981" t="str">
            <v>Normal</v>
          </cell>
          <cell r="BW981" t="str">
            <v>Normal</v>
          </cell>
          <cell r="CI981" t="str">
            <v>Mandiri (A)</v>
          </cell>
          <cell r="CZ981" t="str">
            <v>Normal</v>
          </cell>
        </row>
        <row r="982">
          <cell r="C982" t="str">
            <v>Sukun</v>
          </cell>
          <cell r="M982" t="str">
            <v>Laki-laki</v>
          </cell>
          <cell r="O982">
            <v>64</v>
          </cell>
          <cell r="P982">
            <v>63</v>
          </cell>
          <cell r="Q982">
            <v>160</v>
          </cell>
          <cell r="U982">
            <v>125</v>
          </cell>
          <cell r="V982">
            <v>175</v>
          </cell>
          <cell r="BH982" t="str">
            <v>Normal</v>
          </cell>
          <cell r="BI982" t="str">
            <v>Normal</v>
          </cell>
          <cell r="BJ982" t="str">
            <v>Normal</v>
          </cell>
          <cell r="BL982" t="str">
            <v>Normal</v>
          </cell>
          <cell r="BN982" t="str">
            <v>-</v>
          </cell>
          <cell r="BO982" t="str">
            <v>Tidak</v>
          </cell>
          <cell r="BT982" t="str">
            <v>Normal</v>
          </cell>
          <cell r="BW982" t="str">
            <v>Normal</v>
          </cell>
          <cell r="CI982" t="str">
            <v>Mandiri (A)</v>
          </cell>
          <cell r="CZ982" t="str">
            <v>Normal</v>
          </cell>
        </row>
        <row r="983">
          <cell r="C983" t="str">
            <v>Sukun</v>
          </cell>
          <cell r="M983" t="str">
            <v>Laki-laki</v>
          </cell>
          <cell r="O983">
            <v>61</v>
          </cell>
          <cell r="P983">
            <v>55</v>
          </cell>
          <cell r="Q983">
            <v>160</v>
          </cell>
          <cell r="U983">
            <v>125</v>
          </cell>
          <cell r="V983">
            <v>1</v>
          </cell>
          <cell r="BH983" t="str">
            <v>Normal</v>
          </cell>
          <cell r="BI983" t="str">
            <v>Normal</v>
          </cell>
          <cell r="BJ983" t="str">
            <v>Normal</v>
          </cell>
          <cell r="BL983" t="str">
            <v>Tinggi</v>
          </cell>
          <cell r="BN983" t="str">
            <v>-</v>
          </cell>
          <cell r="BO983" t="str">
            <v>Tidak</v>
          </cell>
          <cell r="BT983" t="str">
            <v>Normal</v>
          </cell>
          <cell r="BW983" t="str">
            <v>Normal</v>
          </cell>
          <cell r="CI983" t="str">
            <v>Mandiri (A)</v>
          </cell>
          <cell r="CZ983" t="str">
            <v>Normal</v>
          </cell>
        </row>
        <row r="984">
          <cell r="C984" t="str">
            <v>Sukun</v>
          </cell>
          <cell r="M984" t="str">
            <v>Laki-laki</v>
          </cell>
          <cell r="O984">
            <v>70</v>
          </cell>
          <cell r="P984">
            <v>63</v>
          </cell>
          <cell r="Q984">
            <v>160</v>
          </cell>
          <cell r="U984">
            <v>112</v>
          </cell>
          <cell r="V984">
            <v>155</v>
          </cell>
          <cell r="BH984" t="str">
            <v>Normal</v>
          </cell>
          <cell r="BI984" t="str">
            <v>Normal</v>
          </cell>
          <cell r="BJ984" t="str">
            <v>Normal</v>
          </cell>
          <cell r="BL984" t="str">
            <v>Normal</v>
          </cell>
          <cell r="BN984" t="str">
            <v>-</v>
          </cell>
          <cell r="BO984" t="str">
            <v>Tidak</v>
          </cell>
          <cell r="BT984" t="str">
            <v>Normal</v>
          </cell>
          <cell r="BW984" t="str">
            <v>Normal</v>
          </cell>
          <cell r="CI984" t="str">
            <v>Mandiri (A)</v>
          </cell>
          <cell r="CZ984" t="str">
            <v>Normal</v>
          </cell>
        </row>
        <row r="985">
          <cell r="C985" t="str">
            <v>Sukun</v>
          </cell>
          <cell r="M985" t="str">
            <v>Laki-laki</v>
          </cell>
          <cell r="O985">
            <v>65</v>
          </cell>
          <cell r="P985">
            <v>60</v>
          </cell>
          <cell r="Q985">
            <v>160</v>
          </cell>
          <cell r="U985">
            <v>125</v>
          </cell>
          <cell r="V985">
            <v>155</v>
          </cell>
          <cell r="BH985" t="str">
            <v>Normal</v>
          </cell>
          <cell r="BI985" t="str">
            <v>Normal</v>
          </cell>
          <cell r="BJ985" t="str">
            <v>Normal</v>
          </cell>
          <cell r="BL985" t="str">
            <v>Normal</v>
          </cell>
          <cell r="BN985" t="str">
            <v>-</v>
          </cell>
          <cell r="BO985" t="str">
            <v>Tidak</v>
          </cell>
          <cell r="BT985" t="str">
            <v>Normal</v>
          </cell>
          <cell r="BW985" t="str">
            <v>Normal</v>
          </cell>
          <cell r="CI985" t="str">
            <v>Mandiri (A)</v>
          </cell>
          <cell r="CZ985" t="str">
            <v>Normal</v>
          </cell>
        </row>
        <row r="986">
          <cell r="C986" t="str">
            <v>Sukun</v>
          </cell>
          <cell r="M986" t="str">
            <v>Perempuan</v>
          </cell>
          <cell r="O986">
            <v>61</v>
          </cell>
          <cell r="P986">
            <v>80</v>
          </cell>
          <cell r="Q986">
            <v>156</v>
          </cell>
          <cell r="U986">
            <v>133</v>
          </cell>
          <cell r="V986">
            <v>200</v>
          </cell>
          <cell r="BH986" t="str">
            <v>Lebih</v>
          </cell>
          <cell r="BI986" t="str">
            <v>Normal</v>
          </cell>
          <cell r="BJ986" t="str">
            <v>Normal</v>
          </cell>
          <cell r="BL986" t="str">
            <v>Normal</v>
          </cell>
          <cell r="BN986" t="str">
            <v>-</v>
          </cell>
          <cell r="BO986" t="str">
            <v>Tidak</v>
          </cell>
          <cell r="BT986" t="str">
            <v>Normal</v>
          </cell>
          <cell r="BW986" t="str">
            <v>Normal</v>
          </cell>
          <cell r="CI986" t="str">
            <v>Mandiri (A)</v>
          </cell>
          <cell r="CZ986" t="str">
            <v>Normal</v>
          </cell>
        </row>
        <row r="987">
          <cell r="C987" t="str">
            <v>Sukun</v>
          </cell>
          <cell r="M987" t="str">
            <v>Perempuan</v>
          </cell>
          <cell r="O987">
            <v>74</v>
          </cell>
          <cell r="P987">
            <v>65</v>
          </cell>
          <cell r="Q987">
            <v>155</v>
          </cell>
          <cell r="U987">
            <v>124</v>
          </cell>
          <cell r="V987">
            <v>158</v>
          </cell>
          <cell r="BH987" t="str">
            <v>Lebih</v>
          </cell>
          <cell r="BI987" t="str">
            <v>Normal</v>
          </cell>
          <cell r="BJ987" t="str">
            <v>Normal</v>
          </cell>
          <cell r="BL987" t="str">
            <v>Normal</v>
          </cell>
          <cell r="BN987" t="str">
            <v>-</v>
          </cell>
          <cell r="BO987" t="str">
            <v>Tidak</v>
          </cell>
          <cell r="BT987" t="str">
            <v>Normal</v>
          </cell>
          <cell r="BW987" t="str">
            <v>Normal</v>
          </cell>
          <cell r="CI987" t="str">
            <v>Mandiri (A)</v>
          </cell>
          <cell r="CZ987" t="str">
            <v>Normal</v>
          </cell>
        </row>
        <row r="988">
          <cell r="C988" t="str">
            <v>Sukun</v>
          </cell>
          <cell r="M988" t="str">
            <v>Perempuan</v>
          </cell>
          <cell r="O988">
            <v>72</v>
          </cell>
          <cell r="P988">
            <v>65</v>
          </cell>
          <cell r="Q988">
            <v>155</v>
          </cell>
          <cell r="U988">
            <v>100</v>
          </cell>
          <cell r="V988">
            <v>160</v>
          </cell>
          <cell r="BH988" t="str">
            <v>Lebih</v>
          </cell>
          <cell r="BI988" t="str">
            <v>Normal</v>
          </cell>
          <cell r="BJ988" t="str">
            <v>Normal</v>
          </cell>
          <cell r="BL988" t="str">
            <v>Normal</v>
          </cell>
          <cell r="BN988" t="str">
            <v>-</v>
          </cell>
          <cell r="BO988" t="str">
            <v>Tidak</v>
          </cell>
          <cell r="BT988" t="str">
            <v>Normal</v>
          </cell>
          <cell r="BW988" t="str">
            <v>Normal</v>
          </cell>
          <cell r="CI988" t="str">
            <v>Mandiri (A)</v>
          </cell>
          <cell r="CZ988" t="str">
            <v>Normal</v>
          </cell>
        </row>
        <row r="989">
          <cell r="C989" t="str">
            <v>Sukun</v>
          </cell>
          <cell r="M989" t="str">
            <v>Perempuan</v>
          </cell>
          <cell r="O989">
            <v>94</v>
          </cell>
          <cell r="P989">
            <v>55</v>
          </cell>
          <cell r="Q989">
            <v>152</v>
          </cell>
          <cell r="U989">
            <v>201</v>
          </cell>
          <cell r="V989">
            <v>1</v>
          </cell>
          <cell r="BH989" t="str">
            <v>Normal</v>
          </cell>
          <cell r="BI989" t="str">
            <v>DM</v>
          </cell>
          <cell r="BJ989" t="str">
            <v>Normal</v>
          </cell>
          <cell r="BL989" t="str">
            <v>Tinggi</v>
          </cell>
          <cell r="BN989" t="str">
            <v>-</v>
          </cell>
          <cell r="BO989" t="str">
            <v>Tidak</v>
          </cell>
          <cell r="BT989" t="str">
            <v>Gg Penglihatan</v>
          </cell>
          <cell r="BW989" t="str">
            <v>Gg Pendengaran</v>
          </cell>
          <cell r="CI989" t="str">
            <v>Ketergantungan Ringan (B)</v>
          </cell>
          <cell r="CZ989" t="str">
            <v>Normal</v>
          </cell>
        </row>
        <row r="990">
          <cell r="C990" t="str">
            <v>Bandungrejosari</v>
          </cell>
          <cell r="M990" t="str">
            <v>Laki-laki</v>
          </cell>
          <cell r="O990">
            <v>81</v>
          </cell>
          <cell r="P990">
            <v>56</v>
          </cell>
          <cell r="Q990">
            <v>155</v>
          </cell>
          <cell r="U990">
            <v>126</v>
          </cell>
          <cell r="V990">
            <v>160</v>
          </cell>
          <cell r="BH990" t="str">
            <v>Normal</v>
          </cell>
          <cell r="BI990" t="str">
            <v>Normal</v>
          </cell>
          <cell r="BJ990" t="str">
            <v>Normal</v>
          </cell>
          <cell r="BL990" t="str">
            <v>Tinggi</v>
          </cell>
          <cell r="BN990" t="str">
            <v>-</v>
          </cell>
          <cell r="BO990" t="str">
            <v>Tidak</v>
          </cell>
          <cell r="BT990" t="str">
            <v>Gg Penglihatan</v>
          </cell>
          <cell r="BW990" t="str">
            <v>Normal</v>
          </cell>
          <cell r="CI990" t="str">
            <v>Mandiri (A)</v>
          </cell>
          <cell r="CZ990" t="str">
            <v>Normal</v>
          </cell>
        </row>
        <row r="991">
          <cell r="C991" t="str">
            <v>Bandungrejosari</v>
          </cell>
          <cell r="M991" t="str">
            <v>Perempuan</v>
          </cell>
          <cell r="O991">
            <v>78</v>
          </cell>
          <cell r="P991">
            <v>60</v>
          </cell>
          <cell r="Q991">
            <v>155</v>
          </cell>
          <cell r="U991">
            <v>116</v>
          </cell>
          <cell r="V991">
            <v>160</v>
          </cell>
          <cell r="BH991" t="str">
            <v>Normal</v>
          </cell>
          <cell r="BI991" t="str">
            <v>Normal</v>
          </cell>
          <cell r="BJ991" t="str">
            <v>Normal</v>
          </cell>
          <cell r="BL991" t="str">
            <v>Tinggi</v>
          </cell>
          <cell r="BN991" t="str">
            <v>-</v>
          </cell>
          <cell r="BO991" t="str">
            <v>Tidak</v>
          </cell>
          <cell r="BT991" t="str">
            <v>Normal</v>
          </cell>
          <cell r="BW991" t="str">
            <v>Normal</v>
          </cell>
          <cell r="CI991" t="str">
            <v>Mandiri (A)</v>
          </cell>
          <cell r="CZ991" t="str">
            <v>Normal</v>
          </cell>
        </row>
        <row r="992">
          <cell r="C992" t="str">
            <v>Bandungrejosari</v>
          </cell>
          <cell r="M992" t="str">
            <v>Perempuan</v>
          </cell>
          <cell r="O992">
            <v>77</v>
          </cell>
          <cell r="P992">
            <v>56</v>
          </cell>
          <cell r="Q992">
            <v>155</v>
          </cell>
          <cell r="U992">
            <v>112</v>
          </cell>
          <cell r="V992">
            <v>1</v>
          </cell>
          <cell r="BH992" t="str">
            <v>Normal</v>
          </cell>
          <cell r="BI992" t="str">
            <v>Normal</v>
          </cell>
          <cell r="BJ992" t="str">
            <v>Normal</v>
          </cell>
          <cell r="BL992" t="str">
            <v>Normal</v>
          </cell>
          <cell r="BN992" t="str">
            <v>-</v>
          </cell>
          <cell r="BO992" t="str">
            <v>Tidak</v>
          </cell>
          <cell r="BT992" t="str">
            <v>Gg Penglihatan</v>
          </cell>
          <cell r="BW992" t="str">
            <v>Normal</v>
          </cell>
          <cell r="CI992" t="str">
            <v>Mandiri (A)</v>
          </cell>
          <cell r="CZ992" t="str">
            <v>Normal</v>
          </cell>
        </row>
        <row r="993">
          <cell r="C993" t="str">
            <v>Bandungrejosari</v>
          </cell>
          <cell r="M993" t="str">
            <v>Perempuan</v>
          </cell>
          <cell r="O993">
            <v>76</v>
          </cell>
          <cell r="P993">
            <v>65</v>
          </cell>
          <cell r="Q993">
            <v>155</v>
          </cell>
          <cell r="U993">
            <v>120</v>
          </cell>
          <cell r="V993">
            <v>155</v>
          </cell>
          <cell r="BH993" t="str">
            <v>Lebih</v>
          </cell>
          <cell r="BI993" t="str">
            <v>Normal</v>
          </cell>
          <cell r="BJ993" t="str">
            <v>Normal</v>
          </cell>
          <cell r="BL993" t="str">
            <v>Normal</v>
          </cell>
          <cell r="BN993" t="str">
            <v>-</v>
          </cell>
          <cell r="BO993" t="str">
            <v>Tidak</v>
          </cell>
          <cell r="BT993" t="str">
            <v>Gg Penglihatan</v>
          </cell>
          <cell r="BW993" t="str">
            <v>Normal</v>
          </cell>
          <cell r="CI993" t="str">
            <v>Mandiri (A)</v>
          </cell>
          <cell r="CZ993" t="str">
            <v>Normal</v>
          </cell>
        </row>
        <row r="994">
          <cell r="C994" t="str">
            <v>Bandungrejosari</v>
          </cell>
          <cell r="M994" t="str">
            <v>Laki-laki</v>
          </cell>
          <cell r="O994">
            <v>71</v>
          </cell>
          <cell r="P994">
            <v>56</v>
          </cell>
          <cell r="Q994">
            <v>160</v>
          </cell>
          <cell r="U994">
            <v>125</v>
          </cell>
          <cell r="V994">
            <v>160</v>
          </cell>
          <cell r="BH994" t="str">
            <v>Normal</v>
          </cell>
          <cell r="BI994" t="str">
            <v>Normal</v>
          </cell>
          <cell r="BJ994" t="str">
            <v>Normal</v>
          </cell>
          <cell r="BL994" t="str">
            <v>Normal</v>
          </cell>
          <cell r="BN994" t="str">
            <v>-</v>
          </cell>
          <cell r="BO994" t="str">
            <v>Tidak</v>
          </cell>
          <cell r="BT994" t="str">
            <v>Gg Penglihatan</v>
          </cell>
          <cell r="BW994" t="str">
            <v>Normal</v>
          </cell>
          <cell r="CI994" t="str">
            <v>Mandiri (A)</v>
          </cell>
          <cell r="CZ994" t="str">
            <v>Normal</v>
          </cell>
        </row>
        <row r="995">
          <cell r="C995" t="str">
            <v>Bandungrejosari</v>
          </cell>
          <cell r="M995" t="str">
            <v>Laki-laki</v>
          </cell>
          <cell r="O995">
            <v>73</v>
          </cell>
          <cell r="P995">
            <v>65</v>
          </cell>
          <cell r="Q995">
            <v>160</v>
          </cell>
          <cell r="U995">
            <v>130</v>
          </cell>
          <cell r="V995">
            <v>166</v>
          </cell>
          <cell r="BH995" t="str">
            <v>Lebih</v>
          </cell>
          <cell r="BI995" t="str">
            <v>Normal</v>
          </cell>
          <cell r="BJ995" t="str">
            <v>Normal</v>
          </cell>
          <cell r="BL995" t="str">
            <v>Tinggi</v>
          </cell>
          <cell r="BN995" t="str">
            <v>-</v>
          </cell>
          <cell r="BO995" t="str">
            <v>Tidak</v>
          </cell>
          <cell r="BT995" t="str">
            <v>Gg Penglihatan</v>
          </cell>
          <cell r="BW995" t="str">
            <v>Normal</v>
          </cell>
          <cell r="CI995" t="str">
            <v>Mandiri (A)</v>
          </cell>
          <cell r="CZ995" t="str">
            <v>Normal</v>
          </cell>
        </row>
        <row r="996">
          <cell r="C996" t="str">
            <v>Bandungrejosari</v>
          </cell>
          <cell r="M996" t="str">
            <v>Perempuan</v>
          </cell>
          <cell r="O996">
            <v>70</v>
          </cell>
          <cell r="P996">
            <v>60</v>
          </cell>
          <cell r="Q996">
            <v>160</v>
          </cell>
          <cell r="U996">
            <v>125</v>
          </cell>
          <cell r="V996">
            <v>166</v>
          </cell>
          <cell r="BH996" t="str">
            <v>Normal</v>
          </cell>
          <cell r="BI996" t="str">
            <v>Normal</v>
          </cell>
          <cell r="BJ996" t="str">
            <v>Normal</v>
          </cell>
          <cell r="BL996" t="str">
            <v>Normal</v>
          </cell>
          <cell r="BN996" t="str">
            <v>-</v>
          </cell>
          <cell r="BO996" t="str">
            <v>Tidak</v>
          </cell>
          <cell r="BT996" t="str">
            <v>Normal</v>
          </cell>
          <cell r="BW996" t="str">
            <v>Normal</v>
          </cell>
          <cell r="CI996" t="str">
            <v>Mandiri (A)</v>
          </cell>
          <cell r="CZ996" t="str">
            <v>Normal</v>
          </cell>
        </row>
        <row r="997">
          <cell r="C997" t="str">
            <v>Bandungrejosari</v>
          </cell>
          <cell r="M997" t="str">
            <v>Perempuan</v>
          </cell>
          <cell r="O997">
            <v>72</v>
          </cell>
          <cell r="P997">
            <v>55</v>
          </cell>
          <cell r="Q997">
            <v>142</v>
          </cell>
          <cell r="U997">
            <v>200</v>
          </cell>
          <cell r="V997">
            <v>1</v>
          </cell>
          <cell r="BH997" t="str">
            <v>Lebih</v>
          </cell>
          <cell r="BI997" t="str">
            <v>Normal</v>
          </cell>
          <cell r="BJ997" t="str">
            <v>Normal</v>
          </cell>
          <cell r="BL997" t="str">
            <v>Normal</v>
          </cell>
          <cell r="BN997" t="str">
            <v>-</v>
          </cell>
          <cell r="BO997" t="str">
            <v>Tidak</v>
          </cell>
          <cell r="BT997" t="str">
            <v>Normal</v>
          </cell>
          <cell r="BW997" t="str">
            <v>Normal</v>
          </cell>
          <cell r="CI997" t="str">
            <v>Mandiri (A)</v>
          </cell>
          <cell r="CZ997" t="str">
            <v>Normal</v>
          </cell>
        </row>
        <row r="998">
          <cell r="C998" t="str">
            <v>Bandungrejosari</v>
          </cell>
          <cell r="M998" t="str">
            <v>Laki-laki</v>
          </cell>
          <cell r="O998">
            <v>73</v>
          </cell>
          <cell r="P998">
            <v>55</v>
          </cell>
          <cell r="Q998">
            <v>152</v>
          </cell>
          <cell r="U998">
            <v>158</v>
          </cell>
          <cell r="V998">
            <v>1</v>
          </cell>
          <cell r="BH998" t="str">
            <v>Normal</v>
          </cell>
          <cell r="BI998" t="str">
            <v>Normal</v>
          </cell>
          <cell r="BJ998" t="str">
            <v>Normal</v>
          </cell>
          <cell r="BL998" t="str">
            <v>Normal</v>
          </cell>
          <cell r="BN998" t="str">
            <v>-</v>
          </cell>
          <cell r="BO998" t="str">
            <v>Tidak</v>
          </cell>
          <cell r="BT998" t="str">
            <v>Normal</v>
          </cell>
          <cell r="BW998" t="str">
            <v>Normal</v>
          </cell>
          <cell r="CI998" t="str">
            <v>Mandiri (A)</v>
          </cell>
          <cell r="CZ998" t="str">
            <v>Normal</v>
          </cell>
        </row>
        <row r="999">
          <cell r="C999" t="str">
            <v>Sukun</v>
          </cell>
          <cell r="M999" t="str">
            <v>Laki-laki</v>
          </cell>
          <cell r="O999">
            <v>61</v>
          </cell>
          <cell r="P999">
            <v>55</v>
          </cell>
          <cell r="Q999">
            <v>160</v>
          </cell>
          <cell r="U999">
            <v>200</v>
          </cell>
          <cell r="V999">
            <v>1</v>
          </cell>
          <cell r="BH999" t="str">
            <v>Normal</v>
          </cell>
          <cell r="BI999" t="str">
            <v>Normal</v>
          </cell>
          <cell r="BJ999" t="str">
            <v>Normal</v>
          </cell>
          <cell r="BL999" t="str">
            <v>Normal</v>
          </cell>
          <cell r="BN999" t="str">
            <v>-</v>
          </cell>
          <cell r="BO999" t="str">
            <v>Tidak</v>
          </cell>
          <cell r="BT999" t="str">
            <v>Gg Penglihatan</v>
          </cell>
          <cell r="BW999" t="str">
            <v>Normal</v>
          </cell>
          <cell r="CI999" t="str">
            <v>Mandiri (A)</v>
          </cell>
          <cell r="CZ999" t="str">
            <v>Normal</v>
          </cell>
        </row>
        <row r="1000">
          <cell r="C1000" t="str">
            <v>Sukun</v>
          </cell>
          <cell r="M1000" t="str">
            <v>Laki-laki</v>
          </cell>
          <cell r="O1000">
            <v>76</v>
          </cell>
          <cell r="P1000">
            <v>63</v>
          </cell>
          <cell r="Q1000">
            <v>160</v>
          </cell>
          <cell r="U1000">
            <v>132</v>
          </cell>
          <cell r="V1000">
            <v>158</v>
          </cell>
          <cell r="BH1000" t="str">
            <v>Normal</v>
          </cell>
          <cell r="BI1000" t="str">
            <v>Normal</v>
          </cell>
          <cell r="BJ1000" t="str">
            <v>Normal</v>
          </cell>
          <cell r="BL1000" t="str">
            <v>Normal</v>
          </cell>
          <cell r="BN1000" t="str">
            <v>-</v>
          </cell>
          <cell r="BO1000" t="str">
            <v>Tidak</v>
          </cell>
          <cell r="BT1000" t="str">
            <v>Normal</v>
          </cell>
          <cell r="BW1000" t="str">
            <v>Normal</v>
          </cell>
          <cell r="CI1000" t="str">
            <v>Mandiri (A)</v>
          </cell>
          <cell r="CZ1000" t="str">
            <v>Normal</v>
          </cell>
        </row>
        <row r="1001">
          <cell r="C1001" t="str">
            <v>Sukun</v>
          </cell>
          <cell r="M1001" t="str">
            <v>Laki-laki</v>
          </cell>
          <cell r="O1001">
            <v>69</v>
          </cell>
          <cell r="P1001">
            <v>63</v>
          </cell>
          <cell r="Q1001">
            <v>160</v>
          </cell>
          <cell r="U1001">
            <v>128</v>
          </cell>
          <cell r="V1001">
            <v>165</v>
          </cell>
          <cell r="BH1001" t="str">
            <v>Normal</v>
          </cell>
          <cell r="BI1001" t="str">
            <v>Normal</v>
          </cell>
          <cell r="BJ1001" t="str">
            <v>Normal</v>
          </cell>
          <cell r="BL1001" t="str">
            <v>Normal</v>
          </cell>
          <cell r="BN1001" t="str">
            <v>-</v>
          </cell>
          <cell r="BO1001" t="str">
            <v>Tidak</v>
          </cell>
          <cell r="BT1001" t="str">
            <v>Normal</v>
          </cell>
          <cell r="BW1001" t="str">
            <v>Normal</v>
          </cell>
          <cell r="CI1001" t="str">
            <v>Mandiri (A)</v>
          </cell>
          <cell r="CZ1001" t="str">
            <v>Normal</v>
          </cell>
        </row>
        <row r="1002">
          <cell r="C1002" t="str">
            <v>Sukun</v>
          </cell>
          <cell r="M1002" t="str">
            <v>Perempuan</v>
          </cell>
          <cell r="O1002">
            <v>69</v>
          </cell>
          <cell r="P1002">
            <v>65</v>
          </cell>
          <cell r="Q1002">
            <v>155</v>
          </cell>
          <cell r="U1002">
            <v>125</v>
          </cell>
          <cell r="V1002">
            <v>158</v>
          </cell>
          <cell r="BH1002" t="str">
            <v>Lebih</v>
          </cell>
          <cell r="BI1002" t="str">
            <v>Normal</v>
          </cell>
          <cell r="BJ1002" t="str">
            <v>Normal</v>
          </cell>
          <cell r="BL1002" t="str">
            <v>Normal</v>
          </cell>
          <cell r="BN1002" t="str">
            <v>-</v>
          </cell>
          <cell r="BO1002" t="str">
            <v>Tidak</v>
          </cell>
          <cell r="BT1002" t="str">
            <v>Normal</v>
          </cell>
          <cell r="BW1002" t="str">
            <v>Normal</v>
          </cell>
          <cell r="CI1002" t="str">
            <v>Mandiri (A)</v>
          </cell>
          <cell r="CZ1002" t="str">
            <v>Normal</v>
          </cell>
        </row>
        <row r="1003">
          <cell r="C1003" t="str">
            <v>Sukun</v>
          </cell>
          <cell r="M1003" t="str">
            <v>Laki-laki</v>
          </cell>
          <cell r="O1003">
            <v>67</v>
          </cell>
          <cell r="P1003">
            <v>63</v>
          </cell>
          <cell r="Q1003">
            <v>160</v>
          </cell>
          <cell r="U1003">
            <v>124</v>
          </cell>
          <cell r="V1003">
            <v>155</v>
          </cell>
          <cell r="BH1003" t="str">
            <v>Normal</v>
          </cell>
          <cell r="BI1003" t="str">
            <v>Normal</v>
          </cell>
          <cell r="BJ1003" t="str">
            <v>Normal</v>
          </cell>
          <cell r="BL1003" t="str">
            <v>Tinggi</v>
          </cell>
          <cell r="BN1003" t="str">
            <v>-</v>
          </cell>
          <cell r="BO1003" t="str">
            <v>Tidak</v>
          </cell>
          <cell r="BT1003" t="str">
            <v>Normal</v>
          </cell>
          <cell r="BW1003" t="str">
            <v>Normal</v>
          </cell>
          <cell r="CI1003" t="str">
            <v>Mandiri (A)</v>
          </cell>
          <cell r="CZ1003" t="str">
            <v>Normal</v>
          </cell>
        </row>
        <row r="1004">
          <cell r="C1004" t="str">
            <v>Sukun</v>
          </cell>
          <cell r="M1004" t="str">
            <v>Laki-laki</v>
          </cell>
          <cell r="O1004">
            <v>67</v>
          </cell>
          <cell r="P1004">
            <v>63</v>
          </cell>
          <cell r="Q1004">
            <v>160</v>
          </cell>
          <cell r="U1004">
            <v>130</v>
          </cell>
          <cell r="V1004">
            <v>155</v>
          </cell>
          <cell r="BH1004" t="str">
            <v>Normal</v>
          </cell>
          <cell r="BI1004" t="str">
            <v>Normal</v>
          </cell>
          <cell r="BJ1004" t="str">
            <v>Normal</v>
          </cell>
          <cell r="BL1004" t="str">
            <v>Normal</v>
          </cell>
          <cell r="BN1004" t="str">
            <v>-</v>
          </cell>
          <cell r="BO1004" t="str">
            <v>Tidak</v>
          </cell>
          <cell r="BT1004" t="str">
            <v>Normal</v>
          </cell>
          <cell r="BW1004" t="str">
            <v>Normal</v>
          </cell>
          <cell r="CI1004" t="str">
            <v>Mandiri (A)</v>
          </cell>
          <cell r="CZ1004" t="str">
            <v>Normal</v>
          </cell>
        </row>
        <row r="1005">
          <cell r="C1005" t="str">
            <v>Sukun</v>
          </cell>
          <cell r="M1005" t="str">
            <v>Perempuan</v>
          </cell>
          <cell r="O1005">
            <v>1063</v>
          </cell>
          <cell r="P1005">
            <v>63</v>
          </cell>
          <cell r="Q1005">
            <v>165</v>
          </cell>
          <cell r="U1005">
            <v>134</v>
          </cell>
          <cell r="V1005">
            <v>160</v>
          </cell>
          <cell r="BH1005" t="str">
            <v>Normal</v>
          </cell>
          <cell r="BI1005" t="str">
            <v>Normal</v>
          </cell>
          <cell r="BJ1005" t="str">
            <v>Normal</v>
          </cell>
          <cell r="BL1005" t="str">
            <v>Normal</v>
          </cell>
          <cell r="BN1005" t="str">
            <v>-</v>
          </cell>
          <cell r="BO1005" t="str">
            <v>Tidak</v>
          </cell>
          <cell r="BT1005" t="str">
            <v>Normal</v>
          </cell>
          <cell r="BW1005" t="str">
            <v>Normal</v>
          </cell>
          <cell r="CI1005" t="str">
            <v>Mandiri (A)</v>
          </cell>
          <cell r="CZ1005" t="str">
            <v>Normal</v>
          </cell>
        </row>
        <row r="1006">
          <cell r="C1006" t="str">
            <v>Bandungrejosari</v>
          </cell>
          <cell r="M1006" t="str">
            <v>Perempuan</v>
          </cell>
          <cell r="O1006">
            <v>60</v>
          </cell>
          <cell r="P1006">
            <v>55</v>
          </cell>
          <cell r="Q1006">
            <v>152</v>
          </cell>
          <cell r="U1006">
            <v>147</v>
          </cell>
          <cell r="V1006">
            <v>1</v>
          </cell>
          <cell r="BH1006" t="str">
            <v>Normal</v>
          </cell>
          <cell r="BI1006" t="str">
            <v>Normal</v>
          </cell>
          <cell r="BJ1006" t="str">
            <v>Normal</v>
          </cell>
          <cell r="BL1006" t="str">
            <v>Normal</v>
          </cell>
          <cell r="BN1006" t="str">
            <v>-</v>
          </cell>
          <cell r="BO1006" t="str">
            <v>Tidak</v>
          </cell>
          <cell r="BT1006" t="str">
            <v>Gg Penglihatan</v>
          </cell>
          <cell r="BW1006" t="str">
            <v>Normal</v>
          </cell>
          <cell r="CI1006" t="str">
            <v>Mandiri (A)</v>
          </cell>
          <cell r="CZ1006" t="str">
            <v>Normal</v>
          </cell>
        </row>
        <row r="1007">
          <cell r="C1007" t="str">
            <v>Sukun</v>
          </cell>
          <cell r="M1007" t="str">
            <v>Perempuan</v>
          </cell>
          <cell r="O1007">
            <v>61</v>
          </cell>
          <cell r="P1007">
            <v>65</v>
          </cell>
          <cell r="Q1007">
            <v>155</v>
          </cell>
          <cell r="U1007">
            <v>138</v>
          </cell>
          <cell r="V1007">
            <v>165</v>
          </cell>
          <cell r="BH1007" t="str">
            <v>Lebih</v>
          </cell>
          <cell r="BI1007" t="str">
            <v>Normal</v>
          </cell>
          <cell r="BJ1007" t="str">
            <v>Normal</v>
          </cell>
          <cell r="BL1007" t="str">
            <v>Normal</v>
          </cell>
          <cell r="BN1007" t="str">
            <v>-</v>
          </cell>
          <cell r="BO1007" t="str">
            <v>Tidak</v>
          </cell>
          <cell r="BT1007" t="str">
            <v>Normal</v>
          </cell>
          <cell r="BW1007" t="str">
            <v>Normal</v>
          </cell>
          <cell r="CI1007" t="str">
            <v>Mandiri (A)</v>
          </cell>
          <cell r="CZ1007" t="str">
            <v>Normal</v>
          </cell>
        </row>
        <row r="1008">
          <cell r="C1008" t="str">
            <v>Sukun</v>
          </cell>
          <cell r="M1008" t="str">
            <v>Perempuan</v>
          </cell>
          <cell r="O1008">
            <v>75</v>
          </cell>
          <cell r="P1008">
            <v>54</v>
          </cell>
          <cell r="Q1008">
            <v>150</v>
          </cell>
          <cell r="U1008">
            <v>128</v>
          </cell>
          <cell r="V1008">
            <v>170</v>
          </cell>
          <cell r="BH1008" t="str">
            <v>Normal</v>
          </cell>
          <cell r="BI1008" t="str">
            <v>Normal</v>
          </cell>
          <cell r="BJ1008" t="str">
            <v>Normal</v>
          </cell>
          <cell r="BL1008" t="str">
            <v>Normal</v>
          </cell>
          <cell r="BN1008" t="str">
            <v>-</v>
          </cell>
          <cell r="BO1008" t="str">
            <v>Tidak</v>
          </cell>
          <cell r="BT1008" t="str">
            <v>Normal</v>
          </cell>
          <cell r="BW1008" t="str">
            <v>Normal</v>
          </cell>
          <cell r="CI1008" t="str">
            <v>Mandiri (A)</v>
          </cell>
          <cell r="CZ1008" t="str">
            <v>Normal</v>
          </cell>
        </row>
        <row r="1009">
          <cell r="C1009" t="str">
            <v>Sukun</v>
          </cell>
          <cell r="M1009" t="str">
            <v>Perempuan</v>
          </cell>
          <cell r="O1009">
            <v>71</v>
          </cell>
          <cell r="P1009">
            <v>54</v>
          </cell>
          <cell r="Q1009">
            <v>155</v>
          </cell>
          <cell r="U1009">
            <v>114</v>
          </cell>
          <cell r="V1009">
            <v>170</v>
          </cell>
          <cell r="BH1009" t="str">
            <v>Normal</v>
          </cell>
          <cell r="BI1009" t="str">
            <v>Normal</v>
          </cell>
          <cell r="BJ1009" t="str">
            <v>Normal</v>
          </cell>
          <cell r="BL1009" t="str">
            <v>Normal</v>
          </cell>
          <cell r="BN1009" t="str">
            <v>-</v>
          </cell>
          <cell r="BO1009" t="str">
            <v>Tidak</v>
          </cell>
          <cell r="BT1009" t="str">
            <v>Normal</v>
          </cell>
          <cell r="BW1009" t="str">
            <v>Normal</v>
          </cell>
          <cell r="CI1009" t="str">
            <v>Mandiri (A)</v>
          </cell>
          <cell r="CZ1009" t="str">
            <v>Normal</v>
          </cell>
        </row>
        <row r="1010">
          <cell r="C1010" t="str">
            <v>Sukun</v>
          </cell>
          <cell r="M1010" t="str">
            <v>Laki-laki</v>
          </cell>
          <cell r="O1010">
            <v>67</v>
          </cell>
          <cell r="P1010">
            <v>60</v>
          </cell>
          <cell r="Q1010">
            <v>160</v>
          </cell>
          <cell r="U1010">
            <v>125</v>
          </cell>
          <cell r="V1010">
            <v>170</v>
          </cell>
          <cell r="BH1010" t="str">
            <v>Normal</v>
          </cell>
          <cell r="BI1010" t="str">
            <v>Normal</v>
          </cell>
          <cell r="BJ1010" t="str">
            <v>Normal</v>
          </cell>
          <cell r="BL1010" t="str">
            <v>Normal</v>
          </cell>
          <cell r="BN1010" t="str">
            <v>-</v>
          </cell>
          <cell r="BO1010" t="str">
            <v>Tidak</v>
          </cell>
          <cell r="BT1010" t="str">
            <v>Normal</v>
          </cell>
          <cell r="BW1010" t="str">
            <v>Normal</v>
          </cell>
          <cell r="CI1010" t="str">
            <v>Mandiri (A)</v>
          </cell>
          <cell r="CZ1010" t="str">
            <v>Normal</v>
          </cell>
        </row>
        <row r="1011">
          <cell r="C1011" t="str">
            <v>Sukun</v>
          </cell>
          <cell r="M1011" t="str">
            <v>Perempuan</v>
          </cell>
          <cell r="O1011">
            <v>73</v>
          </cell>
          <cell r="P1011">
            <v>65</v>
          </cell>
          <cell r="Q1011">
            <v>156</v>
          </cell>
          <cell r="U1011">
            <v>130</v>
          </cell>
          <cell r="V1011">
            <v>157</v>
          </cell>
          <cell r="BH1011" t="str">
            <v>Lebih</v>
          </cell>
          <cell r="BI1011" t="str">
            <v>Normal</v>
          </cell>
          <cell r="BJ1011" t="str">
            <v>Normal</v>
          </cell>
          <cell r="BL1011" t="str">
            <v>Normal</v>
          </cell>
          <cell r="BN1011" t="str">
            <v>-</v>
          </cell>
          <cell r="BO1011" t="str">
            <v>Tidak</v>
          </cell>
          <cell r="BT1011" t="str">
            <v>Normal</v>
          </cell>
          <cell r="BW1011" t="str">
            <v>Normal</v>
          </cell>
          <cell r="CI1011" t="str">
            <v>Mandiri (A)</v>
          </cell>
          <cell r="CZ1011" t="str">
            <v>Normal</v>
          </cell>
        </row>
        <row r="1012">
          <cell r="C1012" t="str">
            <v>Sukun</v>
          </cell>
          <cell r="M1012" t="str">
            <v>Laki-laki</v>
          </cell>
          <cell r="O1012">
            <v>61</v>
          </cell>
          <cell r="P1012">
            <v>54</v>
          </cell>
          <cell r="Q1012">
            <v>155</v>
          </cell>
          <cell r="U1012">
            <v>124</v>
          </cell>
          <cell r="V1012">
            <v>165</v>
          </cell>
          <cell r="BH1012" t="str">
            <v>Normal</v>
          </cell>
          <cell r="BI1012" t="str">
            <v>Normal</v>
          </cell>
          <cell r="BJ1012" t="str">
            <v>Normal</v>
          </cell>
          <cell r="BL1012" t="str">
            <v>Normal</v>
          </cell>
          <cell r="BN1012" t="str">
            <v>-</v>
          </cell>
          <cell r="BO1012" t="str">
            <v>Tidak</v>
          </cell>
          <cell r="BT1012" t="str">
            <v>Normal</v>
          </cell>
          <cell r="BW1012" t="str">
            <v>Normal</v>
          </cell>
          <cell r="CI1012" t="str">
            <v>Mandiri (A)</v>
          </cell>
          <cell r="CZ1012" t="str">
            <v>Normal</v>
          </cell>
        </row>
        <row r="1013">
          <cell r="C1013" t="str">
            <v>Sukun</v>
          </cell>
          <cell r="M1013" t="str">
            <v>Laki-laki</v>
          </cell>
          <cell r="O1013">
            <v>64</v>
          </cell>
          <cell r="P1013">
            <v>63</v>
          </cell>
          <cell r="Q1013">
            <v>160</v>
          </cell>
          <cell r="U1013">
            <v>130</v>
          </cell>
          <cell r="V1013">
            <v>157</v>
          </cell>
          <cell r="BH1013" t="str">
            <v>Normal</v>
          </cell>
          <cell r="BI1013" t="str">
            <v>Normal</v>
          </cell>
          <cell r="BJ1013" t="str">
            <v>Normal</v>
          </cell>
          <cell r="BL1013" t="str">
            <v>Tinggi</v>
          </cell>
          <cell r="BN1013" t="str">
            <v>-</v>
          </cell>
          <cell r="BO1013" t="str">
            <v>Tidak</v>
          </cell>
          <cell r="BT1013" t="str">
            <v>Normal</v>
          </cell>
          <cell r="BW1013" t="str">
            <v>Normal</v>
          </cell>
          <cell r="CI1013" t="str">
            <v>Mandiri (A)</v>
          </cell>
          <cell r="CZ1013" t="str">
            <v>Normal</v>
          </cell>
        </row>
        <row r="1014">
          <cell r="C1014" t="str">
            <v>Sukun</v>
          </cell>
          <cell r="M1014" t="str">
            <v>Perempuan</v>
          </cell>
          <cell r="O1014">
            <v>68</v>
          </cell>
          <cell r="P1014">
            <v>65</v>
          </cell>
          <cell r="Q1014">
            <v>160</v>
          </cell>
          <cell r="U1014">
            <v>125</v>
          </cell>
          <cell r="V1014">
            <v>175</v>
          </cell>
          <cell r="BH1014" t="str">
            <v>Lebih</v>
          </cell>
          <cell r="BI1014" t="str">
            <v>Normal</v>
          </cell>
          <cell r="BJ1014" t="str">
            <v>Normal</v>
          </cell>
          <cell r="BL1014" t="str">
            <v>Normal</v>
          </cell>
          <cell r="BN1014" t="str">
            <v>-</v>
          </cell>
          <cell r="BO1014" t="str">
            <v>Tidak</v>
          </cell>
          <cell r="BT1014" t="str">
            <v>Normal</v>
          </cell>
          <cell r="BW1014" t="str">
            <v>Normal</v>
          </cell>
          <cell r="CI1014" t="str">
            <v>Mandiri (A)</v>
          </cell>
          <cell r="CZ1014" t="str">
            <v>Normal</v>
          </cell>
        </row>
        <row r="1015">
          <cell r="C1015" t="str">
            <v>Sukun</v>
          </cell>
          <cell r="M1015" t="str">
            <v>Laki-laki</v>
          </cell>
          <cell r="O1015">
            <v>81</v>
          </cell>
          <cell r="P1015">
            <v>65</v>
          </cell>
          <cell r="Q1015">
            <v>155</v>
          </cell>
          <cell r="U1015">
            <v>114</v>
          </cell>
          <cell r="V1015">
            <v>1</v>
          </cell>
          <cell r="BH1015" t="str">
            <v>Lebih</v>
          </cell>
          <cell r="BI1015" t="str">
            <v>Normal</v>
          </cell>
          <cell r="BJ1015" t="str">
            <v>Normal</v>
          </cell>
          <cell r="BL1015" t="str">
            <v>Normal</v>
          </cell>
          <cell r="BN1015" t="str">
            <v>-</v>
          </cell>
          <cell r="BO1015" t="str">
            <v>Tidak</v>
          </cell>
          <cell r="BT1015" t="str">
            <v>Normal</v>
          </cell>
          <cell r="BW1015" t="str">
            <v>Normal</v>
          </cell>
          <cell r="CI1015" t="str">
            <v>Mandiri (A)</v>
          </cell>
          <cell r="CZ1015" t="str">
            <v>Normal</v>
          </cell>
        </row>
        <row r="1016">
          <cell r="C1016" t="str">
            <v>Sukun</v>
          </cell>
          <cell r="M1016" t="str">
            <v>Laki-laki</v>
          </cell>
          <cell r="O1016">
            <v>61</v>
          </cell>
          <cell r="P1016">
            <v>55</v>
          </cell>
          <cell r="Q1016">
            <v>162</v>
          </cell>
          <cell r="U1016">
            <v>120</v>
          </cell>
          <cell r="V1016">
            <v>1</v>
          </cell>
          <cell r="BH1016" t="str">
            <v>Normal</v>
          </cell>
          <cell r="BI1016" t="str">
            <v>Normal</v>
          </cell>
          <cell r="BJ1016" t="str">
            <v>Normal</v>
          </cell>
          <cell r="BL1016" t="str">
            <v>Tinggi</v>
          </cell>
          <cell r="BN1016" t="str">
            <v>-</v>
          </cell>
          <cell r="BO1016" t="str">
            <v>Tidak</v>
          </cell>
          <cell r="BT1016" t="str">
            <v>Normal</v>
          </cell>
          <cell r="BW1016" t="str">
            <v>Normal</v>
          </cell>
          <cell r="CI1016" t="str">
            <v>Mandiri (A)</v>
          </cell>
          <cell r="CZ1016" t="str">
            <v>Normal</v>
          </cell>
        </row>
        <row r="1017">
          <cell r="C1017" t="str">
            <v>Sukun</v>
          </cell>
          <cell r="M1017" t="str">
            <v>Laki-laki</v>
          </cell>
          <cell r="O1017">
            <v>68</v>
          </cell>
          <cell r="P1017">
            <v>62</v>
          </cell>
          <cell r="Q1017">
            <v>150</v>
          </cell>
          <cell r="U1017">
            <v>127</v>
          </cell>
          <cell r="V1017">
            <v>204</v>
          </cell>
          <cell r="BH1017" t="str">
            <v>Lebih</v>
          </cell>
          <cell r="BI1017" t="str">
            <v>Normal</v>
          </cell>
          <cell r="BJ1017" t="str">
            <v>Kolesterol Tinggi</v>
          </cell>
          <cell r="BL1017" t="str">
            <v>Normal</v>
          </cell>
          <cell r="BN1017" t="str">
            <v>-</v>
          </cell>
          <cell r="BO1017" t="str">
            <v>Tidak</v>
          </cell>
          <cell r="BT1017" t="str">
            <v>Normal</v>
          </cell>
          <cell r="BW1017" t="str">
            <v>Normal</v>
          </cell>
          <cell r="CI1017" t="str">
            <v>Mandiri (A)</v>
          </cell>
          <cell r="CZ1017" t="str">
            <v>Normal</v>
          </cell>
        </row>
        <row r="1018">
          <cell r="C1018" t="str">
            <v>Sukun</v>
          </cell>
          <cell r="M1018" t="str">
            <v>Perempuan</v>
          </cell>
          <cell r="O1018">
            <v>64</v>
          </cell>
          <cell r="P1018">
            <v>65</v>
          </cell>
          <cell r="Q1018">
            <v>155</v>
          </cell>
          <cell r="U1018">
            <v>125</v>
          </cell>
          <cell r="V1018">
            <v>165</v>
          </cell>
          <cell r="BH1018" t="str">
            <v>Lebih</v>
          </cell>
          <cell r="BI1018" t="str">
            <v>Normal</v>
          </cell>
          <cell r="BJ1018" t="str">
            <v>Normal</v>
          </cell>
          <cell r="BL1018" t="str">
            <v>Tinggi</v>
          </cell>
          <cell r="BN1018" t="str">
            <v>-</v>
          </cell>
          <cell r="BO1018" t="str">
            <v>Tidak</v>
          </cell>
          <cell r="BT1018" t="str">
            <v>Normal</v>
          </cell>
          <cell r="BW1018" t="str">
            <v>Normal</v>
          </cell>
          <cell r="CI1018" t="str">
            <v>Mandiri (A)</v>
          </cell>
          <cell r="CZ1018" t="str">
            <v>Normal</v>
          </cell>
        </row>
        <row r="1019">
          <cell r="C1019" t="str">
            <v>Sukun</v>
          </cell>
          <cell r="M1019" t="str">
            <v>Laki-laki</v>
          </cell>
          <cell r="O1019">
            <v>67</v>
          </cell>
          <cell r="P1019">
            <v>63</v>
          </cell>
          <cell r="Q1019">
            <v>155</v>
          </cell>
          <cell r="U1019">
            <v>125</v>
          </cell>
          <cell r="V1019">
            <v>180</v>
          </cell>
          <cell r="BH1019" t="str">
            <v>Lebih</v>
          </cell>
          <cell r="BI1019" t="str">
            <v>Normal</v>
          </cell>
          <cell r="BJ1019" t="str">
            <v>Normal</v>
          </cell>
          <cell r="BL1019" t="str">
            <v>Normal</v>
          </cell>
          <cell r="BN1019" t="str">
            <v>-</v>
          </cell>
          <cell r="BO1019" t="str">
            <v>Tidak</v>
          </cell>
          <cell r="BT1019" t="str">
            <v>Normal</v>
          </cell>
          <cell r="BW1019" t="str">
            <v>Normal</v>
          </cell>
          <cell r="CI1019" t="str">
            <v>Mandiri (A)</v>
          </cell>
          <cell r="CZ1019" t="str">
            <v>Normal</v>
          </cell>
        </row>
        <row r="1020">
          <cell r="C1020" t="str">
            <v>Sukun</v>
          </cell>
          <cell r="M1020" t="str">
            <v>Perempuan</v>
          </cell>
          <cell r="O1020">
            <v>68</v>
          </cell>
          <cell r="P1020">
            <v>63</v>
          </cell>
          <cell r="Q1020">
            <v>160</v>
          </cell>
          <cell r="U1020">
            <v>113</v>
          </cell>
          <cell r="V1020">
            <v>155</v>
          </cell>
          <cell r="BH1020" t="str">
            <v>Normal</v>
          </cell>
          <cell r="BI1020" t="str">
            <v>Normal</v>
          </cell>
          <cell r="BJ1020" t="str">
            <v>Normal</v>
          </cell>
          <cell r="BL1020" t="str">
            <v>Tinggi</v>
          </cell>
          <cell r="BN1020" t="str">
            <v>-</v>
          </cell>
          <cell r="BO1020" t="str">
            <v>Tidak</v>
          </cell>
          <cell r="BT1020" t="str">
            <v>Normal</v>
          </cell>
          <cell r="BW1020" t="str">
            <v>Normal</v>
          </cell>
          <cell r="CI1020" t="str">
            <v>Mandiri (A)</v>
          </cell>
          <cell r="CZ1020" t="str">
            <v>Normal</v>
          </cell>
        </row>
        <row r="1021">
          <cell r="C1021" t="str">
            <v>Sukun</v>
          </cell>
          <cell r="M1021" t="str">
            <v>Laki-laki</v>
          </cell>
          <cell r="O1021">
            <v>63</v>
          </cell>
          <cell r="P1021">
            <v>65</v>
          </cell>
          <cell r="Q1021">
            <v>155</v>
          </cell>
          <cell r="U1021">
            <v>131</v>
          </cell>
          <cell r="V1021">
            <v>157</v>
          </cell>
          <cell r="BH1021" t="str">
            <v>Lebih</v>
          </cell>
          <cell r="BI1021" t="str">
            <v>Normal</v>
          </cell>
          <cell r="BJ1021" t="str">
            <v>Normal</v>
          </cell>
          <cell r="BL1021" t="str">
            <v>Tinggi</v>
          </cell>
          <cell r="BN1021" t="str">
            <v>-</v>
          </cell>
          <cell r="BO1021" t="str">
            <v>Tidak</v>
          </cell>
          <cell r="BT1021" t="str">
            <v>Normal</v>
          </cell>
          <cell r="BW1021" t="str">
            <v>Normal</v>
          </cell>
          <cell r="CI1021" t="str">
            <v>Mandiri (A)</v>
          </cell>
          <cell r="CZ1021" t="str">
            <v>Normal</v>
          </cell>
        </row>
        <row r="1022">
          <cell r="C1022" t="str">
            <v>Sukun</v>
          </cell>
          <cell r="M1022" t="str">
            <v>Laki-laki</v>
          </cell>
          <cell r="O1022">
            <v>70</v>
          </cell>
          <cell r="P1022">
            <v>65</v>
          </cell>
          <cell r="Q1022">
            <v>160</v>
          </cell>
          <cell r="U1022">
            <v>114</v>
          </cell>
          <cell r="V1022">
            <v>1</v>
          </cell>
          <cell r="BH1022" t="str">
            <v>Lebih</v>
          </cell>
          <cell r="BI1022" t="str">
            <v>Normal</v>
          </cell>
          <cell r="BJ1022" t="str">
            <v>Normal</v>
          </cell>
          <cell r="BL1022" t="str">
            <v>Normal</v>
          </cell>
          <cell r="BN1022" t="str">
            <v>-</v>
          </cell>
          <cell r="BO1022" t="str">
            <v>Tidak</v>
          </cell>
          <cell r="BT1022" t="str">
            <v>Normal</v>
          </cell>
          <cell r="BW1022" t="str">
            <v>Normal</v>
          </cell>
          <cell r="CI1022" t="str">
            <v>Mandiri (A)</v>
          </cell>
          <cell r="CZ1022" t="str">
            <v>Normal</v>
          </cell>
        </row>
        <row r="1023">
          <cell r="C1023" t="str">
            <v>Sukun</v>
          </cell>
          <cell r="M1023" t="str">
            <v>Laki-laki</v>
          </cell>
          <cell r="O1023">
            <v>92</v>
          </cell>
          <cell r="P1023">
            <v>55</v>
          </cell>
          <cell r="Q1023">
            <v>162</v>
          </cell>
          <cell r="U1023">
            <v>147</v>
          </cell>
          <cell r="V1023">
            <v>1</v>
          </cell>
          <cell r="BH1023" t="str">
            <v>Normal</v>
          </cell>
          <cell r="BI1023" t="str">
            <v>Normal</v>
          </cell>
          <cell r="BJ1023" t="str">
            <v>Normal</v>
          </cell>
          <cell r="BL1023" t="str">
            <v>Tinggi</v>
          </cell>
          <cell r="BN1023" t="str">
            <v>-</v>
          </cell>
          <cell r="BO1023" t="str">
            <v>Tidak</v>
          </cell>
          <cell r="BT1023" t="str">
            <v>Gg Penglihatan</v>
          </cell>
          <cell r="BW1023" t="str">
            <v>Normal</v>
          </cell>
          <cell r="CI1023" t="str">
            <v>Mandiri (A)</v>
          </cell>
          <cell r="CZ1023" t="str">
            <v>Normal</v>
          </cell>
        </row>
        <row r="1024">
          <cell r="C1024" t="str">
            <v>Sukun</v>
          </cell>
          <cell r="M1024" t="str">
            <v>Perempuan</v>
          </cell>
          <cell r="O1024">
            <v>74</v>
          </cell>
          <cell r="P1024">
            <v>65</v>
          </cell>
          <cell r="Q1024">
            <v>155</v>
          </cell>
          <cell r="U1024">
            <v>125</v>
          </cell>
          <cell r="V1024">
            <v>167</v>
          </cell>
          <cell r="BH1024" t="str">
            <v>Lebih</v>
          </cell>
          <cell r="BI1024" t="str">
            <v>Normal</v>
          </cell>
          <cell r="BJ1024" t="str">
            <v>Normal</v>
          </cell>
          <cell r="BL1024" t="str">
            <v>Normal</v>
          </cell>
          <cell r="BN1024" t="str">
            <v>-</v>
          </cell>
          <cell r="BO1024" t="str">
            <v>Tidak</v>
          </cell>
          <cell r="BT1024" t="str">
            <v>Normal</v>
          </cell>
          <cell r="BW1024" t="str">
            <v>Normal</v>
          </cell>
          <cell r="CI1024" t="str">
            <v>Mandiri (A)</v>
          </cell>
          <cell r="CZ1024" t="str">
            <v>Normal</v>
          </cell>
        </row>
        <row r="1025">
          <cell r="C1025" t="str">
            <v>Sukun</v>
          </cell>
          <cell r="M1025" t="str">
            <v>Laki-laki</v>
          </cell>
          <cell r="O1025">
            <v>63</v>
          </cell>
          <cell r="P1025">
            <v>55</v>
          </cell>
          <cell r="Q1025">
            <v>160</v>
          </cell>
          <cell r="U1025">
            <v>114</v>
          </cell>
          <cell r="V1025">
            <v>162</v>
          </cell>
          <cell r="BH1025" t="str">
            <v>Normal</v>
          </cell>
          <cell r="BI1025" t="str">
            <v>Normal</v>
          </cell>
          <cell r="BJ1025" t="str">
            <v>Normal</v>
          </cell>
          <cell r="BL1025" t="str">
            <v>Normal</v>
          </cell>
          <cell r="BN1025" t="str">
            <v>-</v>
          </cell>
          <cell r="BO1025" t="str">
            <v>Tidak</v>
          </cell>
          <cell r="BT1025" t="str">
            <v>Normal</v>
          </cell>
          <cell r="BW1025" t="str">
            <v>Normal</v>
          </cell>
          <cell r="CI1025" t="str">
            <v>Mandiri (A)</v>
          </cell>
          <cell r="CZ1025" t="str">
            <v>Normal</v>
          </cell>
        </row>
        <row r="1026">
          <cell r="C1026" t="str">
            <v>Sukun</v>
          </cell>
          <cell r="M1026" t="str">
            <v>Laki-laki</v>
          </cell>
          <cell r="O1026">
            <v>80</v>
          </cell>
          <cell r="P1026">
            <v>60</v>
          </cell>
          <cell r="Q1026">
            <v>155</v>
          </cell>
          <cell r="U1026">
            <v>125</v>
          </cell>
          <cell r="V1026">
            <v>166</v>
          </cell>
          <cell r="BH1026" t="str">
            <v>Normal</v>
          </cell>
          <cell r="BI1026" t="str">
            <v>Normal</v>
          </cell>
          <cell r="BJ1026" t="str">
            <v>Normal</v>
          </cell>
          <cell r="BL1026" t="str">
            <v>Tinggi</v>
          </cell>
          <cell r="BN1026" t="str">
            <v>-</v>
          </cell>
          <cell r="BO1026" t="str">
            <v>Tidak</v>
          </cell>
          <cell r="BT1026" t="str">
            <v>Normal</v>
          </cell>
          <cell r="BW1026" t="str">
            <v>Normal</v>
          </cell>
          <cell r="CI1026" t="str">
            <v>Mandiri (A)</v>
          </cell>
          <cell r="CZ1026" t="str">
            <v>Normal</v>
          </cell>
        </row>
        <row r="1027">
          <cell r="C1027" t="str">
            <v>Sukun</v>
          </cell>
          <cell r="M1027" t="str">
            <v>Perempuan</v>
          </cell>
          <cell r="O1027">
            <v>63</v>
          </cell>
          <cell r="P1027">
            <v>64</v>
          </cell>
          <cell r="Q1027">
            <v>155</v>
          </cell>
          <cell r="U1027">
            <v>121</v>
          </cell>
          <cell r="V1027">
            <v>165</v>
          </cell>
          <cell r="BH1027" t="str">
            <v>Lebih</v>
          </cell>
          <cell r="BI1027" t="str">
            <v>Normal</v>
          </cell>
          <cell r="BJ1027" t="str">
            <v>Normal</v>
          </cell>
          <cell r="BL1027" t="str">
            <v>Tinggi</v>
          </cell>
          <cell r="BN1027" t="str">
            <v>-</v>
          </cell>
          <cell r="BO1027" t="str">
            <v>Tidak</v>
          </cell>
          <cell r="BT1027" t="str">
            <v>Normal</v>
          </cell>
          <cell r="BW1027" t="str">
            <v>Normal</v>
          </cell>
          <cell r="CI1027" t="str">
            <v>Mandiri (A)</v>
          </cell>
          <cell r="CZ1027" t="str">
            <v>Normal</v>
          </cell>
        </row>
        <row r="1028">
          <cell r="C1028" t="str">
            <v>Sukun</v>
          </cell>
          <cell r="M1028" t="str">
            <v>Laki-laki</v>
          </cell>
          <cell r="O1028">
            <v>67</v>
          </cell>
          <cell r="P1028">
            <v>63</v>
          </cell>
          <cell r="Q1028">
            <v>160</v>
          </cell>
          <cell r="U1028">
            <v>127</v>
          </cell>
          <cell r="V1028">
            <v>168</v>
          </cell>
          <cell r="BH1028" t="str">
            <v>Normal</v>
          </cell>
          <cell r="BI1028" t="str">
            <v>Normal</v>
          </cell>
          <cell r="BJ1028" t="str">
            <v>Normal</v>
          </cell>
          <cell r="BL1028" t="str">
            <v>Normal</v>
          </cell>
          <cell r="BN1028" t="str">
            <v>-</v>
          </cell>
          <cell r="BO1028" t="str">
            <v>Tidak</v>
          </cell>
          <cell r="BT1028" t="str">
            <v>Normal</v>
          </cell>
          <cell r="BW1028" t="str">
            <v>Normal</v>
          </cell>
          <cell r="CI1028" t="str">
            <v>Mandiri (A)</v>
          </cell>
          <cell r="CZ1028" t="str">
            <v>Normal</v>
          </cell>
        </row>
        <row r="1029">
          <cell r="C1029" t="str">
            <v>Sukun</v>
          </cell>
          <cell r="M1029" t="str">
            <v>Laki-laki</v>
          </cell>
          <cell r="O1029">
            <v>69</v>
          </cell>
          <cell r="P1029">
            <v>60</v>
          </cell>
          <cell r="Q1029">
            <v>155</v>
          </cell>
          <cell r="U1029">
            <v>120</v>
          </cell>
          <cell r="V1029">
            <v>86</v>
          </cell>
          <cell r="BH1029" t="str">
            <v>Normal</v>
          </cell>
          <cell r="BI1029" t="str">
            <v>Normal</v>
          </cell>
          <cell r="BJ1029" t="str">
            <v>Normal</v>
          </cell>
          <cell r="BL1029" t="str">
            <v>Normal</v>
          </cell>
          <cell r="BN1029" t="str">
            <v>-</v>
          </cell>
          <cell r="BO1029" t="str">
            <v>Tidak</v>
          </cell>
          <cell r="BT1029" t="str">
            <v>Normal</v>
          </cell>
          <cell r="BW1029" t="str">
            <v>Normal</v>
          </cell>
          <cell r="CI1029" t="str">
            <v>Mandiri (A)</v>
          </cell>
          <cell r="CZ1029" t="str">
            <v>Normal</v>
          </cell>
        </row>
        <row r="1030">
          <cell r="C1030" t="str">
            <v>Sukun</v>
          </cell>
          <cell r="M1030" t="str">
            <v>Perempuan</v>
          </cell>
          <cell r="O1030">
            <v>77</v>
          </cell>
          <cell r="P1030">
            <v>65</v>
          </cell>
          <cell r="Q1030">
            <v>150</v>
          </cell>
          <cell r="U1030">
            <v>127</v>
          </cell>
          <cell r="V1030">
            <v>167</v>
          </cell>
          <cell r="BH1030" t="str">
            <v>Lebih</v>
          </cell>
          <cell r="BI1030" t="str">
            <v>Normal</v>
          </cell>
          <cell r="BJ1030" t="str">
            <v>Normal</v>
          </cell>
          <cell r="BL1030" t="str">
            <v>Normal</v>
          </cell>
          <cell r="BN1030" t="str">
            <v>-</v>
          </cell>
          <cell r="BO1030" t="str">
            <v>Tidak</v>
          </cell>
          <cell r="BT1030" t="str">
            <v>Normal</v>
          </cell>
          <cell r="BW1030" t="str">
            <v>Normal</v>
          </cell>
          <cell r="CI1030" t="str">
            <v>Mandiri (A)</v>
          </cell>
          <cell r="CZ1030" t="str">
            <v>Normal</v>
          </cell>
        </row>
        <row r="1031">
          <cell r="C1031" t="str">
            <v>Sukun</v>
          </cell>
          <cell r="M1031" t="str">
            <v>Perempuan</v>
          </cell>
          <cell r="O1031">
            <v>62</v>
          </cell>
          <cell r="P1031">
            <v>60</v>
          </cell>
          <cell r="Q1031">
            <v>150</v>
          </cell>
          <cell r="U1031">
            <v>128</v>
          </cell>
          <cell r="V1031">
            <v>198</v>
          </cell>
          <cell r="BH1031" t="str">
            <v>Lebih</v>
          </cell>
          <cell r="BI1031" t="str">
            <v>Normal</v>
          </cell>
          <cell r="BJ1031" t="str">
            <v>Normal</v>
          </cell>
          <cell r="BL1031" t="str">
            <v>Normal</v>
          </cell>
          <cell r="BN1031" t="str">
            <v>-</v>
          </cell>
          <cell r="BO1031" t="str">
            <v>Tidak</v>
          </cell>
          <cell r="BT1031" t="str">
            <v>Normal</v>
          </cell>
          <cell r="BW1031" t="str">
            <v>Normal</v>
          </cell>
          <cell r="CI1031" t="str">
            <v>Mandiri (A)</v>
          </cell>
          <cell r="CZ1031" t="str">
            <v>Normal</v>
          </cell>
        </row>
        <row r="1032">
          <cell r="C1032" t="str">
            <v>Sukun</v>
          </cell>
          <cell r="M1032" t="str">
            <v>Laki-laki</v>
          </cell>
          <cell r="O1032">
            <v>70</v>
          </cell>
          <cell r="P1032">
            <v>65</v>
          </cell>
          <cell r="Q1032">
            <v>160</v>
          </cell>
          <cell r="U1032">
            <v>124</v>
          </cell>
          <cell r="V1032">
            <v>160</v>
          </cell>
          <cell r="BH1032" t="str">
            <v>Lebih</v>
          </cell>
          <cell r="BI1032" t="str">
            <v>Normal</v>
          </cell>
          <cell r="BJ1032" t="str">
            <v>Normal</v>
          </cell>
          <cell r="BL1032" t="str">
            <v>Normal</v>
          </cell>
          <cell r="BN1032" t="str">
            <v>-</v>
          </cell>
          <cell r="BO1032" t="str">
            <v>Tidak</v>
          </cell>
          <cell r="BT1032" t="str">
            <v>Normal</v>
          </cell>
          <cell r="BW1032" t="str">
            <v>Normal</v>
          </cell>
          <cell r="CI1032" t="str">
            <v>Mandiri (A)</v>
          </cell>
          <cell r="CZ1032" t="str">
            <v>Normal</v>
          </cell>
        </row>
        <row r="1033">
          <cell r="C1033" t="str">
            <v>Sukun</v>
          </cell>
          <cell r="M1033" t="str">
            <v>Laki-laki</v>
          </cell>
          <cell r="O1033">
            <v>65</v>
          </cell>
          <cell r="P1033">
            <v>63</v>
          </cell>
          <cell r="Q1033">
            <v>160</v>
          </cell>
          <cell r="U1033">
            <v>123</v>
          </cell>
          <cell r="V1033">
            <v>157</v>
          </cell>
          <cell r="BH1033" t="str">
            <v>Normal</v>
          </cell>
          <cell r="BI1033" t="str">
            <v>Normal</v>
          </cell>
          <cell r="BJ1033" t="str">
            <v>Normal</v>
          </cell>
          <cell r="BL1033" t="str">
            <v>Normal</v>
          </cell>
          <cell r="BN1033" t="str">
            <v>-</v>
          </cell>
          <cell r="BO1033" t="str">
            <v>Tidak</v>
          </cell>
          <cell r="BT1033" t="str">
            <v>Normal</v>
          </cell>
          <cell r="BW1033" t="str">
            <v>Normal</v>
          </cell>
          <cell r="CI1033" t="str">
            <v>Mandiri (A)</v>
          </cell>
          <cell r="CZ1033" t="str">
            <v>Normal</v>
          </cell>
        </row>
        <row r="1034">
          <cell r="C1034" t="str">
            <v>Sukun</v>
          </cell>
          <cell r="M1034" t="str">
            <v>Perempuan</v>
          </cell>
          <cell r="O1034">
            <v>65</v>
          </cell>
          <cell r="P1034">
            <v>63</v>
          </cell>
          <cell r="Q1034">
            <v>160</v>
          </cell>
          <cell r="U1034">
            <v>110</v>
          </cell>
          <cell r="V1034">
            <v>1</v>
          </cell>
          <cell r="BH1034" t="str">
            <v>Normal</v>
          </cell>
          <cell r="BI1034" t="str">
            <v>Normal</v>
          </cell>
          <cell r="BJ1034" t="str">
            <v>Normal</v>
          </cell>
          <cell r="BL1034" t="str">
            <v>Normal</v>
          </cell>
          <cell r="BN1034" t="str">
            <v>-</v>
          </cell>
          <cell r="BO1034" t="str">
            <v>Tidak</v>
          </cell>
          <cell r="BT1034" t="str">
            <v>Normal</v>
          </cell>
          <cell r="BW1034" t="str">
            <v>Normal</v>
          </cell>
          <cell r="CI1034" t="str">
            <v>Mandiri (A)</v>
          </cell>
          <cell r="CZ1034" t="str">
            <v>Normal</v>
          </cell>
        </row>
        <row r="1035">
          <cell r="C1035" t="str">
            <v>Sukun</v>
          </cell>
          <cell r="M1035" t="str">
            <v>Perempuan</v>
          </cell>
          <cell r="O1035">
            <v>61</v>
          </cell>
          <cell r="P1035">
            <v>45</v>
          </cell>
          <cell r="Q1035">
            <v>152</v>
          </cell>
          <cell r="U1035">
            <v>200</v>
          </cell>
          <cell r="V1035">
            <v>1</v>
          </cell>
          <cell r="BH1035" t="str">
            <v>Normal</v>
          </cell>
          <cell r="BI1035" t="str">
            <v>Normal</v>
          </cell>
          <cell r="BJ1035" t="str">
            <v>Normal</v>
          </cell>
          <cell r="BL1035" t="str">
            <v>Normal</v>
          </cell>
          <cell r="BN1035" t="str">
            <v>-</v>
          </cell>
          <cell r="BO1035" t="str">
            <v>Tidak</v>
          </cell>
          <cell r="BT1035" t="str">
            <v>Gg Penglihatan</v>
          </cell>
          <cell r="BW1035" t="str">
            <v>Normal</v>
          </cell>
          <cell r="CI1035" t="str">
            <v>Mandiri (A)</v>
          </cell>
          <cell r="CZ1035" t="str">
            <v>Normal</v>
          </cell>
        </row>
        <row r="1036">
          <cell r="C1036" t="str">
            <v>Tanjungrejo</v>
          </cell>
          <cell r="M1036" t="str">
            <v>Laki-laki</v>
          </cell>
          <cell r="O1036">
            <v>61</v>
          </cell>
          <cell r="P1036">
            <v>62</v>
          </cell>
          <cell r="Q1036">
            <v>161</v>
          </cell>
          <cell r="U1036">
            <v>98</v>
          </cell>
          <cell r="V1036">
            <v>1</v>
          </cell>
          <cell r="BH1036" t="str">
            <v>Normal</v>
          </cell>
          <cell r="BI1036" t="str">
            <v>Normal</v>
          </cell>
          <cell r="BJ1036" t="str">
            <v>Normal</v>
          </cell>
          <cell r="BL1036" t="str">
            <v>Normal</v>
          </cell>
          <cell r="BN1036" t="str">
            <v>-</v>
          </cell>
          <cell r="BO1036" t="str">
            <v>Tidak</v>
          </cell>
          <cell r="BT1036" t="str">
            <v>Normal</v>
          </cell>
          <cell r="BW1036" t="str">
            <v>Normal</v>
          </cell>
          <cell r="CI1036" t="str">
            <v>Mandiri (A)</v>
          </cell>
          <cell r="CZ1036" t="str">
            <v>Normal</v>
          </cell>
        </row>
        <row r="1037">
          <cell r="C1037" t="str">
            <v>Sukun</v>
          </cell>
          <cell r="M1037" t="str">
            <v>Laki-laki</v>
          </cell>
          <cell r="O1037">
            <v>70</v>
          </cell>
          <cell r="P1037">
            <v>77</v>
          </cell>
          <cell r="Q1037">
            <v>162</v>
          </cell>
          <cell r="U1037">
            <v>147</v>
          </cell>
          <cell r="V1037">
            <v>1</v>
          </cell>
          <cell r="BH1037" t="str">
            <v>Lebih</v>
          </cell>
          <cell r="BI1037" t="str">
            <v>Normal</v>
          </cell>
          <cell r="BJ1037" t="str">
            <v>Normal</v>
          </cell>
          <cell r="BL1037" t="str">
            <v>Tinggi</v>
          </cell>
          <cell r="BN1037" t="str">
            <v>-</v>
          </cell>
          <cell r="BO1037" t="str">
            <v>Tidak</v>
          </cell>
          <cell r="BT1037" t="str">
            <v>Normal</v>
          </cell>
          <cell r="BW1037" t="str">
            <v>Normal</v>
          </cell>
          <cell r="CI1037" t="str">
            <v>Mandiri (A)</v>
          </cell>
          <cell r="CZ1037" t="str">
            <v>Normal</v>
          </cell>
        </row>
        <row r="1038">
          <cell r="C1038" t="str">
            <v>Sukun</v>
          </cell>
          <cell r="M1038" t="str">
            <v>Perempuan</v>
          </cell>
          <cell r="O1038">
            <v>70</v>
          </cell>
          <cell r="P1038">
            <v>55</v>
          </cell>
          <cell r="Q1038">
            <v>152</v>
          </cell>
          <cell r="U1038">
            <v>200</v>
          </cell>
          <cell r="V1038">
            <v>1</v>
          </cell>
          <cell r="BH1038" t="str">
            <v>Normal</v>
          </cell>
          <cell r="BI1038" t="str">
            <v>Normal</v>
          </cell>
          <cell r="BJ1038" t="str">
            <v>Normal</v>
          </cell>
          <cell r="BL1038" t="str">
            <v>Tinggi</v>
          </cell>
          <cell r="BN1038" t="str">
            <v>-</v>
          </cell>
          <cell r="BO1038" t="str">
            <v>Tidak</v>
          </cell>
          <cell r="BT1038" t="str">
            <v>Normal</v>
          </cell>
          <cell r="BW1038" t="str">
            <v>Normal</v>
          </cell>
          <cell r="CI1038" t="str">
            <v>Mandiri (A)</v>
          </cell>
          <cell r="CZ1038" t="str">
            <v>Normal</v>
          </cell>
        </row>
        <row r="1039">
          <cell r="C1039" t="str">
            <v>Sukun</v>
          </cell>
          <cell r="M1039" t="str">
            <v>Laki-laki</v>
          </cell>
          <cell r="O1039">
            <v>1094</v>
          </cell>
          <cell r="P1039">
            <v>55</v>
          </cell>
          <cell r="Q1039">
            <v>165</v>
          </cell>
          <cell r="U1039">
            <v>200</v>
          </cell>
          <cell r="V1039">
            <v>1</v>
          </cell>
          <cell r="BH1039" t="str">
            <v>Normal</v>
          </cell>
          <cell r="BI1039" t="str">
            <v>Normal</v>
          </cell>
          <cell r="BJ1039" t="str">
            <v>Normal</v>
          </cell>
          <cell r="BL1039" t="str">
            <v>Normal</v>
          </cell>
          <cell r="BN1039" t="str">
            <v>-</v>
          </cell>
          <cell r="BO1039" t="str">
            <v>Tidak</v>
          </cell>
          <cell r="BT1039" t="str">
            <v>Normal</v>
          </cell>
          <cell r="BW1039" t="str">
            <v>Normal</v>
          </cell>
          <cell r="CI1039" t="str">
            <v>Mandiri (A)</v>
          </cell>
          <cell r="CZ1039" t="str">
            <v>Normal</v>
          </cell>
        </row>
        <row r="1040">
          <cell r="C1040" t="str">
            <v>Sukun</v>
          </cell>
          <cell r="M1040" t="str">
            <v>Perempuan</v>
          </cell>
          <cell r="O1040">
            <v>61</v>
          </cell>
          <cell r="P1040">
            <v>66</v>
          </cell>
          <cell r="Q1040">
            <v>154</v>
          </cell>
          <cell r="U1040">
            <v>145</v>
          </cell>
          <cell r="V1040">
            <v>1</v>
          </cell>
          <cell r="BH1040" t="str">
            <v>Lebih</v>
          </cell>
          <cell r="BI1040" t="str">
            <v>Normal</v>
          </cell>
          <cell r="BJ1040" t="str">
            <v>Normal</v>
          </cell>
          <cell r="BL1040" t="str">
            <v>Normal</v>
          </cell>
          <cell r="BN1040" t="str">
            <v>-</v>
          </cell>
          <cell r="BO1040" t="str">
            <v>Tidak</v>
          </cell>
          <cell r="BT1040" t="str">
            <v>Gg Penglihatan</v>
          </cell>
          <cell r="BW1040" t="str">
            <v>Normal</v>
          </cell>
          <cell r="CI1040" t="str">
            <v>Mandiri (A)</v>
          </cell>
          <cell r="CZ1040" t="str">
            <v>Normal</v>
          </cell>
        </row>
        <row r="1041">
          <cell r="C1041" t="str">
            <v>Sukun</v>
          </cell>
          <cell r="M1041" t="str">
            <v>Laki-laki</v>
          </cell>
          <cell r="O1041">
            <v>68</v>
          </cell>
          <cell r="P1041">
            <v>60</v>
          </cell>
          <cell r="Q1041">
            <v>160</v>
          </cell>
          <cell r="U1041">
            <v>89</v>
          </cell>
          <cell r="V1041">
            <v>1</v>
          </cell>
          <cell r="BH1041" t="str">
            <v>Normal</v>
          </cell>
          <cell r="BI1041" t="str">
            <v>Normal</v>
          </cell>
          <cell r="BJ1041" t="str">
            <v>Normal</v>
          </cell>
          <cell r="BL1041" t="str">
            <v>Normal</v>
          </cell>
          <cell r="BN1041" t="str">
            <v>-</v>
          </cell>
          <cell r="BO1041" t="str">
            <v>Tidak</v>
          </cell>
          <cell r="BT1041" t="str">
            <v>Normal</v>
          </cell>
          <cell r="BW1041" t="str">
            <v>Normal</v>
          </cell>
          <cell r="CI1041" t="str">
            <v>Mandiri (A)</v>
          </cell>
          <cell r="CZ1041" t="str">
            <v>Normal</v>
          </cell>
        </row>
        <row r="1042">
          <cell r="C1042" t="str">
            <v>Sukun</v>
          </cell>
          <cell r="M1042" t="str">
            <v>Perempuan</v>
          </cell>
          <cell r="O1042">
            <v>66</v>
          </cell>
          <cell r="P1042">
            <v>55</v>
          </cell>
          <cell r="Q1042">
            <v>152</v>
          </cell>
          <cell r="U1042">
            <v>200</v>
          </cell>
          <cell r="V1042">
            <v>1</v>
          </cell>
          <cell r="BH1042" t="str">
            <v>Normal</v>
          </cell>
          <cell r="BI1042" t="str">
            <v>Normal</v>
          </cell>
          <cell r="BJ1042" t="str">
            <v>Normal</v>
          </cell>
          <cell r="BL1042" t="str">
            <v>Normal</v>
          </cell>
          <cell r="BN1042" t="str">
            <v>-</v>
          </cell>
          <cell r="BO1042" t="str">
            <v>Tidak</v>
          </cell>
          <cell r="BT1042" t="str">
            <v>Gg Penglihatan</v>
          </cell>
          <cell r="BW1042" t="str">
            <v>Normal</v>
          </cell>
          <cell r="CI1042" t="str">
            <v>Mandiri (A)</v>
          </cell>
          <cell r="CZ1042" t="str">
            <v>Normal</v>
          </cell>
        </row>
        <row r="1043">
          <cell r="C1043" t="str">
            <v>Sukun</v>
          </cell>
          <cell r="M1043" t="str">
            <v>Perempuan</v>
          </cell>
          <cell r="O1043">
            <v>62</v>
          </cell>
          <cell r="P1043">
            <v>55</v>
          </cell>
          <cell r="Q1043">
            <v>152</v>
          </cell>
          <cell r="U1043">
            <v>152</v>
          </cell>
          <cell r="V1043">
            <v>1</v>
          </cell>
          <cell r="BH1043" t="str">
            <v>Normal</v>
          </cell>
          <cell r="BI1043" t="str">
            <v>Normal</v>
          </cell>
          <cell r="BJ1043" t="str">
            <v>Normal</v>
          </cell>
          <cell r="BL1043" t="str">
            <v>Tinggi</v>
          </cell>
          <cell r="BN1043" t="str">
            <v>-</v>
          </cell>
          <cell r="BO1043" t="str">
            <v>Tidak</v>
          </cell>
          <cell r="BT1043" t="str">
            <v>Gg Penglihatan</v>
          </cell>
          <cell r="BW1043" t="str">
            <v>Normal</v>
          </cell>
          <cell r="CI1043" t="str">
            <v>Mandiri (A)</v>
          </cell>
          <cell r="CZ1043" t="str">
            <v>Normal</v>
          </cell>
        </row>
        <row r="1044">
          <cell r="C1044" t="str">
            <v>Sukun</v>
          </cell>
          <cell r="M1044" t="str">
            <v>Laki-laki</v>
          </cell>
          <cell r="O1044">
            <v>67</v>
          </cell>
          <cell r="P1044">
            <v>55</v>
          </cell>
          <cell r="Q1044">
            <v>156</v>
          </cell>
          <cell r="U1044">
            <v>158</v>
          </cell>
          <cell r="V1044">
            <v>1</v>
          </cell>
          <cell r="BH1044" t="str">
            <v>Normal</v>
          </cell>
          <cell r="BI1044" t="str">
            <v>Normal</v>
          </cell>
          <cell r="BJ1044" t="str">
            <v>Normal</v>
          </cell>
          <cell r="BL1044" t="str">
            <v>Normal</v>
          </cell>
          <cell r="BN1044" t="str">
            <v>-</v>
          </cell>
          <cell r="BO1044" t="str">
            <v>Tidak</v>
          </cell>
          <cell r="BT1044" t="str">
            <v>Normal</v>
          </cell>
          <cell r="BW1044" t="str">
            <v>Normal</v>
          </cell>
          <cell r="CI1044" t="str">
            <v>Mandiri (A)</v>
          </cell>
          <cell r="CZ1044" t="str">
            <v>Normal</v>
          </cell>
        </row>
        <row r="1045">
          <cell r="C1045" t="str">
            <v>Tanjungrejo</v>
          </cell>
          <cell r="M1045" t="str">
            <v>Perempuan</v>
          </cell>
          <cell r="O1045">
            <v>68</v>
          </cell>
          <cell r="P1045">
            <v>64</v>
          </cell>
          <cell r="Q1045">
            <v>162</v>
          </cell>
          <cell r="U1045">
            <v>99</v>
          </cell>
          <cell r="V1045">
            <v>1</v>
          </cell>
          <cell r="BH1045" t="str">
            <v>Normal</v>
          </cell>
          <cell r="BI1045" t="str">
            <v>Normal</v>
          </cell>
          <cell r="BJ1045" t="str">
            <v>Normal</v>
          </cell>
          <cell r="BL1045" t="str">
            <v>Normal</v>
          </cell>
          <cell r="BN1045" t="str">
            <v>-</v>
          </cell>
          <cell r="BO1045" t="str">
            <v>Tidak</v>
          </cell>
          <cell r="BT1045" t="str">
            <v>Normal</v>
          </cell>
          <cell r="BW1045" t="str">
            <v>Normal</v>
          </cell>
          <cell r="CI1045" t="str">
            <v>Mandiri (A)</v>
          </cell>
          <cell r="CZ1045" t="str">
            <v>Normal</v>
          </cell>
        </row>
        <row r="1046">
          <cell r="C1046" t="str">
            <v>Sukun</v>
          </cell>
          <cell r="M1046" t="str">
            <v>Perempuan</v>
          </cell>
          <cell r="O1046">
            <v>64</v>
          </cell>
          <cell r="P1046">
            <v>55</v>
          </cell>
          <cell r="Q1046">
            <v>152</v>
          </cell>
          <cell r="U1046">
            <v>158</v>
          </cell>
          <cell r="V1046">
            <v>1</v>
          </cell>
          <cell r="BH1046" t="str">
            <v>Normal</v>
          </cell>
          <cell r="BI1046" t="str">
            <v>Normal</v>
          </cell>
          <cell r="BJ1046" t="str">
            <v>Normal</v>
          </cell>
          <cell r="BL1046" t="str">
            <v>Normal</v>
          </cell>
          <cell r="BN1046" t="str">
            <v>-</v>
          </cell>
          <cell r="BO1046" t="str">
            <v>Tidak</v>
          </cell>
          <cell r="BT1046" t="str">
            <v>Gg Penglihatan</v>
          </cell>
          <cell r="BW1046" t="str">
            <v>Normal</v>
          </cell>
          <cell r="CI1046" t="str">
            <v>Ketergantungan Berat (C)</v>
          </cell>
          <cell r="CZ1046" t="str">
            <v>Ada gangguan depresi</v>
          </cell>
        </row>
        <row r="1047">
          <cell r="C1047" t="str">
            <v>Sukun</v>
          </cell>
          <cell r="M1047" t="str">
            <v>Perempuan</v>
          </cell>
          <cell r="O1047">
            <v>70</v>
          </cell>
          <cell r="P1047">
            <v>55</v>
          </cell>
          <cell r="Q1047">
            <v>152</v>
          </cell>
          <cell r="U1047">
            <v>158</v>
          </cell>
          <cell r="V1047">
            <v>1</v>
          </cell>
          <cell r="BH1047" t="str">
            <v>Normal</v>
          </cell>
          <cell r="BI1047" t="str">
            <v>Normal</v>
          </cell>
          <cell r="BJ1047" t="str">
            <v>Normal</v>
          </cell>
          <cell r="BL1047" t="str">
            <v>Normal</v>
          </cell>
          <cell r="BN1047" t="str">
            <v>-</v>
          </cell>
          <cell r="BO1047" t="str">
            <v>Tidak</v>
          </cell>
          <cell r="BT1047" t="str">
            <v>Normal</v>
          </cell>
          <cell r="BW1047" t="str">
            <v>Normal</v>
          </cell>
          <cell r="CI1047" t="str">
            <v>Mandiri (A)</v>
          </cell>
          <cell r="CZ1047" t="str">
            <v>Normal</v>
          </cell>
        </row>
        <row r="1048">
          <cell r="C1048" t="str">
            <v>Bandungrejosari</v>
          </cell>
          <cell r="M1048" t="str">
            <v>Perempuan</v>
          </cell>
          <cell r="O1048">
            <v>63</v>
          </cell>
          <cell r="P1048">
            <v>65</v>
          </cell>
          <cell r="Q1048">
            <v>153</v>
          </cell>
          <cell r="U1048">
            <v>88</v>
          </cell>
          <cell r="V1048">
            <v>1</v>
          </cell>
          <cell r="BH1048" t="str">
            <v>Lebih</v>
          </cell>
          <cell r="BI1048" t="str">
            <v>Normal</v>
          </cell>
          <cell r="BJ1048" t="str">
            <v>Normal</v>
          </cell>
          <cell r="BL1048" t="str">
            <v>Tinggi</v>
          </cell>
          <cell r="BN1048" t="str">
            <v>-</v>
          </cell>
          <cell r="BO1048" t="str">
            <v>Tidak</v>
          </cell>
          <cell r="BT1048" t="str">
            <v>Normal</v>
          </cell>
          <cell r="BW1048" t="str">
            <v>Normal</v>
          </cell>
          <cell r="CI1048" t="str">
            <v>Mandiri (A)</v>
          </cell>
          <cell r="CZ1048" t="str">
            <v>Normal</v>
          </cell>
        </row>
        <row r="1049">
          <cell r="C1049" t="str">
            <v>Bandungrejosari</v>
          </cell>
          <cell r="M1049" t="str">
            <v>Laki-laki</v>
          </cell>
          <cell r="O1049">
            <v>63</v>
          </cell>
          <cell r="P1049">
            <v>53</v>
          </cell>
          <cell r="Q1049">
            <v>152</v>
          </cell>
          <cell r="U1049">
            <v>97</v>
          </cell>
          <cell r="V1049">
            <v>1</v>
          </cell>
          <cell r="BH1049" t="str">
            <v>Normal</v>
          </cell>
          <cell r="BI1049" t="str">
            <v>Normal</v>
          </cell>
          <cell r="BJ1049" t="str">
            <v>Normal</v>
          </cell>
          <cell r="BL1049" t="str">
            <v>Tinggi</v>
          </cell>
          <cell r="BN1049" t="str">
            <v>-</v>
          </cell>
          <cell r="BO1049" t="str">
            <v>Tidak</v>
          </cell>
          <cell r="BT1049" t="str">
            <v>Gg Penglihatan</v>
          </cell>
          <cell r="BW1049" t="str">
            <v>Normal</v>
          </cell>
          <cell r="CI1049" t="str">
            <v>Mandiri (A)</v>
          </cell>
          <cell r="CZ1049" t="str">
            <v>Normal</v>
          </cell>
        </row>
        <row r="1050">
          <cell r="C1050" t="str">
            <v>Sukun</v>
          </cell>
          <cell r="M1050" t="str">
            <v>Laki-laki</v>
          </cell>
          <cell r="O1050">
            <v>87</v>
          </cell>
          <cell r="P1050">
            <v>55</v>
          </cell>
          <cell r="Q1050">
            <v>165</v>
          </cell>
          <cell r="U1050">
            <v>200</v>
          </cell>
          <cell r="V1050">
            <v>1</v>
          </cell>
          <cell r="BH1050" t="str">
            <v>Normal</v>
          </cell>
          <cell r="BI1050" t="str">
            <v>Normal</v>
          </cell>
          <cell r="BJ1050" t="str">
            <v>Normal</v>
          </cell>
          <cell r="BL1050" t="str">
            <v>Normal</v>
          </cell>
          <cell r="BN1050" t="str">
            <v>-</v>
          </cell>
          <cell r="BO1050" t="str">
            <v>Tidak</v>
          </cell>
          <cell r="BT1050" t="str">
            <v>Normal</v>
          </cell>
          <cell r="BW1050" t="str">
            <v>Normal</v>
          </cell>
          <cell r="CI1050" t="str">
            <v>Mandiri (A)</v>
          </cell>
          <cell r="CZ1050" t="str">
            <v>Normal</v>
          </cell>
        </row>
        <row r="1051">
          <cell r="C1051" t="str">
            <v>Bandungrejosari</v>
          </cell>
          <cell r="M1051" t="str">
            <v>Perempuan</v>
          </cell>
          <cell r="O1051">
            <v>64</v>
          </cell>
          <cell r="P1051">
            <v>88</v>
          </cell>
          <cell r="Q1051">
            <v>151</v>
          </cell>
          <cell r="U1051">
            <v>153</v>
          </cell>
          <cell r="V1051">
            <v>1</v>
          </cell>
          <cell r="BH1051" t="str">
            <v>Lebih</v>
          </cell>
          <cell r="BI1051" t="str">
            <v>Normal</v>
          </cell>
          <cell r="BJ1051" t="str">
            <v>Normal</v>
          </cell>
          <cell r="BL1051" t="str">
            <v>Tinggi</v>
          </cell>
          <cell r="BN1051" t="str">
            <v>-</v>
          </cell>
          <cell r="BO1051" t="str">
            <v>Tidak</v>
          </cell>
          <cell r="BT1051" t="str">
            <v>Gg Penglihatan</v>
          </cell>
          <cell r="BW1051" t="str">
            <v>Normal</v>
          </cell>
          <cell r="CI1051" t="str">
            <v>Mandiri (A)</v>
          </cell>
          <cell r="CZ1051" t="str">
            <v>Normal</v>
          </cell>
        </row>
        <row r="1052">
          <cell r="C1052" t="str">
            <v>Bandungrejosari</v>
          </cell>
          <cell r="M1052" t="str">
            <v>Perempuan</v>
          </cell>
          <cell r="O1052">
            <v>68</v>
          </cell>
          <cell r="P1052">
            <v>55</v>
          </cell>
          <cell r="Q1052">
            <v>152</v>
          </cell>
          <cell r="U1052">
            <v>200</v>
          </cell>
          <cell r="V1052">
            <v>1</v>
          </cell>
          <cell r="BH1052" t="str">
            <v>Normal</v>
          </cell>
          <cell r="BI1052" t="str">
            <v>Normal</v>
          </cell>
          <cell r="BJ1052" t="str">
            <v>Normal</v>
          </cell>
          <cell r="BL1052" t="str">
            <v>Normal</v>
          </cell>
          <cell r="BN1052" t="str">
            <v>-</v>
          </cell>
          <cell r="BO1052" t="str">
            <v>Tidak</v>
          </cell>
          <cell r="BT1052" t="str">
            <v>Normal</v>
          </cell>
          <cell r="BW1052" t="str">
            <v>Gg Pendengaran</v>
          </cell>
          <cell r="CI1052" t="str">
            <v>Mandiri (A)</v>
          </cell>
          <cell r="CZ1052" t="str">
            <v>Normal</v>
          </cell>
        </row>
        <row r="1053">
          <cell r="C1053" t="str">
            <v>Sukun</v>
          </cell>
          <cell r="M1053" t="str">
            <v>Laki-laki</v>
          </cell>
          <cell r="O1053">
            <v>61</v>
          </cell>
          <cell r="P1053">
            <v>66</v>
          </cell>
          <cell r="Q1053">
            <v>162</v>
          </cell>
          <cell r="U1053">
            <v>200</v>
          </cell>
          <cell r="V1053">
            <v>1</v>
          </cell>
          <cell r="BH1053" t="str">
            <v>Lebih</v>
          </cell>
          <cell r="BI1053" t="str">
            <v>Normal</v>
          </cell>
          <cell r="BJ1053" t="str">
            <v>Normal</v>
          </cell>
          <cell r="BL1053" t="str">
            <v>Normal</v>
          </cell>
          <cell r="BN1053" t="str">
            <v>-</v>
          </cell>
          <cell r="BO1053" t="str">
            <v>Tidak</v>
          </cell>
          <cell r="BT1053" t="str">
            <v>Normal</v>
          </cell>
          <cell r="BW1053" t="str">
            <v>Normal</v>
          </cell>
          <cell r="CI1053" t="str">
            <v>Mandiri (A)</v>
          </cell>
          <cell r="CZ1053" t="str">
            <v>Normal</v>
          </cell>
        </row>
        <row r="1054">
          <cell r="C1054" t="str">
            <v>Bandungrejosari</v>
          </cell>
          <cell r="M1054" t="str">
            <v>Perempuan</v>
          </cell>
          <cell r="O1054">
            <v>68</v>
          </cell>
          <cell r="P1054">
            <v>55</v>
          </cell>
          <cell r="Q1054">
            <v>145</v>
          </cell>
          <cell r="U1054">
            <v>214</v>
          </cell>
          <cell r="V1054">
            <v>1</v>
          </cell>
          <cell r="BH1054" t="str">
            <v>Lebih</v>
          </cell>
          <cell r="BI1054" t="str">
            <v>DM</v>
          </cell>
          <cell r="BJ1054" t="str">
            <v>Normal</v>
          </cell>
          <cell r="BL1054" t="str">
            <v>Tinggi</v>
          </cell>
          <cell r="BN1054" t="str">
            <v>-</v>
          </cell>
          <cell r="BO1054" t="str">
            <v>Tidak</v>
          </cell>
          <cell r="BT1054" t="str">
            <v>Gg Penglihatan</v>
          </cell>
          <cell r="BW1054" t="str">
            <v>Gg Pendengaran</v>
          </cell>
          <cell r="CI1054" t="str">
            <v>Mandiri (A)</v>
          </cell>
          <cell r="CZ1054" t="str">
            <v>Normal</v>
          </cell>
        </row>
        <row r="1055">
          <cell r="C1055" t="str">
            <v>Bandungrejosari</v>
          </cell>
          <cell r="M1055" t="str">
            <v>Laki-laki</v>
          </cell>
          <cell r="O1055">
            <v>64</v>
          </cell>
          <cell r="P1055">
            <v>72</v>
          </cell>
          <cell r="Q1055">
            <v>170</v>
          </cell>
          <cell r="U1055">
            <v>120</v>
          </cell>
          <cell r="V1055">
            <v>1</v>
          </cell>
          <cell r="BH1055" t="str">
            <v>Normal</v>
          </cell>
          <cell r="BI1055" t="str">
            <v>Normal</v>
          </cell>
          <cell r="BJ1055" t="str">
            <v>Normal</v>
          </cell>
          <cell r="BL1055" t="str">
            <v>Normal</v>
          </cell>
          <cell r="BN1055" t="str">
            <v>-</v>
          </cell>
          <cell r="BO1055" t="str">
            <v>Tidak</v>
          </cell>
          <cell r="BT1055" t="str">
            <v>Normal</v>
          </cell>
          <cell r="BW1055" t="str">
            <v>Normal</v>
          </cell>
          <cell r="CI1055" t="str">
            <v>Mandiri (A)</v>
          </cell>
          <cell r="CZ1055" t="str">
            <v>Normal</v>
          </cell>
        </row>
        <row r="1056">
          <cell r="C1056" t="str">
            <v>Bandungrejosari</v>
          </cell>
          <cell r="M1056" t="str">
            <v>Perempuan</v>
          </cell>
          <cell r="O1056">
            <v>63</v>
          </cell>
          <cell r="P1056">
            <v>70</v>
          </cell>
          <cell r="Q1056">
            <v>160</v>
          </cell>
          <cell r="U1056">
            <v>115</v>
          </cell>
          <cell r="V1056">
            <v>1</v>
          </cell>
          <cell r="BH1056" t="str">
            <v>Lebih</v>
          </cell>
          <cell r="BI1056" t="str">
            <v>Normal</v>
          </cell>
          <cell r="BJ1056" t="str">
            <v>Normal</v>
          </cell>
          <cell r="BL1056" t="str">
            <v>Normal</v>
          </cell>
          <cell r="BN1056" t="str">
            <v>-</v>
          </cell>
          <cell r="BO1056" t="str">
            <v>Tidak</v>
          </cell>
          <cell r="BT1056" t="str">
            <v>Normal</v>
          </cell>
          <cell r="BW1056" t="str">
            <v>Normal</v>
          </cell>
          <cell r="CI1056" t="str">
            <v>Mandiri (A)</v>
          </cell>
          <cell r="CZ1056" t="str">
            <v>Normal</v>
          </cell>
        </row>
        <row r="1057">
          <cell r="C1057" t="str">
            <v>Bandungrejosari</v>
          </cell>
          <cell r="M1057" t="str">
            <v>Laki-laki</v>
          </cell>
          <cell r="O1057">
            <v>65</v>
          </cell>
          <cell r="P1057">
            <v>54</v>
          </cell>
          <cell r="Q1057">
            <v>160</v>
          </cell>
          <cell r="U1057">
            <v>104</v>
          </cell>
          <cell r="V1057">
            <v>1</v>
          </cell>
          <cell r="BH1057" t="str">
            <v>Normal</v>
          </cell>
          <cell r="BI1057" t="str">
            <v>Normal</v>
          </cell>
          <cell r="BJ1057" t="str">
            <v>Normal</v>
          </cell>
          <cell r="BL1057" t="str">
            <v>Tinggi</v>
          </cell>
          <cell r="BN1057" t="str">
            <v>-</v>
          </cell>
          <cell r="BO1057" t="str">
            <v>Tidak</v>
          </cell>
          <cell r="BT1057" t="str">
            <v>Normal</v>
          </cell>
          <cell r="BW1057" t="str">
            <v>Normal</v>
          </cell>
          <cell r="CI1057" t="str">
            <v>Mandiri (A)</v>
          </cell>
          <cell r="CZ1057" t="str">
            <v>Normal</v>
          </cell>
        </row>
        <row r="1058">
          <cell r="C1058" t="str">
            <v>Bandungrejosari</v>
          </cell>
          <cell r="M1058" t="str">
            <v>Laki-laki</v>
          </cell>
          <cell r="O1058">
            <v>72</v>
          </cell>
          <cell r="P1058">
            <v>56</v>
          </cell>
          <cell r="Q1058">
            <v>165</v>
          </cell>
          <cell r="U1058">
            <v>143</v>
          </cell>
          <cell r="V1058">
            <v>1</v>
          </cell>
          <cell r="BH1058" t="str">
            <v>Normal</v>
          </cell>
          <cell r="BI1058" t="str">
            <v>Normal</v>
          </cell>
          <cell r="BJ1058" t="str">
            <v>Normal</v>
          </cell>
          <cell r="BL1058" t="str">
            <v>Normal</v>
          </cell>
          <cell r="BN1058" t="str">
            <v>-</v>
          </cell>
          <cell r="BO1058" t="str">
            <v>Tidak</v>
          </cell>
          <cell r="BT1058" t="str">
            <v>Gg Penglihatan</v>
          </cell>
          <cell r="BW1058" t="str">
            <v>Normal</v>
          </cell>
          <cell r="CI1058" t="str">
            <v>Mandiri (A)</v>
          </cell>
          <cell r="CZ1058" t="str">
            <v>Normal</v>
          </cell>
        </row>
        <row r="1059">
          <cell r="C1059" t="str">
            <v>Bandungrejosari</v>
          </cell>
          <cell r="M1059" t="str">
            <v>Perempuan</v>
          </cell>
          <cell r="O1059">
            <v>65</v>
          </cell>
          <cell r="P1059">
            <v>56</v>
          </cell>
          <cell r="Q1059">
            <v>143</v>
          </cell>
          <cell r="U1059">
            <v>123</v>
          </cell>
          <cell r="V1059">
            <v>1</v>
          </cell>
          <cell r="BH1059" t="str">
            <v>Lebih</v>
          </cell>
          <cell r="BI1059" t="str">
            <v>Normal</v>
          </cell>
          <cell r="BJ1059" t="str">
            <v>Normal</v>
          </cell>
          <cell r="BL1059" t="str">
            <v>Tinggi</v>
          </cell>
          <cell r="BN1059" t="str">
            <v>-</v>
          </cell>
          <cell r="BO1059" t="str">
            <v>Tidak</v>
          </cell>
          <cell r="BT1059" t="str">
            <v>Normal</v>
          </cell>
          <cell r="BW1059" t="str">
            <v>Normal</v>
          </cell>
          <cell r="CI1059" t="str">
            <v>Mandiri (A)</v>
          </cell>
          <cell r="CZ1059" t="str">
            <v>Normal</v>
          </cell>
        </row>
        <row r="1060">
          <cell r="C1060" t="str">
            <v>Bandungrejosari</v>
          </cell>
          <cell r="M1060" t="str">
            <v>Laki-laki</v>
          </cell>
          <cell r="O1060">
            <v>64</v>
          </cell>
          <cell r="P1060">
            <v>81</v>
          </cell>
          <cell r="Q1060">
            <v>160</v>
          </cell>
          <cell r="U1060">
            <v>145</v>
          </cell>
          <cell r="V1060">
            <v>1</v>
          </cell>
          <cell r="BH1060" t="str">
            <v>Lebih</v>
          </cell>
          <cell r="BI1060" t="str">
            <v>Normal</v>
          </cell>
          <cell r="BJ1060" t="str">
            <v>Normal</v>
          </cell>
          <cell r="BL1060" t="str">
            <v>Tinggi</v>
          </cell>
          <cell r="BN1060" t="str">
            <v>-</v>
          </cell>
          <cell r="BO1060" t="str">
            <v>Tidak</v>
          </cell>
          <cell r="BT1060" t="str">
            <v>Gg Penglihatan</v>
          </cell>
          <cell r="BW1060" t="str">
            <v>Gg Pendengaran</v>
          </cell>
          <cell r="CI1060" t="str">
            <v>Ketergantungan Ringan (B)</v>
          </cell>
          <cell r="CZ1060" t="str">
            <v>Normal</v>
          </cell>
        </row>
        <row r="1061">
          <cell r="C1061" t="str">
            <v>Bandungrejosari</v>
          </cell>
          <cell r="M1061" t="str">
            <v>Perempuan</v>
          </cell>
          <cell r="O1061">
            <v>65</v>
          </cell>
          <cell r="P1061">
            <v>45</v>
          </cell>
          <cell r="Q1061">
            <v>150</v>
          </cell>
          <cell r="U1061">
            <v>113</v>
          </cell>
          <cell r="V1061">
            <v>1</v>
          </cell>
          <cell r="BH1061" t="str">
            <v>Normal</v>
          </cell>
          <cell r="BI1061" t="str">
            <v>Normal</v>
          </cell>
          <cell r="BJ1061" t="str">
            <v>Normal</v>
          </cell>
          <cell r="BL1061" t="str">
            <v>Normal</v>
          </cell>
          <cell r="BN1061" t="str">
            <v>-</v>
          </cell>
          <cell r="BO1061" t="str">
            <v>Tidak</v>
          </cell>
          <cell r="BT1061" t="str">
            <v>Normal</v>
          </cell>
          <cell r="BW1061" t="str">
            <v>Normal</v>
          </cell>
          <cell r="CI1061" t="str">
            <v>Mandiri (A)</v>
          </cell>
          <cell r="CZ1061" t="str">
            <v>Normal</v>
          </cell>
        </row>
        <row r="1062">
          <cell r="C1062" t="str">
            <v>Bandungrejosari</v>
          </cell>
          <cell r="M1062" t="str">
            <v>Laki-laki</v>
          </cell>
          <cell r="O1062">
            <v>66</v>
          </cell>
          <cell r="P1062">
            <v>60</v>
          </cell>
          <cell r="Q1062">
            <v>160</v>
          </cell>
          <cell r="U1062">
            <v>130</v>
          </cell>
          <cell r="V1062">
            <v>1</v>
          </cell>
          <cell r="BH1062" t="str">
            <v>Normal</v>
          </cell>
          <cell r="BI1062" t="str">
            <v>Normal</v>
          </cell>
          <cell r="BJ1062" t="str">
            <v>Normal</v>
          </cell>
          <cell r="BL1062" t="str">
            <v>Tinggi</v>
          </cell>
          <cell r="BN1062" t="str">
            <v>-</v>
          </cell>
          <cell r="BO1062" t="str">
            <v>Tidak</v>
          </cell>
          <cell r="BT1062" t="str">
            <v>Normal</v>
          </cell>
          <cell r="BW1062" t="str">
            <v>Normal</v>
          </cell>
          <cell r="CI1062" t="str">
            <v>Mandiri (A)</v>
          </cell>
          <cell r="CZ1062" t="str">
            <v>Normal</v>
          </cell>
        </row>
        <row r="1063">
          <cell r="C1063" t="str">
            <v>Bandungrejosari</v>
          </cell>
          <cell r="M1063" t="str">
            <v>Laki-laki</v>
          </cell>
          <cell r="O1063">
            <v>65</v>
          </cell>
          <cell r="P1063">
            <v>73</v>
          </cell>
          <cell r="Q1063">
            <v>165</v>
          </cell>
          <cell r="U1063">
            <v>144</v>
          </cell>
          <cell r="V1063">
            <v>1</v>
          </cell>
          <cell r="BH1063" t="str">
            <v>Lebih</v>
          </cell>
          <cell r="BI1063" t="str">
            <v>Normal</v>
          </cell>
          <cell r="BJ1063" t="str">
            <v>Normal</v>
          </cell>
          <cell r="BL1063" t="str">
            <v>Normal</v>
          </cell>
          <cell r="BN1063" t="str">
            <v>-</v>
          </cell>
          <cell r="BO1063" t="str">
            <v>Tidak</v>
          </cell>
          <cell r="BT1063" t="str">
            <v>Normal</v>
          </cell>
          <cell r="BW1063" t="str">
            <v>Normal</v>
          </cell>
          <cell r="CI1063" t="str">
            <v>Mandiri (A)</v>
          </cell>
          <cell r="CZ1063" t="str">
            <v>Normal</v>
          </cell>
        </row>
        <row r="1064">
          <cell r="C1064" t="str">
            <v>Bandungrejosari</v>
          </cell>
          <cell r="M1064" t="str">
            <v>Laki-laki</v>
          </cell>
          <cell r="O1064">
            <v>66</v>
          </cell>
          <cell r="P1064">
            <v>46</v>
          </cell>
          <cell r="Q1064">
            <v>164</v>
          </cell>
          <cell r="U1064">
            <v>98</v>
          </cell>
          <cell r="V1064">
            <v>1</v>
          </cell>
          <cell r="BH1064" t="str">
            <v>IMT Kurang</v>
          </cell>
          <cell r="BI1064" t="str">
            <v>Normal</v>
          </cell>
          <cell r="BJ1064" t="str">
            <v>Normal</v>
          </cell>
          <cell r="BL1064" t="str">
            <v>Tinggi</v>
          </cell>
          <cell r="BN1064" t="str">
            <v>-</v>
          </cell>
          <cell r="BO1064" t="str">
            <v>Tidak</v>
          </cell>
          <cell r="BT1064" t="str">
            <v>Normal</v>
          </cell>
          <cell r="BW1064" t="str">
            <v>Normal</v>
          </cell>
          <cell r="CI1064" t="str">
            <v>Mandiri (A)</v>
          </cell>
          <cell r="CZ1064" t="str">
            <v>Normal</v>
          </cell>
        </row>
        <row r="1065">
          <cell r="C1065" t="str">
            <v>Bandungrejosari</v>
          </cell>
          <cell r="M1065" t="str">
            <v>Laki-laki</v>
          </cell>
          <cell r="O1065">
            <v>66</v>
          </cell>
          <cell r="P1065">
            <v>64</v>
          </cell>
          <cell r="Q1065">
            <v>168</v>
          </cell>
          <cell r="U1065">
            <v>104</v>
          </cell>
          <cell r="V1065">
            <v>1</v>
          </cell>
          <cell r="BH1065" t="str">
            <v>Normal</v>
          </cell>
          <cell r="BI1065" t="str">
            <v>Normal</v>
          </cell>
          <cell r="BJ1065" t="str">
            <v>Normal</v>
          </cell>
          <cell r="BL1065" t="str">
            <v>Tinggi</v>
          </cell>
          <cell r="BN1065" t="str">
            <v>-</v>
          </cell>
          <cell r="BO1065" t="str">
            <v>Tidak</v>
          </cell>
          <cell r="BT1065" t="str">
            <v>Normal</v>
          </cell>
          <cell r="BW1065" t="str">
            <v>Normal</v>
          </cell>
          <cell r="CI1065" t="str">
            <v>Mandiri (A)</v>
          </cell>
          <cell r="CZ1065" t="str">
            <v>Normal</v>
          </cell>
        </row>
        <row r="1066">
          <cell r="C1066" t="str">
            <v>Bandungrejosari</v>
          </cell>
          <cell r="M1066" t="str">
            <v>Laki-laki</v>
          </cell>
          <cell r="O1066">
            <v>67</v>
          </cell>
          <cell r="P1066">
            <v>47</v>
          </cell>
          <cell r="Q1066">
            <v>162</v>
          </cell>
          <cell r="U1066">
            <v>80</v>
          </cell>
          <cell r="V1066">
            <v>1</v>
          </cell>
          <cell r="BH1066" t="str">
            <v>IMT Kurang</v>
          </cell>
          <cell r="BI1066" t="str">
            <v>Normal</v>
          </cell>
          <cell r="BJ1066" t="str">
            <v>Normal</v>
          </cell>
          <cell r="BL1066" t="str">
            <v>Normal</v>
          </cell>
          <cell r="BN1066" t="str">
            <v>-</v>
          </cell>
          <cell r="BO1066" t="str">
            <v>Tidak</v>
          </cell>
          <cell r="BT1066" t="str">
            <v>Gg Penglihatan</v>
          </cell>
          <cell r="BW1066" t="str">
            <v>Normal</v>
          </cell>
          <cell r="CI1066" t="str">
            <v>Mandiri (A)</v>
          </cell>
          <cell r="CZ1066" t="str">
            <v>Normal</v>
          </cell>
        </row>
        <row r="1067">
          <cell r="C1067" t="str">
            <v>Bandungrejosari</v>
          </cell>
          <cell r="M1067" t="str">
            <v>Laki-laki</v>
          </cell>
          <cell r="O1067">
            <v>66</v>
          </cell>
          <cell r="P1067">
            <v>57</v>
          </cell>
          <cell r="Q1067">
            <v>150</v>
          </cell>
          <cell r="U1067">
            <v>217</v>
          </cell>
          <cell r="V1067">
            <v>1</v>
          </cell>
          <cell r="BH1067" t="str">
            <v>Lebih</v>
          </cell>
          <cell r="BI1067" t="str">
            <v>DM</v>
          </cell>
          <cell r="BJ1067" t="str">
            <v>Normal</v>
          </cell>
          <cell r="BL1067" t="str">
            <v>Normal</v>
          </cell>
          <cell r="BN1067" t="str">
            <v>-</v>
          </cell>
          <cell r="BO1067" t="str">
            <v>Tidak</v>
          </cell>
          <cell r="BT1067" t="str">
            <v>Normal</v>
          </cell>
          <cell r="BW1067" t="str">
            <v>Gg Pendengaran</v>
          </cell>
          <cell r="CI1067" t="str">
            <v>Mandiri (A)</v>
          </cell>
          <cell r="CZ1067" t="str">
            <v>Normal</v>
          </cell>
        </row>
        <row r="1068">
          <cell r="C1068" t="str">
            <v>Tanjungrejo</v>
          </cell>
          <cell r="M1068" t="str">
            <v>Perempuan</v>
          </cell>
          <cell r="O1068">
            <v>60</v>
          </cell>
          <cell r="P1068">
            <v>60</v>
          </cell>
          <cell r="Q1068">
            <v>152</v>
          </cell>
          <cell r="U1068">
            <v>186</v>
          </cell>
          <cell r="V1068">
            <v>1</v>
          </cell>
          <cell r="BH1068" t="str">
            <v>Lebih</v>
          </cell>
          <cell r="BI1068" t="str">
            <v>Normal</v>
          </cell>
          <cell r="BJ1068" t="str">
            <v>Normal</v>
          </cell>
          <cell r="BL1068" t="str">
            <v>Tinggi</v>
          </cell>
          <cell r="BN1068" t="str">
            <v>Normal</v>
          </cell>
          <cell r="BO1068" t="str">
            <v>Tidak</v>
          </cell>
          <cell r="BT1068" t="str">
            <v>Normal</v>
          </cell>
          <cell r="BW1068" t="str">
            <v>Normal</v>
          </cell>
          <cell r="CI1068" t="str">
            <v>Mandiri (A)</v>
          </cell>
          <cell r="CZ1068" t="str">
            <v>Normal</v>
          </cell>
        </row>
        <row r="1069">
          <cell r="C1069" t="str">
            <v>Tanjungrejo</v>
          </cell>
          <cell r="M1069" t="str">
            <v>Perempuan</v>
          </cell>
          <cell r="O1069">
            <v>60</v>
          </cell>
          <cell r="P1069">
            <v>63</v>
          </cell>
          <cell r="Q1069">
            <v>154</v>
          </cell>
          <cell r="U1069">
            <v>189</v>
          </cell>
          <cell r="V1069">
            <v>156</v>
          </cell>
          <cell r="BH1069" t="str">
            <v>Lebih</v>
          </cell>
          <cell r="BI1069" t="str">
            <v>Normal</v>
          </cell>
          <cell r="BJ1069" t="str">
            <v>Normal</v>
          </cell>
          <cell r="BL1069" t="str">
            <v>Normal</v>
          </cell>
          <cell r="BN1069" t="str">
            <v>Normal</v>
          </cell>
          <cell r="BO1069" t="str">
            <v>Tidak</v>
          </cell>
          <cell r="BT1069" t="str">
            <v>Normal</v>
          </cell>
          <cell r="BW1069" t="str">
            <v>Normal</v>
          </cell>
          <cell r="CI1069" t="str">
            <v>Mandiri (A)</v>
          </cell>
          <cell r="CZ1069" t="str">
            <v>Normal</v>
          </cell>
        </row>
        <row r="1070">
          <cell r="C1070" t="str">
            <v>Tanjungrejo</v>
          </cell>
          <cell r="M1070" t="str">
            <v>Perempuan</v>
          </cell>
          <cell r="O1070">
            <v>60</v>
          </cell>
          <cell r="P1070">
            <v>63</v>
          </cell>
          <cell r="Q1070">
            <v>154</v>
          </cell>
          <cell r="U1070">
            <v>186</v>
          </cell>
          <cell r="V1070">
            <v>200</v>
          </cell>
          <cell r="BH1070" t="str">
            <v>Lebih</v>
          </cell>
          <cell r="BI1070" t="str">
            <v>Normal</v>
          </cell>
          <cell r="BJ1070" t="str">
            <v>Normal</v>
          </cell>
          <cell r="BL1070" t="str">
            <v>Normal</v>
          </cell>
          <cell r="BN1070" t="str">
            <v>Normal</v>
          </cell>
          <cell r="BO1070" t="str">
            <v>Tidak</v>
          </cell>
          <cell r="BT1070" t="str">
            <v>Normal</v>
          </cell>
          <cell r="BW1070" t="str">
            <v>Normal</v>
          </cell>
          <cell r="CI1070" t="str">
            <v>Mandiri (A)</v>
          </cell>
          <cell r="CZ1070" t="str">
            <v>Normal</v>
          </cell>
        </row>
        <row r="1071">
          <cell r="C1071" t="str">
            <v>Bandungrejosari</v>
          </cell>
          <cell r="M1071" t="str">
            <v>Perempuan</v>
          </cell>
          <cell r="O1071">
            <v>61</v>
          </cell>
          <cell r="P1071">
            <v>60</v>
          </cell>
          <cell r="Q1071">
            <v>158</v>
          </cell>
          <cell r="U1071">
            <v>83</v>
          </cell>
          <cell r="V1071">
            <v>1</v>
          </cell>
          <cell r="BH1071" t="str">
            <v>Normal</v>
          </cell>
          <cell r="BI1071" t="str">
            <v>Normal</v>
          </cell>
          <cell r="BJ1071" t="str">
            <v>Normal</v>
          </cell>
          <cell r="BL1071" t="str">
            <v>Normal</v>
          </cell>
          <cell r="BN1071" t="str">
            <v>-</v>
          </cell>
          <cell r="BO1071" t="str">
            <v>Tidak</v>
          </cell>
          <cell r="BT1071" t="str">
            <v>Normal</v>
          </cell>
          <cell r="BW1071" t="str">
            <v>Normal</v>
          </cell>
          <cell r="CI1071" t="str">
            <v>Mandiri (A)</v>
          </cell>
          <cell r="CZ1071" t="str">
            <v>Normal</v>
          </cell>
        </row>
        <row r="1072">
          <cell r="C1072" t="str">
            <v>Bandungrejosari</v>
          </cell>
          <cell r="M1072" t="str">
            <v>Laki-laki</v>
          </cell>
          <cell r="O1072">
            <v>66</v>
          </cell>
          <cell r="P1072">
            <v>66</v>
          </cell>
          <cell r="Q1072">
            <v>160</v>
          </cell>
          <cell r="U1072">
            <v>99</v>
          </cell>
          <cell r="V1072">
            <v>1</v>
          </cell>
          <cell r="BH1072" t="str">
            <v>Lebih</v>
          </cell>
          <cell r="BI1072" t="str">
            <v>Normal</v>
          </cell>
          <cell r="BJ1072" t="str">
            <v>Normal</v>
          </cell>
          <cell r="BL1072" t="str">
            <v>Normal</v>
          </cell>
          <cell r="BN1072" t="str">
            <v>-</v>
          </cell>
          <cell r="BO1072" t="str">
            <v>Tidak</v>
          </cell>
          <cell r="BT1072" t="str">
            <v>Normal</v>
          </cell>
          <cell r="BW1072" t="str">
            <v>Normal</v>
          </cell>
          <cell r="CI1072" t="str">
            <v>Mandiri (A)</v>
          </cell>
          <cell r="CZ1072" t="str">
            <v>Normal</v>
          </cell>
        </row>
        <row r="1073">
          <cell r="C1073" t="str">
            <v>Bandungrejosari</v>
          </cell>
          <cell r="M1073" t="str">
            <v>Perempuan</v>
          </cell>
          <cell r="O1073">
            <v>67</v>
          </cell>
          <cell r="P1073">
            <v>80</v>
          </cell>
          <cell r="Q1073">
            <v>155</v>
          </cell>
          <cell r="U1073">
            <v>117</v>
          </cell>
          <cell r="V1073">
            <v>1</v>
          </cell>
          <cell r="BH1073" t="str">
            <v>Lebih</v>
          </cell>
          <cell r="BI1073" t="str">
            <v>Normal</v>
          </cell>
          <cell r="BJ1073" t="str">
            <v>Normal</v>
          </cell>
          <cell r="BL1073" t="str">
            <v>Tinggi</v>
          </cell>
          <cell r="BN1073" t="str">
            <v>-</v>
          </cell>
          <cell r="BO1073" t="str">
            <v>Tidak</v>
          </cell>
          <cell r="BT1073" t="str">
            <v>Gg Penglihatan</v>
          </cell>
          <cell r="BW1073" t="str">
            <v>Normal</v>
          </cell>
          <cell r="CI1073" t="str">
            <v>Ketergantungan Ringan (B)</v>
          </cell>
          <cell r="CZ1073" t="str">
            <v>Normal</v>
          </cell>
        </row>
        <row r="1074">
          <cell r="C1074" t="str">
            <v>Bandungrejosari</v>
          </cell>
          <cell r="M1074" t="str">
            <v>Perempuan</v>
          </cell>
          <cell r="O1074">
            <v>67</v>
          </cell>
          <cell r="P1074">
            <v>74</v>
          </cell>
          <cell r="Q1074">
            <v>155</v>
          </cell>
          <cell r="U1074">
            <v>93</v>
          </cell>
          <cell r="V1074">
            <v>1</v>
          </cell>
          <cell r="BH1074" t="str">
            <v>Lebih</v>
          </cell>
          <cell r="BI1074" t="str">
            <v>Normal</v>
          </cell>
          <cell r="BJ1074" t="str">
            <v>Normal</v>
          </cell>
          <cell r="BL1074" t="str">
            <v>Tinggi</v>
          </cell>
          <cell r="BN1074" t="str">
            <v>-</v>
          </cell>
          <cell r="BO1074" t="str">
            <v>Tidak</v>
          </cell>
          <cell r="BT1074" t="str">
            <v>Gg Penglihatan</v>
          </cell>
          <cell r="BW1074" t="str">
            <v>Normal</v>
          </cell>
          <cell r="CI1074" t="str">
            <v>Mandiri (A)</v>
          </cell>
          <cell r="CZ1074" t="str">
            <v>Normal</v>
          </cell>
        </row>
        <row r="1075">
          <cell r="C1075" t="str">
            <v>Bandungrejosari</v>
          </cell>
          <cell r="M1075" t="str">
            <v>Perempuan</v>
          </cell>
          <cell r="O1075">
            <v>66</v>
          </cell>
          <cell r="P1075">
            <v>66</v>
          </cell>
          <cell r="Q1075">
            <v>152</v>
          </cell>
          <cell r="U1075">
            <v>202</v>
          </cell>
          <cell r="V1075">
            <v>1</v>
          </cell>
          <cell r="BH1075" t="str">
            <v>Lebih</v>
          </cell>
          <cell r="BI1075" t="str">
            <v>DM</v>
          </cell>
          <cell r="BJ1075" t="str">
            <v>Normal</v>
          </cell>
          <cell r="BL1075" t="str">
            <v>Tinggi</v>
          </cell>
          <cell r="BN1075" t="str">
            <v>-</v>
          </cell>
          <cell r="BO1075" t="str">
            <v>Tidak</v>
          </cell>
          <cell r="BT1075" t="str">
            <v>Gg Penglihatan</v>
          </cell>
          <cell r="BW1075" t="str">
            <v>Normal</v>
          </cell>
          <cell r="CI1075" t="str">
            <v>Mandiri (A)</v>
          </cell>
          <cell r="CZ1075" t="str">
            <v>Normal</v>
          </cell>
        </row>
        <row r="1076">
          <cell r="C1076" t="str">
            <v>Bandungrejosari</v>
          </cell>
          <cell r="M1076" t="str">
            <v>Laki-laki</v>
          </cell>
          <cell r="O1076">
            <v>69</v>
          </cell>
          <cell r="P1076">
            <v>57</v>
          </cell>
          <cell r="Q1076">
            <v>160</v>
          </cell>
          <cell r="U1076">
            <v>225</v>
          </cell>
          <cell r="V1076">
            <v>1</v>
          </cell>
          <cell r="BH1076" t="str">
            <v>Normal</v>
          </cell>
          <cell r="BI1076" t="str">
            <v>DM</v>
          </cell>
          <cell r="BJ1076" t="str">
            <v>Normal</v>
          </cell>
          <cell r="BL1076" t="str">
            <v>Tinggi</v>
          </cell>
          <cell r="BN1076" t="str">
            <v>-</v>
          </cell>
          <cell r="BO1076" t="str">
            <v>Tidak</v>
          </cell>
          <cell r="BT1076" t="str">
            <v>Gg Penglihatan</v>
          </cell>
          <cell r="BW1076" t="str">
            <v>Normal</v>
          </cell>
          <cell r="CI1076" t="str">
            <v>Mandiri (A)</v>
          </cell>
          <cell r="CZ1076" t="str">
            <v>Normal</v>
          </cell>
        </row>
        <row r="1077">
          <cell r="C1077" t="str">
            <v>Bandungrejosari</v>
          </cell>
          <cell r="M1077" t="str">
            <v>Perempuan</v>
          </cell>
          <cell r="O1077">
            <v>67</v>
          </cell>
          <cell r="P1077">
            <v>57</v>
          </cell>
          <cell r="Q1077">
            <v>166</v>
          </cell>
          <cell r="U1077">
            <v>99</v>
          </cell>
          <cell r="V1077">
            <v>1</v>
          </cell>
          <cell r="BH1077" t="str">
            <v>Normal</v>
          </cell>
          <cell r="BI1077" t="str">
            <v>Normal</v>
          </cell>
          <cell r="BJ1077" t="str">
            <v>Normal</v>
          </cell>
          <cell r="BL1077" t="str">
            <v>Normal</v>
          </cell>
          <cell r="BN1077" t="str">
            <v>-</v>
          </cell>
          <cell r="BO1077" t="str">
            <v>Tidak</v>
          </cell>
          <cell r="BT1077" t="str">
            <v>Normal</v>
          </cell>
          <cell r="BW1077" t="str">
            <v>Normal</v>
          </cell>
          <cell r="CI1077" t="str">
            <v>Mandiri (A)</v>
          </cell>
          <cell r="CZ1077" t="str">
            <v>Normal</v>
          </cell>
        </row>
        <row r="1078">
          <cell r="C1078" t="str">
            <v>Bandungrejosari</v>
          </cell>
          <cell r="M1078" t="str">
            <v>Laki-laki</v>
          </cell>
          <cell r="O1078">
            <v>57</v>
          </cell>
          <cell r="P1078">
            <v>50</v>
          </cell>
          <cell r="Q1078">
            <v>160</v>
          </cell>
          <cell r="U1078">
            <v>108</v>
          </cell>
          <cell r="V1078">
            <v>177</v>
          </cell>
          <cell r="BH1078" t="str">
            <v>Normal</v>
          </cell>
          <cell r="BI1078" t="str">
            <v>Normal</v>
          </cell>
          <cell r="BJ1078" t="str">
            <v>Normal</v>
          </cell>
          <cell r="BL1078" t="str">
            <v>Normal</v>
          </cell>
          <cell r="BN1078" t="str">
            <v>Normal</v>
          </cell>
          <cell r="BO1078" t="str">
            <v>Tidak</v>
          </cell>
          <cell r="BT1078" t="str">
            <v>Gg Penglihatan</v>
          </cell>
          <cell r="BW1078" t="str">
            <v>Normal</v>
          </cell>
          <cell r="CI1078" t="str">
            <v>Mandiri (A)</v>
          </cell>
          <cell r="CZ1078" t="str">
            <v>Normal</v>
          </cell>
        </row>
        <row r="1079">
          <cell r="C1079" t="str">
            <v>Bandungrejosari</v>
          </cell>
          <cell r="M1079" t="str">
            <v>Perempuan</v>
          </cell>
          <cell r="O1079">
            <v>67</v>
          </cell>
          <cell r="P1079">
            <v>84</v>
          </cell>
          <cell r="Q1079">
            <v>160</v>
          </cell>
          <cell r="U1079">
            <v>160</v>
          </cell>
          <cell r="V1079">
            <v>143</v>
          </cell>
          <cell r="BH1079" t="str">
            <v>Lebih</v>
          </cell>
          <cell r="BI1079" t="str">
            <v>Normal</v>
          </cell>
          <cell r="BJ1079" t="str">
            <v>Normal</v>
          </cell>
          <cell r="BL1079" t="str">
            <v>Tinggi</v>
          </cell>
          <cell r="BN1079" t="str">
            <v>-</v>
          </cell>
          <cell r="BO1079" t="str">
            <v>Tidak</v>
          </cell>
          <cell r="BT1079" t="str">
            <v>Gg Penglihatan</v>
          </cell>
          <cell r="BW1079" t="str">
            <v>Normal</v>
          </cell>
          <cell r="CI1079" t="str">
            <v>Mandiri (A)</v>
          </cell>
          <cell r="CZ1079" t="str">
            <v>Normal</v>
          </cell>
        </row>
        <row r="1080">
          <cell r="C1080" t="str">
            <v>Bandungrejosari</v>
          </cell>
          <cell r="M1080" t="str">
            <v>Laki-laki</v>
          </cell>
          <cell r="O1080">
            <v>66</v>
          </cell>
          <cell r="P1080">
            <v>57</v>
          </cell>
          <cell r="Q1080">
            <v>159</v>
          </cell>
          <cell r="U1080">
            <v>90</v>
          </cell>
          <cell r="V1080">
            <v>59</v>
          </cell>
          <cell r="BH1080" t="str">
            <v>Normal</v>
          </cell>
          <cell r="BI1080" t="str">
            <v>Normal</v>
          </cell>
          <cell r="BJ1080" t="str">
            <v>Normal</v>
          </cell>
          <cell r="BL1080" t="str">
            <v>Normal</v>
          </cell>
          <cell r="BN1080" t="str">
            <v>-</v>
          </cell>
          <cell r="BO1080" t="str">
            <v>Tidak</v>
          </cell>
          <cell r="BT1080" t="str">
            <v>Gg Penglihatan</v>
          </cell>
          <cell r="BW1080" t="str">
            <v>Normal</v>
          </cell>
          <cell r="CI1080" t="str">
            <v>Mandiri (A)</v>
          </cell>
          <cell r="CZ1080" t="str">
            <v>Normal</v>
          </cell>
        </row>
        <row r="1081">
          <cell r="C1081" t="str">
            <v>Bandungrejosari</v>
          </cell>
          <cell r="M1081" t="str">
            <v>Laki-laki</v>
          </cell>
          <cell r="O1081">
            <v>68</v>
          </cell>
          <cell r="P1081">
            <v>77</v>
          </cell>
          <cell r="Q1081">
            <v>158</v>
          </cell>
          <cell r="U1081">
            <v>81</v>
          </cell>
          <cell r="V1081">
            <v>142</v>
          </cell>
          <cell r="BH1081" t="str">
            <v>Lebih</v>
          </cell>
          <cell r="BI1081" t="str">
            <v>Normal</v>
          </cell>
          <cell r="BJ1081" t="str">
            <v>Normal</v>
          </cell>
          <cell r="BL1081" t="str">
            <v>Tinggi</v>
          </cell>
          <cell r="BN1081" t="str">
            <v>Normal</v>
          </cell>
          <cell r="BO1081" t="str">
            <v>Tidak</v>
          </cell>
          <cell r="BT1081" t="str">
            <v>Gg Penglihatan</v>
          </cell>
          <cell r="BW1081" t="str">
            <v>Normal</v>
          </cell>
          <cell r="CI1081" t="str">
            <v>Mandiri (A)</v>
          </cell>
          <cell r="CZ1081" t="str">
            <v>Normal</v>
          </cell>
        </row>
        <row r="1082">
          <cell r="C1082" t="str">
            <v>Bandungrejosari</v>
          </cell>
          <cell r="M1082" t="str">
            <v>Laki-laki</v>
          </cell>
          <cell r="O1082">
            <v>68</v>
          </cell>
          <cell r="P1082">
            <v>51</v>
          </cell>
          <cell r="Q1082">
            <v>156</v>
          </cell>
          <cell r="U1082">
            <v>125</v>
          </cell>
          <cell r="V1082">
            <v>1</v>
          </cell>
          <cell r="BH1082" t="str">
            <v>Normal</v>
          </cell>
          <cell r="BI1082" t="str">
            <v>Normal</v>
          </cell>
          <cell r="BJ1082" t="str">
            <v>Normal</v>
          </cell>
          <cell r="BL1082" t="str">
            <v>Normal</v>
          </cell>
          <cell r="BN1082" t="str">
            <v>-</v>
          </cell>
          <cell r="BO1082" t="str">
            <v>Tidak</v>
          </cell>
          <cell r="BT1082" t="str">
            <v>Gg Penglihatan</v>
          </cell>
          <cell r="BW1082" t="str">
            <v>Normal</v>
          </cell>
          <cell r="CI1082" t="str">
            <v>Mandiri (A)</v>
          </cell>
          <cell r="CZ1082" t="str">
            <v>Normal</v>
          </cell>
        </row>
        <row r="1083">
          <cell r="C1083" t="str">
            <v>Bandungrejosari</v>
          </cell>
          <cell r="M1083" t="str">
            <v>Perempuan</v>
          </cell>
          <cell r="O1083">
            <v>68</v>
          </cell>
          <cell r="P1083">
            <v>84</v>
          </cell>
          <cell r="Q1083">
            <v>160</v>
          </cell>
          <cell r="U1083">
            <v>179</v>
          </cell>
          <cell r="V1083">
            <v>1</v>
          </cell>
          <cell r="BH1083" t="str">
            <v>Lebih</v>
          </cell>
          <cell r="BI1083" t="str">
            <v>Normal</v>
          </cell>
          <cell r="BJ1083" t="str">
            <v>Normal</v>
          </cell>
          <cell r="BL1083" t="str">
            <v>Tinggi</v>
          </cell>
          <cell r="BN1083" t="str">
            <v>-</v>
          </cell>
          <cell r="BO1083" t="str">
            <v>Tidak</v>
          </cell>
          <cell r="BT1083" t="str">
            <v>Normal</v>
          </cell>
          <cell r="BW1083" t="str">
            <v>Normal</v>
          </cell>
          <cell r="CI1083" t="str">
            <v>Mandiri (A)</v>
          </cell>
          <cell r="CZ1083" t="str">
            <v>Normal</v>
          </cell>
        </row>
        <row r="1084">
          <cell r="C1084" t="str">
            <v>Bandungrejosari</v>
          </cell>
          <cell r="M1084" t="str">
            <v>Perempuan</v>
          </cell>
          <cell r="O1084">
            <v>69</v>
          </cell>
          <cell r="P1084">
            <v>50</v>
          </cell>
          <cell r="Q1084">
            <v>147</v>
          </cell>
          <cell r="U1084">
            <v>132</v>
          </cell>
          <cell r="V1084">
            <v>1</v>
          </cell>
          <cell r="BH1084" t="str">
            <v>Normal</v>
          </cell>
          <cell r="BI1084" t="str">
            <v>Normal</v>
          </cell>
          <cell r="BJ1084" t="str">
            <v>Normal</v>
          </cell>
          <cell r="BL1084" t="str">
            <v>Tinggi</v>
          </cell>
          <cell r="BN1084" t="str">
            <v>-</v>
          </cell>
          <cell r="BO1084" t="str">
            <v>Tidak</v>
          </cell>
          <cell r="BT1084" t="str">
            <v>Normal</v>
          </cell>
          <cell r="BW1084" t="str">
            <v>Normal</v>
          </cell>
          <cell r="CI1084" t="str">
            <v>Mandiri (A)</v>
          </cell>
          <cell r="CZ1084" t="str">
            <v>Normal</v>
          </cell>
        </row>
        <row r="1085">
          <cell r="C1085" t="str">
            <v>Bandungrejosari</v>
          </cell>
          <cell r="M1085" t="str">
            <v>Perempuan</v>
          </cell>
          <cell r="O1085">
            <v>68</v>
          </cell>
          <cell r="P1085">
            <v>49</v>
          </cell>
          <cell r="Q1085">
            <v>147</v>
          </cell>
          <cell r="U1085">
            <v>91</v>
          </cell>
          <cell r="V1085">
            <v>1</v>
          </cell>
          <cell r="BH1085" t="str">
            <v>Normal</v>
          </cell>
          <cell r="BI1085" t="str">
            <v>Normal</v>
          </cell>
          <cell r="BJ1085" t="str">
            <v>Normal</v>
          </cell>
          <cell r="BL1085" t="str">
            <v>Tinggi</v>
          </cell>
          <cell r="BN1085" t="str">
            <v>Tinggi</v>
          </cell>
          <cell r="BO1085" t="str">
            <v>Tidak</v>
          </cell>
          <cell r="BT1085" t="str">
            <v>Gg Penglihatan</v>
          </cell>
          <cell r="BW1085" t="str">
            <v>Normal</v>
          </cell>
          <cell r="CI1085" t="str">
            <v>Mandiri (A)</v>
          </cell>
          <cell r="CZ1085" t="str">
            <v>Normal</v>
          </cell>
        </row>
        <row r="1086">
          <cell r="C1086" t="str">
            <v>Bandungrejosari</v>
          </cell>
          <cell r="M1086" t="str">
            <v>Perempuan</v>
          </cell>
          <cell r="O1086">
            <v>69</v>
          </cell>
          <cell r="P1086">
            <v>53</v>
          </cell>
          <cell r="Q1086">
            <v>147</v>
          </cell>
          <cell r="U1086">
            <v>97</v>
          </cell>
          <cell r="V1086">
            <v>1</v>
          </cell>
          <cell r="BH1086" t="str">
            <v>Normal</v>
          </cell>
          <cell r="BI1086" t="str">
            <v>Normal</v>
          </cell>
          <cell r="BJ1086" t="str">
            <v>Normal</v>
          </cell>
          <cell r="BL1086" t="str">
            <v>Normal</v>
          </cell>
          <cell r="BN1086" t="str">
            <v>-</v>
          </cell>
          <cell r="BO1086" t="str">
            <v>Tidak</v>
          </cell>
          <cell r="BT1086" t="str">
            <v>Gg Penglihatan</v>
          </cell>
          <cell r="BW1086" t="str">
            <v>Gg Pendengaran</v>
          </cell>
          <cell r="CI1086" t="str">
            <v>Mandiri (A)</v>
          </cell>
          <cell r="CZ1086" t="str">
            <v>Normal</v>
          </cell>
        </row>
        <row r="1087">
          <cell r="C1087" t="str">
            <v>Bandungrejosari</v>
          </cell>
          <cell r="M1087" t="str">
            <v>Perempuan</v>
          </cell>
          <cell r="O1087">
            <v>70</v>
          </cell>
          <cell r="P1087">
            <v>46</v>
          </cell>
          <cell r="Q1087">
            <v>151</v>
          </cell>
          <cell r="U1087">
            <v>93</v>
          </cell>
          <cell r="V1087">
            <v>220</v>
          </cell>
          <cell r="BH1087" t="str">
            <v>Normal</v>
          </cell>
          <cell r="BI1087" t="str">
            <v>Normal</v>
          </cell>
          <cell r="BJ1087" t="str">
            <v>Kolesterol Tinggi</v>
          </cell>
          <cell r="BL1087" t="str">
            <v>Normal</v>
          </cell>
          <cell r="BN1087" t="str">
            <v>Normal</v>
          </cell>
          <cell r="BO1087" t="str">
            <v>Tidak</v>
          </cell>
          <cell r="BT1087" t="str">
            <v>Gg Penglihatan</v>
          </cell>
          <cell r="BW1087" t="str">
            <v>Normal</v>
          </cell>
          <cell r="CI1087" t="str">
            <v>Mandiri (A)</v>
          </cell>
          <cell r="CZ1087" t="str">
            <v>Normal</v>
          </cell>
        </row>
        <row r="1088">
          <cell r="C1088" t="str">
            <v>Bandungrejosari</v>
          </cell>
          <cell r="M1088" t="str">
            <v>Perempuan</v>
          </cell>
          <cell r="O1088">
            <v>69</v>
          </cell>
          <cell r="P1088">
            <v>48</v>
          </cell>
          <cell r="Q1088">
            <v>150</v>
          </cell>
          <cell r="U1088">
            <v>111</v>
          </cell>
          <cell r="V1088">
            <v>1</v>
          </cell>
          <cell r="BH1088" t="str">
            <v>Normal</v>
          </cell>
          <cell r="BI1088" t="str">
            <v>Normal</v>
          </cell>
          <cell r="BJ1088" t="str">
            <v>Normal</v>
          </cell>
          <cell r="BL1088" t="str">
            <v>Normal</v>
          </cell>
          <cell r="BN1088" t="str">
            <v>-</v>
          </cell>
          <cell r="BO1088" t="str">
            <v>Tidak</v>
          </cell>
          <cell r="BT1088" t="str">
            <v>Gg Penglihatan</v>
          </cell>
          <cell r="BW1088" t="str">
            <v>Normal</v>
          </cell>
          <cell r="CI1088" t="str">
            <v>Mandiri (A)</v>
          </cell>
          <cell r="CZ1088" t="str">
            <v>Normal</v>
          </cell>
        </row>
        <row r="1089">
          <cell r="C1089" t="str">
            <v>Bandungrejosari</v>
          </cell>
          <cell r="M1089" t="str">
            <v>Perempuan</v>
          </cell>
          <cell r="O1089">
            <v>70</v>
          </cell>
          <cell r="P1089">
            <v>60</v>
          </cell>
          <cell r="Q1089">
            <v>155</v>
          </cell>
          <cell r="U1089">
            <v>99</v>
          </cell>
          <cell r="V1089">
            <v>170</v>
          </cell>
          <cell r="BH1089" t="str">
            <v>Normal</v>
          </cell>
          <cell r="BI1089" t="str">
            <v>Normal</v>
          </cell>
          <cell r="BJ1089" t="str">
            <v>Normal</v>
          </cell>
          <cell r="BL1089" t="str">
            <v>Tinggi</v>
          </cell>
          <cell r="BN1089" t="str">
            <v>Normal</v>
          </cell>
          <cell r="BO1089" t="str">
            <v>Tidak</v>
          </cell>
          <cell r="BT1089" t="str">
            <v>Gg Penglihatan</v>
          </cell>
          <cell r="BW1089" t="str">
            <v>Normal</v>
          </cell>
          <cell r="CI1089" t="str">
            <v>Mandiri (A)</v>
          </cell>
          <cell r="CZ1089" t="str">
            <v>Normal</v>
          </cell>
        </row>
        <row r="1090">
          <cell r="C1090" t="str">
            <v>Bandungrejosari</v>
          </cell>
          <cell r="M1090" t="str">
            <v>Laki-laki</v>
          </cell>
          <cell r="O1090">
            <v>69</v>
          </cell>
          <cell r="P1090">
            <v>72</v>
          </cell>
          <cell r="Q1090">
            <v>170</v>
          </cell>
          <cell r="U1090">
            <v>94</v>
          </cell>
          <cell r="V1090">
            <v>86</v>
          </cell>
          <cell r="BH1090" t="str">
            <v>Normal</v>
          </cell>
          <cell r="BI1090" t="str">
            <v>Normal</v>
          </cell>
          <cell r="BJ1090" t="str">
            <v>Normal</v>
          </cell>
          <cell r="BL1090" t="str">
            <v>Tinggi</v>
          </cell>
          <cell r="BN1090" t="str">
            <v>-</v>
          </cell>
          <cell r="BO1090" t="str">
            <v>Tidak</v>
          </cell>
          <cell r="BT1090" t="str">
            <v>Normal</v>
          </cell>
          <cell r="BW1090" t="str">
            <v>Normal</v>
          </cell>
          <cell r="CI1090" t="str">
            <v>Mandiri (A)</v>
          </cell>
          <cell r="CZ1090" t="str">
            <v>Normal</v>
          </cell>
        </row>
        <row r="1091">
          <cell r="C1091" t="str">
            <v>Bandungrejosari</v>
          </cell>
          <cell r="M1091" t="str">
            <v>Laki-laki</v>
          </cell>
          <cell r="O1091">
            <v>71</v>
          </cell>
          <cell r="P1091">
            <v>64</v>
          </cell>
          <cell r="Q1091">
            <v>170</v>
          </cell>
          <cell r="U1091">
            <v>90</v>
          </cell>
          <cell r="V1091">
            <v>1</v>
          </cell>
          <cell r="BH1091" t="str">
            <v>Normal</v>
          </cell>
          <cell r="BI1091" t="str">
            <v>Normal</v>
          </cell>
          <cell r="BJ1091" t="str">
            <v>Normal</v>
          </cell>
          <cell r="BL1091" t="str">
            <v>Normal</v>
          </cell>
          <cell r="BN1091" t="str">
            <v>-</v>
          </cell>
          <cell r="BO1091" t="str">
            <v>Tidak</v>
          </cell>
          <cell r="BT1091" t="str">
            <v>Normal</v>
          </cell>
          <cell r="BW1091" t="str">
            <v>Normal</v>
          </cell>
          <cell r="CI1091" t="str">
            <v>Mandiri (A)</v>
          </cell>
          <cell r="CZ1091" t="str">
            <v>Normal</v>
          </cell>
        </row>
        <row r="1092">
          <cell r="C1092" t="str">
            <v>Bandungrejosari</v>
          </cell>
          <cell r="M1092" t="str">
            <v>Perempuan</v>
          </cell>
          <cell r="O1092">
            <v>70</v>
          </cell>
          <cell r="P1092">
            <v>51</v>
          </cell>
          <cell r="Q1092">
            <v>149</v>
          </cell>
          <cell r="U1092">
            <v>91</v>
          </cell>
          <cell r="V1092">
            <v>1</v>
          </cell>
          <cell r="BH1092" t="str">
            <v>Normal</v>
          </cell>
          <cell r="BI1092" t="str">
            <v>Normal</v>
          </cell>
          <cell r="BJ1092" t="str">
            <v>Normal</v>
          </cell>
          <cell r="BL1092" t="str">
            <v>Tinggi</v>
          </cell>
          <cell r="BN1092" t="str">
            <v>-</v>
          </cell>
          <cell r="BO1092" t="str">
            <v>Tidak</v>
          </cell>
          <cell r="BT1092" t="str">
            <v>Gg Penglihatan</v>
          </cell>
          <cell r="BW1092" t="str">
            <v>Normal</v>
          </cell>
          <cell r="CI1092" t="str">
            <v>Mandiri (A)</v>
          </cell>
          <cell r="CZ1092" t="str">
            <v>Normal</v>
          </cell>
        </row>
        <row r="1093">
          <cell r="C1093" t="str">
            <v>Bandungrejosari</v>
          </cell>
          <cell r="M1093" t="str">
            <v>Perempuan</v>
          </cell>
          <cell r="O1093">
            <v>72</v>
          </cell>
          <cell r="P1093">
            <v>60</v>
          </cell>
          <cell r="Q1093">
            <v>150</v>
          </cell>
          <cell r="U1093">
            <v>100</v>
          </cell>
          <cell r="V1093">
            <v>1</v>
          </cell>
          <cell r="BH1093" t="str">
            <v>Lebih</v>
          </cell>
          <cell r="BI1093" t="str">
            <v>Normal</v>
          </cell>
          <cell r="BJ1093" t="str">
            <v>Normal</v>
          </cell>
          <cell r="BL1093" t="str">
            <v>Tinggi</v>
          </cell>
          <cell r="BN1093" t="str">
            <v>-</v>
          </cell>
          <cell r="BO1093" t="str">
            <v>Tidak</v>
          </cell>
          <cell r="BT1093" t="str">
            <v>Gg Penglihatan</v>
          </cell>
          <cell r="BW1093" t="str">
            <v>Normal</v>
          </cell>
          <cell r="CI1093" t="str">
            <v>Mandiri (A)</v>
          </cell>
          <cell r="CZ1093" t="str">
            <v>Normal</v>
          </cell>
        </row>
        <row r="1094">
          <cell r="C1094" t="str">
            <v>Bandungrejosari</v>
          </cell>
          <cell r="M1094" t="str">
            <v>Perempuan</v>
          </cell>
          <cell r="O1094">
            <v>72</v>
          </cell>
          <cell r="P1094">
            <v>46</v>
          </cell>
          <cell r="Q1094">
            <v>143</v>
          </cell>
          <cell r="U1094">
            <v>105</v>
          </cell>
          <cell r="V1094">
            <v>1</v>
          </cell>
          <cell r="BH1094" t="str">
            <v>Normal</v>
          </cell>
          <cell r="BI1094" t="str">
            <v>Normal</v>
          </cell>
          <cell r="BJ1094" t="str">
            <v>Normal</v>
          </cell>
          <cell r="BL1094" t="str">
            <v>Tinggi</v>
          </cell>
          <cell r="BN1094" t="str">
            <v>-</v>
          </cell>
          <cell r="BO1094" t="str">
            <v>Tidak</v>
          </cell>
          <cell r="BT1094" t="str">
            <v>Normal</v>
          </cell>
          <cell r="BW1094" t="str">
            <v>Normal</v>
          </cell>
          <cell r="CI1094" t="str">
            <v>Mandiri (A)</v>
          </cell>
          <cell r="CZ1094" t="str">
            <v>Normal</v>
          </cell>
        </row>
        <row r="1095">
          <cell r="C1095" t="str">
            <v>Bandungrejosari</v>
          </cell>
          <cell r="M1095" t="str">
            <v>Laki-laki</v>
          </cell>
          <cell r="O1095">
            <v>73</v>
          </cell>
          <cell r="P1095">
            <v>67</v>
          </cell>
          <cell r="Q1095">
            <v>170</v>
          </cell>
          <cell r="U1095">
            <v>80</v>
          </cell>
          <cell r="V1095">
            <v>1</v>
          </cell>
          <cell r="BH1095" t="str">
            <v>Normal</v>
          </cell>
          <cell r="BI1095" t="str">
            <v>Normal</v>
          </cell>
          <cell r="BJ1095" t="str">
            <v>Normal</v>
          </cell>
          <cell r="BL1095" t="str">
            <v>Tinggi</v>
          </cell>
          <cell r="BN1095" t="str">
            <v>-</v>
          </cell>
          <cell r="BO1095" t="str">
            <v>Tidak</v>
          </cell>
          <cell r="BT1095" t="str">
            <v>Gg Penglihatan</v>
          </cell>
          <cell r="BW1095" t="str">
            <v>Normal</v>
          </cell>
          <cell r="CI1095" t="str">
            <v>Mandiri (A)</v>
          </cell>
          <cell r="CZ1095" t="str">
            <v>Normal</v>
          </cell>
        </row>
        <row r="1096">
          <cell r="C1096" t="str">
            <v>Bandungrejosari</v>
          </cell>
          <cell r="M1096" t="str">
            <v>Perempuan</v>
          </cell>
          <cell r="O1096">
            <v>73</v>
          </cell>
          <cell r="P1096">
            <v>50</v>
          </cell>
          <cell r="Q1096">
            <v>155</v>
          </cell>
          <cell r="U1096">
            <v>90</v>
          </cell>
          <cell r="V1096">
            <v>1</v>
          </cell>
          <cell r="BH1096" t="str">
            <v>Normal</v>
          </cell>
          <cell r="BI1096" t="str">
            <v>Normal</v>
          </cell>
          <cell r="BJ1096" t="str">
            <v>Normal</v>
          </cell>
          <cell r="BL1096" t="str">
            <v>Tinggi</v>
          </cell>
          <cell r="BN1096" t="str">
            <v>-</v>
          </cell>
          <cell r="BO1096" t="str">
            <v>Tidak</v>
          </cell>
          <cell r="BT1096" t="str">
            <v>Normal</v>
          </cell>
          <cell r="BW1096" t="str">
            <v>Normal</v>
          </cell>
          <cell r="CI1096" t="str">
            <v>Mandiri (A)</v>
          </cell>
          <cell r="CZ1096" t="str">
            <v>Normal</v>
          </cell>
        </row>
        <row r="1097">
          <cell r="C1097" t="str">
            <v>Bandungrejosari</v>
          </cell>
          <cell r="M1097" t="str">
            <v>Perempuan</v>
          </cell>
          <cell r="O1097">
            <v>72</v>
          </cell>
          <cell r="P1097">
            <v>61</v>
          </cell>
          <cell r="Q1097">
            <v>150</v>
          </cell>
          <cell r="U1097">
            <v>96</v>
          </cell>
          <cell r="V1097">
            <v>163</v>
          </cell>
          <cell r="BH1097" t="str">
            <v>Lebih</v>
          </cell>
          <cell r="BI1097" t="str">
            <v>Normal</v>
          </cell>
          <cell r="BJ1097" t="str">
            <v>Normal</v>
          </cell>
          <cell r="BL1097" t="str">
            <v>Tinggi</v>
          </cell>
          <cell r="BN1097" t="str">
            <v>Normal</v>
          </cell>
          <cell r="BO1097" t="str">
            <v>Tidak</v>
          </cell>
          <cell r="BT1097" t="str">
            <v>Gg Penglihatan</v>
          </cell>
          <cell r="BW1097" t="str">
            <v>Normal</v>
          </cell>
          <cell r="CI1097" t="str">
            <v>Mandiri (A)</v>
          </cell>
          <cell r="CZ1097" t="str">
            <v>Normal</v>
          </cell>
        </row>
        <row r="1098">
          <cell r="C1098" t="str">
            <v>Bandungrejosari</v>
          </cell>
          <cell r="M1098" t="str">
            <v>Laki-laki</v>
          </cell>
          <cell r="O1098">
            <v>74</v>
          </cell>
          <cell r="P1098">
            <v>53</v>
          </cell>
          <cell r="Q1098">
            <v>150</v>
          </cell>
          <cell r="U1098">
            <v>115</v>
          </cell>
          <cell r="V1098">
            <v>189</v>
          </cell>
          <cell r="BH1098" t="str">
            <v>Normal</v>
          </cell>
          <cell r="BI1098" t="str">
            <v>Normal</v>
          </cell>
          <cell r="BJ1098" t="str">
            <v>Normal</v>
          </cell>
          <cell r="BL1098" t="str">
            <v>Tinggi</v>
          </cell>
          <cell r="BN1098" t="str">
            <v>-</v>
          </cell>
          <cell r="BO1098" t="str">
            <v>Tidak</v>
          </cell>
          <cell r="BT1098" t="str">
            <v>Gg Penglihatan</v>
          </cell>
          <cell r="BW1098" t="str">
            <v>Normal</v>
          </cell>
          <cell r="CI1098" t="str">
            <v>Mandiri (A)</v>
          </cell>
          <cell r="CZ1098" t="str">
            <v>Normal</v>
          </cell>
        </row>
        <row r="1099">
          <cell r="C1099" t="str">
            <v>Bandungrejosari</v>
          </cell>
          <cell r="M1099" t="str">
            <v>Perempuan</v>
          </cell>
          <cell r="O1099">
            <v>74</v>
          </cell>
          <cell r="P1099">
            <v>48</v>
          </cell>
          <cell r="Q1099">
            <v>146</v>
          </cell>
          <cell r="U1099">
            <v>89</v>
          </cell>
          <cell r="V1099">
            <v>1</v>
          </cell>
          <cell r="BH1099" t="str">
            <v>Normal</v>
          </cell>
          <cell r="BI1099" t="str">
            <v>Normal</v>
          </cell>
          <cell r="BJ1099" t="str">
            <v>Normal</v>
          </cell>
          <cell r="BL1099" t="str">
            <v>Normal</v>
          </cell>
          <cell r="BN1099" t="str">
            <v>-</v>
          </cell>
          <cell r="BO1099" t="str">
            <v>Tidak</v>
          </cell>
          <cell r="BT1099" t="str">
            <v>Normal</v>
          </cell>
          <cell r="BW1099" t="str">
            <v>Normal</v>
          </cell>
          <cell r="CI1099" t="str">
            <v>Mandiri (A)</v>
          </cell>
          <cell r="CZ1099" t="str">
            <v>Normal</v>
          </cell>
        </row>
        <row r="1100">
          <cell r="C1100" t="str">
            <v>Bandungrejosari</v>
          </cell>
          <cell r="M1100" t="str">
            <v>Perempuan</v>
          </cell>
          <cell r="O1100">
            <v>74</v>
          </cell>
          <cell r="P1100">
            <v>40</v>
          </cell>
          <cell r="Q1100">
            <v>140</v>
          </cell>
          <cell r="U1100">
            <v>93</v>
          </cell>
          <cell r="V1100">
            <v>178</v>
          </cell>
          <cell r="BH1100" t="str">
            <v>Normal</v>
          </cell>
          <cell r="BI1100" t="str">
            <v>Normal</v>
          </cell>
          <cell r="BJ1100" t="str">
            <v>Normal</v>
          </cell>
          <cell r="BL1100" t="str">
            <v>Normal</v>
          </cell>
          <cell r="BN1100" t="str">
            <v>Normal</v>
          </cell>
          <cell r="BO1100" t="str">
            <v>Tidak</v>
          </cell>
          <cell r="BT1100" t="str">
            <v>Gg Penglihatan</v>
          </cell>
          <cell r="BW1100" t="str">
            <v>Normal</v>
          </cell>
          <cell r="CI1100" t="str">
            <v>Mandiri (A)</v>
          </cell>
          <cell r="CZ1100" t="str">
            <v>Normal</v>
          </cell>
        </row>
        <row r="1101">
          <cell r="C1101" t="str">
            <v>Bandungrejosari</v>
          </cell>
          <cell r="M1101" t="str">
            <v>Perempuan</v>
          </cell>
          <cell r="O1101">
            <v>76</v>
          </cell>
          <cell r="P1101">
            <v>56</v>
          </cell>
          <cell r="Q1101">
            <v>155</v>
          </cell>
          <cell r="U1101">
            <v>98</v>
          </cell>
          <cell r="V1101">
            <v>86</v>
          </cell>
          <cell r="BH1101" t="str">
            <v>Normal</v>
          </cell>
          <cell r="BI1101" t="str">
            <v>Normal</v>
          </cell>
          <cell r="BJ1101" t="str">
            <v>Normal</v>
          </cell>
          <cell r="BL1101" t="str">
            <v>Normal</v>
          </cell>
          <cell r="BN1101" t="str">
            <v>-</v>
          </cell>
          <cell r="BO1101" t="str">
            <v>Tidak</v>
          </cell>
          <cell r="BT1101" t="str">
            <v>Gg Penglihatan</v>
          </cell>
          <cell r="BW1101" t="str">
            <v>Normal</v>
          </cell>
          <cell r="CI1101" t="str">
            <v>Mandiri (A)</v>
          </cell>
          <cell r="CZ1101" t="str">
            <v>Normal</v>
          </cell>
        </row>
        <row r="1102">
          <cell r="C1102" t="str">
            <v>Bandungrejosari</v>
          </cell>
          <cell r="M1102" t="str">
            <v>Laki-laki</v>
          </cell>
          <cell r="O1102">
            <v>77</v>
          </cell>
          <cell r="P1102">
            <v>41</v>
          </cell>
          <cell r="Q1102">
            <v>160</v>
          </cell>
          <cell r="U1102">
            <v>130</v>
          </cell>
          <cell r="V1102">
            <v>87</v>
          </cell>
          <cell r="BH1102" t="str">
            <v>IMT Kurang</v>
          </cell>
          <cell r="BI1102" t="str">
            <v>Normal</v>
          </cell>
          <cell r="BJ1102" t="str">
            <v>Normal</v>
          </cell>
          <cell r="BL1102" t="str">
            <v>Normal</v>
          </cell>
          <cell r="BN1102" t="str">
            <v>-</v>
          </cell>
          <cell r="BO1102" t="str">
            <v>Tidak</v>
          </cell>
          <cell r="BT1102" t="str">
            <v>Gg Penglihatan</v>
          </cell>
          <cell r="BW1102" t="str">
            <v>Normal</v>
          </cell>
          <cell r="CI1102" t="str">
            <v>Mandiri (A)</v>
          </cell>
          <cell r="CZ1102" t="str">
            <v>Normal</v>
          </cell>
        </row>
        <row r="1103">
          <cell r="C1103" t="str">
            <v>Bandungrejosari</v>
          </cell>
          <cell r="M1103" t="str">
            <v>Perempuan</v>
          </cell>
          <cell r="O1103">
            <v>77</v>
          </cell>
          <cell r="P1103">
            <v>43</v>
          </cell>
          <cell r="Q1103">
            <v>148</v>
          </cell>
          <cell r="U1103">
            <v>100</v>
          </cell>
          <cell r="V1103">
            <v>1</v>
          </cell>
          <cell r="BH1103" t="str">
            <v>Normal</v>
          </cell>
          <cell r="BI1103" t="str">
            <v>Normal</v>
          </cell>
          <cell r="BJ1103" t="str">
            <v>Normal</v>
          </cell>
          <cell r="BL1103" t="str">
            <v>Tinggi</v>
          </cell>
          <cell r="BN1103" t="str">
            <v>-</v>
          </cell>
          <cell r="BO1103" t="str">
            <v>Tidak</v>
          </cell>
          <cell r="BT1103" t="str">
            <v>Normal</v>
          </cell>
          <cell r="BW1103" t="str">
            <v>Normal</v>
          </cell>
          <cell r="CI1103" t="str">
            <v>Mandiri (A)</v>
          </cell>
          <cell r="CZ1103" t="str">
            <v>Normal</v>
          </cell>
        </row>
        <row r="1104">
          <cell r="C1104" t="str">
            <v>Bandungrejosari</v>
          </cell>
          <cell r="M1104" t="str">
            <v>Laki-laki</v>
          </cell>
          <cell r="O1104">
            <v>78</v>
          </cell>
          <cell r="P1104">
            <v>70</v>
          </cell>
          <cell r="Q1104">
            <v>167</v>
          </cell>
          <cell r="U1104">
            <v>93</v>
          </cell>
          <cell r="V1104">
            <v>177</v>
          </cell>
          <cell r="BH1104" t="str">
            <v>Lebih</v>
          </cell>
          <cell r="BI1104" t="str">
            <v>Normal</v>
          </cell>
          <cell r="BJ1104" t="str">
            <v>Normal</v>
          </cell>
          <cell r="BL1104" t="str">
            <v>Tinggi</v>
          </cell>
          <cell r="BN1104" t="str">
            <v>-</v>
          </cell>
          <cell r="BO1104" t="str">
            <v>Tidak</v>
          </cell>
          <cell r="BT1104" t="str">
            <v>Gg Penglihatan</v>
          </cell>
          <cell r="BW1104" t="str">
            <v>Normal</v>
          </cell>
          <cell r="CI1104" t="str">
            <v>Mandiri (A)</v>
          </cell>
          <cell r="CZ1104" t="str">
            <v>Normal</v>
          </cell>
        </row>
        <row r="1105">
          <cell r="C1105" t="str">
            <v>Bandungrejosari</v>
          </cell>
          <cell r="M1105" t="str">
            <v>Laki-laki</v>
          </cell>
          <cell r="O1105">
            <v>80</v>
          </cell>
          <cell r="P1105">
            <v>60</v>
          </cell>
          <cell r="Q1105">
            <v>160</v>
          </cell>
          <cell r="U1105">
            <v>85</v>
          </cell>
          <cell r="V1105">
            <v>1</v>
          </cell>
          <cell r="BH1105" t="str">
            <v>Normal</v>
          </cell>
          <cell r="BI1105" t="str">
            <v>Normal</v>
          </cell>
          <cell r="BJ1105" t="str">
            <v>Normal</v>
          </cell>
          <cell r="BL1105" t="str">
            <v>Normal</v>
          </cell>
          <cell r="BN1105" t="str">
            <v>-</v>
          </cell>
          <cell r="BO1105" t="str">
            <v>Ya</v>
          </cell>
          <cell r="BT1105" t="str">
            <v>Gg Penglihatan</v>
          </cell>
          <cell r="BW1105" t="str">
            <v>Normal</v>
          </cell>
          <cell r="CI1105" t="str">
            <v>Mandiri (A)</v>
          </cell>
          <cell r="CZ1105" t="str">
            <v>Kemungkinan besar ada gangguan depresi</v>
          </cell>
        </row>
        <row r="1106">
          <cell r="C1106" t="str">
            <v>Bandungrejosari</v>
          </cell>
          <cell r="M1106" t="str">
            <v>Laki-laki</v>
          </cell>
          <cell r="O1106">
            <v>79</v>
          </cell>
          <cell r="P1106">
            <v>47</v>
          </cell>
          <cell r="Q1106">
            <v>162</v>
          </cell>
          <cell r="U1106">
            <v>96</v>
          </cell>
          <cell r="V1106">
            <v>1</v>
          </cell>
          <cell r="BH1106" t="str">
            <v>IMT Kurang</v>
          </cell>
          <cell r="BI1106" t="str">
            <v>Normal</v>
          </cell>
          <cell r="BJ1106" t="str">
            <v>Normal</v>
          </cell>
          <cell r="BL1106" t="str">
            <v>Tinggi</v>
          </cell>
          <cell r="BN1106" t="str">
            <v>-</v>
          </cell>
          <cell r="BO1106" t="str">
            <v>Tidak</v>
          </cell>
          <cell r="BT1106" t="str">
            <v>Normal</v>
          </cell>
          <cell r="BW1106" t="str">
            <v>Normal</v>
          </cell>
          <cell r="CI1106" t="str">
            <v>Mandiri (A)</v>
          </cell>
          <cell r="CZ1106" t="str">
            <v>Normal</v>
          </cell>
        </row>
        <row r="1107">
          <cell r="C1107" t="str">
            <v>Bandungrejosari</v>
          </cell>
          <cell r="M1107" t="str">
            <v>Perempuan</v>
          </cell>
          <cell r="O1107">
            <v>80</v>
          </cell>
          <cell r="P1107">
            <v>37</v>
          </cell>
          <cell r="Q1107">
            <v>145</v>
          </cell>
          <cell r="U1107">
            <v>120</v>
          </cell>
          <cell r="V1107">
            <v>1</v>
          </cell>
          <cell r="BH1107" t="str">
            <v>IMT Kurang</v>
          </cell>
          <cell r="BI1107" t="str">
            <v>Normal</v>
          </cell>
          <cell r="BJ1107" t="str">
            <v>Normal</v>
          </cell>
          <cell r="BL1107" t="str">
            <v>Normal</v>
          </cell>
          <cell r="BN1107" t="str">
            <v>-</v>
          </cell>
          <cell r="BO1107" t="str">
            <v>Tidak</v>
          </cell>
          <cell r="BT1107" t="str">
            <v>Gg Penglihatan</v>
          </cell>
          <cell r="BW1107" t="str">
            <v>Normal</v>
          </cell>
          <cell r="CI1107" t="str">
            <v>Ketergantungan Ringan (B)</v>
          </cell>
          <cell r="CZ1107" t="str">
            <v>Normal</v>
          </cell>
        </row>
        <row r="1108">
          <cell r="C1108" t="str">
            <v>Bandungrejosari</v>
          </cell>
          <cell r="M1108" t="str">
            <v>Perempuan</v>
          </cell>
          <cell r="O1108">
            <v>84</v>
          </cell>
          <cell r="P1108">
            <v>39</v>
          </cell>
          <cell r="Q1108">
            <v>145</v>
          </cell>
          <cell r="U1108">
            <v>132</v>
          </cell>
          <cell r="V1108">
            <v>1</v>
          </cell>
          <cell r="BH1108" t="str">
            <v>Normal</v>
          </cell>
          <cell r="BI1108" t="str">
            <v>Normal</v>
          </cell>
          <cell r="BJ1108" t="str">
            <v>Normal</v>
          </cell>
          <cell r="BL1108" t="str">
            <v>Tinggi</v>
          </cell>
          <cell r="BN1108" t="str">
            <v>-</v>
          </cell>
          <cell r="BO1108" t="str">
            <v>Tidak</v>
          </cell>
          <cell r="BT1108" t="str">
            <v>Gg Penglihatan</v>
          </cell>
          <cell r="BW1108" t="str">
            <v>Normal</v>
          </cell>
          <cell r="CI1108" t="str">
            <v>Mandiri (A)</v>
          </cell>
          <cell r="CZ1108" t="str">
            <v>Normal</v>
          </cell>
        </row>
        <row r="1109">
          <cell r="C1109" t="str">
            <v>Bandungrejosari</v>
          </cell>
          <cell r="M1109" t="str">
            <v>Perempuan</v>
          </cell>
          <cell r="O1109">
            <v>98</v>
          </cell>
          <cell r="P1109">
            <v>30</v>
          </cell>
          <cell r="Q1109">
            <v>132</v>
          </cell>
          <cell r="U1109">
            <v>117</v>
          </cell>
          <cell r="V1109">
            <v>1</v>
          </cell>
          <cell r="BH1109" t="str">
            <v>IMT Kurang</v>
          </cell>
          <cell r="BI1109" t="str">
            <v>Normal</v>
          </cell>
          <cell r="BJ1109" t="str">
            <v>Normal</v>
          </cell>
          <cell r="BL1109" t="str">
            <v>Tinggi</v>
          </cell>
          <cell r="BN1109" t="str">
            <v>-</v>
          </cell>
          <cell r="BO1109" t="str">
            <v>Tidak</v>
          </cell>
          <cell r="BT1109" t="str">
            <v>Gg Penglihatan</v>
          </cell>
          <cell r="BW1109" t="str">
            <v>Gg Pendengaran</v>
          </cell>
          <cell r="CI1109" t="str">
            <v>Ketergantungan Ringan (B)</v>
          </cell>
          <cell r="CZ1109" t="str">
            <v>Kemungkinan besar ada gangguan depresi</v>
          </cell>
        </row>
        <row r="1110">
          <cell r="C1110" t="str">
            <v>Bandungrejosari</v>
          </cell>
          <cell r="M1110" t="str">
            <v>Laki-laki</v>
          </cell>
          <cell r="O1110">
            <v>77</v>
          </cell>
          <cell r="P1110">
            <v>36</v>
          </cell>
          <cell r="Q1110">
            <v>140</v>
          </cell>
          <cell r="U1110">
            <v>87</v>
          </cell>
          <cell r="V1110">
            <v>1</v>
          </cell>
          <cell r="BH1110" t="str">
            <v>IMT Kurang</v>
          </cell>
          <cell r="BI1110" t="str">
            <v>Normal</v>
          </cell>
          <cell r="BJ1110" t="str">
            <v>Normal</v>
          </cell>
          <cell r="BL1110" t="str">
            <v>Normal</v>
          </cell>
          <cell r="BN1110" t="str">
            <v>-</v>
          </cell>
          <cell r="BO1110" t="str">
            <v>Tidak</v>
          </cell>
          <cell r="BT1110" t="str">
            <v>Gg Penglihatan</v>
          </cell>
          <cell r="BW1110" t="str">
            <v>Normal</v>
          </cell>
          <cell r="CI1110" t="str">
            <v>Mandiri (A)</v>
          </cell>
          <cell r="CZ1110" t="str">
            <v>Normal</v>
          </cell>
        </row>
        <row r="1111">
          <cell r="C1111" t="str">
            <v>Bandungrejosari</v>
          </cell>
          <cell r="M1111" t="str">
            <v>Perempuan</v>
          </cell>
          <cell r="O1111">
            <v>87</v>
          </cell>
          <cell r="P1111">
            <v>42</v>
          </cell>
          <cell r="Q1111">
            <v>140</v>
          </cell>
          <cell r="U1111">
            <v>141</v>
          </cell>
          <cell r="V1111">
            <v>1</v>
          </cell>
          <cell r="BH1111" t="str">
            <v>Normal</v>
          </cell>
          <cell r="BI1111" t="str">
            <v>Normal</v>
          </cell>
          <cell r="BJ1111" t="str">
            <v>Normal</v>
          </cell>
          <cell r="BL1111" t="str">
            <v>Tinggi</v>
          </cell>
          <cell r="BN1111" t="str">
            <v>-</v>
          </cell>
          <cell r="BO1111" t="str">
            <v>Tidak</v>
          </cell>
          <cell r="BT1111" t="str">
            <v>Normal</v>
          </cell>
          <cell r="BW1111" t="str">
            <v>Normal</v>
          </cell>
          <cell r="CI1111" t="str">
            <v>Mandiri (A)</v>
          </cell>
          <cell r="CZ1111" t="str">
            <v>Normal</v>
          </cell>
        </row>
        <row r="1112">
          <cell r="C1112" t="str">
            <v>Bandungrejosari</v>
          </cell>
          <cell r="M1112" t="str">
            <v>Perempuan</v>
          </cell>
          <cell r="O1112">
            <v>81</v>
          </cell>
          <cell r="P1112">
            <v>49</v>
          </cell>
          <cell r="Q1112">
            <v>150</v>
          </cell>
          <cell r="U1112">
            <v>71</v>
          </cell>
          <cell r="V1112">
            <v>1</v>
          </cell>
          <cell r="BH1112" t="str">
            <v>Normal</v>
          </cell>
          <cell r="BI1112" t="str">
            <v>Normal</v>
          </cell>
          <cell r="BJ1112" t="str">
            <v>Normal</v>
          </cell>
          <cell r="BL1112" t="str">
            <v>Tinggi</v>
          </cell>
          <cell r="BN1112" t="str">
            <v>-</v>
          </cell>
          <cell r="BO1112" t="str">
            <v>Tidak</v>
          </cell>
          <cell r="BT1112" t="str">
            <v>Normal</v>
          </cell>
          <cell r="BW1112" t="str">
            <v>Gg Pendengaran</v>
          </cell>
          <cell r="CI1112" t="str">
            <v>Mandiri (A)</v>
          </cell>
          <cell r="CZ1112" t="str">
            <v>Normal</v>
          </cell>
        </row>
        <row r="1113">
          <cell r="C1113" t="str">
            <v>Bandungrejosari</v>
          </cell>
          <cell r="M1113" t="str">
            <v>Laki-laki</v>
          </cell>
          <cell r="O1113">
            <v>79</v>
          </cell>
          <cell r="P1113">
            <v>50</v>
          </cell>
          <cell r="Q1113">
            <v>158</v>
          </cell>
          <cell r="U1113">
            <v>126</v>
          </cell>
          <cell r="V1113">
            <v>1</v>
          </cell>
          <cell r="BH1113" t="str">
            <v>Normal</v>
          </cell>
          <cell r="BI1113" t="str">
            <v>Normal</v>
          </cell>
          <cell r="BJ1113" t="str">
            <v>Normal</v>
          </cell>
          <cell r="BL1113" t="str">
            <v>Tinggi</v>
          </cell>
          <cell r="BN1113" t="str">
            <v>-</v>
          </cell>
          <cell r="BO1113" t="str">
            <v>Tidak</v>
          </cell>
          <cell r="BT1113" t="str">
            <v>Normal</v>
          </cell>
          <cell r="BW1113" t="str">
            <v>Normal</v>
          </cell>
          <cell r="CI1113" t="str">
            <v>Mandiri (A)</v>
          </cell>
          <cell r="CZ1113" t="str">
            <v>Normal</v>
          </cell>
        </row>
        <row r="1114">
          <cell r="C1114" t="str">
            <v>Bandungrejosari</v>
          </cell>
          <cell r="M1114" t="str">
            <v>Laki-laki</v>
          </cell>
          <cell r="O1114">
            <v>65</v>
          </cell>
          <cell r="P1114">
            <v>78</v>
          </cell>
          <cell r="Q1114">
            <v>168</v>
          </cell>
          <cell r="U1114">
            <v>135</v>
          </cell>
          <cell r="V1114">
            <v>1</v>
          </cell>
          <cell r="BH1114" t="str">
            <v>Lebih</v>
          </cell>
          <cell r="BI1114" t="str">
            <v>Normal</v>
          </cell>
          <cell r="BJ1114" t="str">
            <v>Normal</v>
          </cell>
          <cell r="BL1114" t="str">
            <v>Normal</v>
          </cell>
          <cell r="BN1114" t="str">
            <v>-</v>
          </cell>
          <cell r="BO1114" t="str">
            <v>Tidak</v>
          </cell>
          <cell r="BT1114" t="str">
            <v>Normal</v>
          </cell>
          <cell r="BW1114" t="str">
            <v>Normal</v>
          </cell>
          <cell r="CI1114" t="str">
            <v>Mandiri (A)</v>
          </cell>
          <cell r="CZ1114" t="str">
            <v>Normal</v>
          </cell>
        </row>
        <row r="1115">
          <cell r="C1115" t="str">
            <v>Bandungrejosari</v>
          </cell>
          <cell r="M1115" t="str">
            <v>Perempuan</v>
          </cell>
          <cell r="O1115">
            <v>62</v>
          </cell>
          <cell r="P1115">
            <v>48</v>
          </cell>
          <cell r="Q1115">
            <v>156</v>
          </cell>
          <cell r="U1115">
            <v>110</v>
          </cell>
          <cell r="V1115">
            <v>96</v>
          </cell>
          <cell r="BH1115" t="str">
            <v>Normal</v>
          </cell>
          <cell r="BI1115" t="str">
            <v>Normal</v>
          </cell>
          <cell r="BJ1115" t="str">
            <v>Normal</v>
          </cell>
          <cell r="BL1115" t="str">
            <v>Normal</v>
          </cell>
          <cell r="BN1115" t="str">
            <v>Normal</v>
          </cell>
          <cell r="BO1115" t="str">
            <v>Tidak</v>
          </cell>
          <cell r="BT1115" t="str">
            <v>Normal</v>
          </cell>
          <cell r="BW1115" t="str">
            <v>Normal</v>
          </cell>
          <cell r="CI1115" t="str">
            <v>Mandiri (A)</v>
          </cell>
          <cell r="CZ1115" t="str">
            <v>Normal</v>
          </cell>
        </row>
        <row r="1116">
          <cell r="C1116" t="str">
            <v>Bandungrejosari</v>
          </cell>
          <cell r="M1116" t="str">
            <v>Laki-laki</v>
          </cell>
          <cell r="O1116">
            <v>69</v>
          </cell>
          <cell r="P1116">
            <v>40</v>
          </cell>
          <cell r="Q1116">
            <v>157</v>
          </cell>
          <cell r="U1116">
            <v>138</v>
          </cell>
          <cell r="V1116">
            <v>1</v>
          </cell>
          <cell r="BH1116" t="str">
            <v>IMT Kurang</v>
          </cell>
          <cell r="BI1116" t="str">
            <v>Normal</v>
          </cell>
          <cell r="BJ1116" t="str">
            <v>Normal</v>
          </cell>
          <cell r="BL1116" t="str">
            <v>Tinggi</v>
          </cell>
          <cell r="BN1116" t="str">
            <v>-</v>
          </cell>
          <cell r="BO1116" t="str">
            <v>Tidak</v>
          </cell>
          <cell r="BT1116" t="str">
            <v>Gg Penglihatan</v>
          </cell>
          <cell r="BW1116" t="str">
            <v>Normal</v>
          </cell>
          <cell r="CI1116" t="str">
            <v>Mandiri (A)</v>
          </cell>
          <cell r="CZ1116" t="str">
            <v>Normal</v>
          </cell>
        </row>
        <row r="1117">
          <cell r="C1117" t="str">
            <v>Bandungrejosari</v>
          </cell>
          <cell r="M1117" t="str">
            <v>Perempuan</v>
          </cell>
          <cell r="O1117">
            <v>63</v>
          </cell>
          <cell r="P1117">
            <v>71</v>
          </cell>
          <cell r="Q1117">
            <v>167</v>
          </cell>
          <cell r="U1117">
            <v>111</v>
          </cell>
          <cell r="V1117">
            <v>110</v>
          </cell>
          <cell r="BH1117" t="str">
            <v>Lebih</v>
          </cell>
          <cell r="BI1117" t="str">
            <v>Normal</v>
          </cell>
          <cell r="BJ1117" t="str">
            <v>Normal</v>
          </cell>
          <cell r="BL1117" t="str">
            <v>Tinggi</v>
          </cell>
          <cell r="BN1117" t="str">
            <v>Normal</v>
          </cell>
          <cell r="BO1117" t="str">
            <v>Tidak</v>
          </cell>
          <cell r="BT1117" t="str">
            <v>Normal</v>
          </cell>
          <cell r="BW1117" t="str">
            <v>Normal</v>
          </cell>
          <cell r="CI1117" t="str">
            <v>Mandiri (A)</v>
          </cell>
          <cell r="CZ1117" t="str">
            <v>Normal</v>
          </cell>
        </row>
        <row r="1118">
          <cell r="C1118" t="str">
            <v>Bandungrejosari</v>
          </cell>
          <cell r="M1118" t="str">
            <v>Perempuan</v>
          </cell>
          <cell r="O1118">
            <v>63</v>
          </cell>
          <cell r="P1118">
            <v>79</v>
          </cell>
          <cell r="Q1118">
            <v>165</v>
          </cell>
          <cell r="U1118">
            <v>130</v>
          </cell>
          <cell r="V1118">
            <v>86</v>
          </cell>
          <cell r="BH1118" t="str">
            <v>Lebih</v>
          </cell>
          <cell r="BI1118" t="str">
            <v>Normal</v>
          </cell>
          <cell r="BJ1118" t="str">
            <v>Normal</v>
          </cell>
          <cell r="BL1118" t="str">
            <v>Normal</v>
          </cell>
          <cell r="BN1118" t="str">
            <v>-</v>
          </cell>
          <cell r="BO1118" t="str">
            <v>Tidak</v>
          </cell>
          <cell r="BT1118" t="str">
            <v>Gg Penglihatan</v>
          </cell>
          <cell r="BW1118" t="str">
            <v>Normal</v>
          </cell>
          <cell r="CI1118" t="str">
            <v>Mandiri (A)</v>
          </cell>
          <cell r="CZ1118" t="str">
            <v>Normal</v>
          </cell>
        </row>
        <row r="1119">
          <cell r="C1119" t="str">
            <v>Bandungrejosari</v>
          </cell>
          <cell r="M1119" t="str">
            <v>Perempuan</v>
          </cell>
          <cell r="O1119">
            <v>73</v>
          </cell>
          <cell r="P1119">
            <v>65</v>
          </cell>
          <cell r="Q1119">
            <v>154</v>
          </cell>
          <cell r="U1119">
            <v>150</v>
          </cell>
          <cell r="V1119">
            <v>1</v>
          </cell>
          <cell r="BH1119" t="str">
            <v>Lebih</v>
          </cell>
          <cell r="BI1119" t="str">
            <v>Normal</v>
          </cell>
          <cell r="BJ1119" t="str">
            <v>Normal</v>
          </cell>
          <cell r="BL1119" t="str">
            <v>Normal</v>
          </cell>
          <cell r="BN1119" t="str">
            <v>-</v>
          </cell>
          <cell r="BO1119" t="str">
            <v>Tidak</v>
          </cell>
          <cell r="BT1119" t="str">
            <v>Gg Penglihatan</v>
          </cell>
          <cell r="BW1119" t="str">
            <v>Normal</v>
          </cell>
          <cell r="CI1119" t="str">
            <v>Ketergantungan Ringan (B)</v>
          </cell>
          <cell r="CZ1119" t="str">
            <v>Kemungkinan besar ada gangguan depresi</v>
          </cell>
        </row>
        <row r="1120">
          <cell r="C1120" t="str">
            <v>Bandungrejosari</v>
          </cell>
          <cell r="M1120" t="str">
            <v>Perempuan</v>
          </cell>
          <cell r="O1120">
            <v>62</v>
          </cell>
          <cell r="P1120">
            <v>58</v>
          </cell>
          <cell r="Q1120">
            <v>150</v>
          </cell>
          <cell r="U1120">
            <v>105</v>
          </cell>
          <cell r="V1120">
            <v>150</v>
          </cell>
          <cell r="BH1120" t="str">
            <v>Lebih</v>
          </cell>
          <cell r="BI1120" t="str">
            <v>Normal</v>
          </cell>
          <cell r="BJ1120" t="str">
            <v>Normal</v>
          </cell>
          <cell r="BL1120" t="str">
            <v>Normal</v>
          </cell>
          <cell r="BN1120" t="str">
            <v>Normal</v>
          </cell>
          <cell r="BO1120" t="str">
            <v>Tidak</v>
          </cell>
          <cell r="BT1120" t="str">
            <v>Gg Penglihatan</v>
          </cell>
          <cell r="BW1120" t="str">
            <v>Normal</v>
          </cell>
          <cell r="CI1120" t="str">
            <v>Mandiri (A)</v>
          </cell>
          <cell r="CZ1120" t="str">
            <v>Normal</v>
          </cell>
        </row>
        <row r="1121">
          <cell r="C1121" t="str">
            <v>Bandungrejosari</v>
          </cell>
          <cell r="M1121" t="str">
            <v>Laki-laki</v>
          </cell>
          <cell r="O1121">
            <v>81</v>
          </cell>
          <cell r="P1121">
            <v>63</v>
          </cell>
          <cell r="Q1121">
            <v>160</v>
          </cell>
          <cell r="U1121">
            <v>116</v>
          </cell>
          <cell r="V1121">
            <v>115</v>
          </cell>
          <cell r="BH1121" t="str">
            <v>Normal</v>
          </cell>
          <cell r="BI1121" t="str">
            <v>Normal</v>
          </cell>
          <cell r="BJ1121" t="str">
            <v>Normal</v>
          </cell>
          <cell r="BL1121" t="str">
            <v>Tinggi</v>
          </cell>
          <cell r="BN1121" t="str">
            <v>Normal</v>
          </cell>
          <cell r="BO1121" t="str">
            <v>Tidak</v>
          </cell>
          <cell r="BT1121" t="str">
            <v>Normal</v>
          </cell>
          <cell r="BW1121" t="str">
            <v>Normal</v>
          </cell>
          <cell r="CI1121" t="str">
            <v>Mandiri (A)</v>
          </cell>
          <cell r="CZ1121" t="str">
            <v>Normal</v>
          </cell>
        </row>
        <row r="1122">
          <cell r="C1122" t="str">
            <v>Bandungrejosari</v>
          </cell>
          <cell r="M1122" t="str">
            <v>Perempuan</v>
          </cell>
          <cell r="O1122">
            <v>82</v>
          </cell>
          <cell r="P1122">
            <v>40</v>
          </cell>
          <cell r="Q1122">
            <v>150</v>
          </cell>
          <cell r="U1122">
            <v>115</v>
          </cell>
          <cell r="V1122">
            <v>97</v>
          </cell>
          <cell r="BH1122" t="str">
            <v>IMT Kurang</v>
          </cell>
          <cell r="BI1122" t="str">
            <v>Normal</v>
          </cell>
          <cell r="BJ1122" t="str">
            <v>Normal</v>
          </cell>
          <cell r="BL1122" t="str">
            <v>Tinggi</v>
          </cell>
          <cell r="BN1122" t="str">
            <v>-</v>
          </cell>
          <cell r="BO1122" t="str">
            <v>Tidak</v>
          </cell>
          <cell r="BT1122" t="str">
            <v>Normal</v>
          </cell>
          <cell r="BW1122" t="str">
            <v>Normal</v>
          </cell>
          <cell r="CI1122" t="str">
            <v>Mandiri (A)</v>
          </cell>
          <cell r="CZ1122" t="str">
            <v>Normal</v>
          </cell>
        </row>
        <row r="1123">
          <cell r="C1123" t="str">
            <v>Bandungrejosari</v>
          </cell>
          <cell r="M1123" t="str">
            <v>Perempuan</v>
          </cell>
          <cell r="O1123">
            <v>78</v>
          </cell>
          <cell r="P1123">
            <v>65</v>
          </cell>
          <cell r="Q1123">
            <v>165</v>
          </cell>
          <cell r="U1123">
            <v>114</v>
          </cell>
          <cell r="V1123">
            <v>94</v>
          </cell>
          <cell r="BH1123" t="str">
            <v>Normal</v>
          </cell>
          <cell r="BI1123" t="str">
            <v>Normal</v>
          </cell>
          <cell r="BJ1123" t="str">
            <v>Normal</v>
          </cell>
          <cell r="BL1123" t="str">
            <v>Normal</v>
          </cell>
          <cell r="BN1123" t="str">
            <v>-</v>
          </cell>
          <cell r="BO1123" t="str">
            <v>Tidak</v>
          </cell>
          <cell r="BT1123" t="str">
            <v>Normal</v>
          </cell>
          <cell r="BW1123" t="str">
            <v>Normal</v>
          </cell>
          <cell r="CI1123" t="str">
            <v>Mandiri (A)</v>
          </cell>
          <cell r="CZ1123" t="str">
            <v>Normal</v>
          </cell>
        </row>
        <row r="1124">
          <cell r="C1124" t="str">
            <v>Bandungrejosari</v>
          </cell>
          <cell r="M1124" t="str">
            <v>Perempuan</v>
          </cell>
          <cell r="O1124">
            <v>78</v>
          </cell>
          <cell r="P1124">
            <v>67</v>
          </cell>
          <cell r="Q1124">
            <v>153</v>
          </cell>
          <cell r="U1124">
            <v>126</v>
          </cell>
          <cell r="V1124">
            <v>88</v>
          </cell>
          <cell r="BH1124" t="str">
            <v>Lebih</v>
          </cell>
          <cell r="BI1124" t="str">
            <v>Normal</v>
          </cell>
          <cell r="BJ1124" t="str">
            <v>Normal</v>
          </cell>
          <cell r="BL1124" t="str">
            <v>Tinggi</v>
          </cell>
          <cell r="BN1124" t="str">
            <v>Tinggi</v>
          </cell>
          <cell r="BO1124" t="str">
            <v>Tidak</v>
          </cell>
          <cell r="BT1124" t="str">
            <v>Gg Penglihatan</v>
          </cell>
          <cell r="BW1124" t="str">
            <v>Normal</v>
          </cell>
          <cell r="CI1124" t="str">
            <v>Mandiri (A)</v>
          </cell>
          <cell r="CZ1124" t="str">
            <v>Normal</v>
          </cell>
        </row>
        <row r="1125">
          <cell r="C1125" t="str">
            <v>Bandungrejosari</v>
          </cell>
          <cell r="M1125" t="str">
            <v>Perempuan</v>
          </cell>
          <cell r="O1125">
            <v>73</v>
          </cell>
          <cell r="P1125">
            <v>65</v>
          </cell>
          <cell r="Q1125">
            <v>155</v>
          </cell>
          <cell r="U1125">
            <v>112</v>
          </cell>
          <cell r="V1125">
            <v>1</v>
          </cell>
          <cell r="BH1125" t="str">
            <v>Lebih</v>
          </cell>
          <cell r="BI1125" t="str">
            <v>Normal</v>
          </cell>
          <cell r="BJ1125" t="str">
            <v>Normal</v>
          </cell>
          <cell r="BL1125" t="str">
            <v>Normal</v>
          </cell>
          <cell r="BN1125" t="str">
            <v>-</v>
          </cell>
          <cell r="BO1125" t="str">
            <v>Tidak</v>
          </cell>
          <cell r="BT1125" t="str">
            <v>Normal</v>
          </cell>
          <cell r="BW1125" t="str">
            <v>Normal</v>
          </cell>
          <cell r="CI1125" t="str">
            <v>Mandiri (A)</v>
          </cell>
          <cell r="CZ1125" t="str">
            <v>Normal</v>
          </cell>
        </row>
        <row r="1126">
          <cell r="C1126" t="str">
            <v>Bandungrejosari</v>
          </cell>
          <cell r="M1126" t="str">
            <v>Laki-laki</v>
          </cell>
          <cell r="O1126">
            <v>71</v>
          </cell>
          <cell r="P1126">
            <v>63</v>
          </cell>
          <cell r="Q1126">
            <v>172</v>
          </cell>
          <cell r="U1126">
            <v>114</v>
          </cell>
          <cell r="V1126">
            <v>140</v>
          </cell>
          <cell r="BH1126" t="str">
            <v>Normal</v>
          </cell>
          <cell r="BI1126" t="str">
            <v>Normal</v>
          </cell>
          <cell r="BJ1126" t="str">
            <v>Normal</v>
          </cell>
          <cell r="BL1126" t="str">
            <v>Normal</v>
          </cell>
          <cell r="BN1126" t="str">
            <v>-</v>
          </cell>
          <cell r="BO1126" t="str">
            <v>Tidak</v>
          </cell>
          <cell r="BT1126" t="str">
            <v>Normal</v>
          </cell>
          <cell r="BW1126" t="str">
            <v>Normal</v>
          </cell>
          <cell r="CI1126" t="str">
            <v>Mandiri (A)</v>
          </cell>
          <cell r="CZ1126" t="str">
            <v>Normal</v>
          </cell>
        </row>
        <row r="1127">
          <cell r="C1127" t="str">
            <v>Bandungrejosari</v>
          </cell>
          <cell r="M1127" t="str">
            <v>Perempuan</v>
          </cell>
          <cell r="O1127">
            <v>70</v>
          </cell>
          <cell r="P1127">
            <v>50</v>
          </cell>
          <cell r="Q1127">
            <v>155</v>
          </cell>
          <cell r="U1127">
            <v>70</v>
          </cell>
          <cell r="V1127">
            <v>100</v>
          </cell>
          <cell r="BH1127" t="str">
            <v>Normal</v>
          </cell>
          <cell r="BI1127" t="str">
            <v>Normal</v>
          </cell>
          <cell r="BJ1127" t="str">
            <v>Normal</v>
          </cell>
          <cell r="BL1127" t="str">
            <v>Normal</v>
          </cell>
          <cell r="BN1127" t="str">
            <v>Normal</v>
          </cell>
          <cell r="BO1127" t="str">
            <v>Tidak</v>
          </cell>
          <cell r="BT1127" t="str">
            <v>Gg Penglihatan</v>
          </cell>
          <cell r="BW1127" t="str">
            <v>Normal</v>
          </cell>
          <cell r="CI1127" t="str">
            <v>Mandiri (A)</v>
          </cell>
          <cell r="CZ1127" t="str">
            <v>Normal</v>
          </cell>
        </row>
        <row r="1128">
          <cell r="C1128" t="str">
            <v>Bandungrejosari</v>
          </cell>
          <cell r="M1128" t="str">
            <v>Perempuan</v>
          </cell>
          <cell r="O1128">
            <v>71</v>
          </cell>
          <cell r="P1128">
            <v>63</v>
          </cell>
          <cell r="Q1128">
            <v>160</v>
          </cell>
          <cell r="U1128">
            <v>115</v>
          </cell>
          <cell r="V1128">
            <v>88</v>
          </cell>
          <cell r="BH1128" t="str">
            <v>Normal</v>
          </cell>
          <cell r="BI1128" t="str">
            <v>Normal</v>
          </cell>
          <cell r="BJ1128" t="str">
            <v>Normal</v>
          </cell>
          <cell r="BL1128" t="str">
            <v>Normal</v>
          </cell>
          <cell r="BN1128" t="str">
            <v>-</v>
          </cell>
          <cell r="BO1128" t="str">
            <v>Tidak</v>
          </cell>
          <cell r="BT1128" t="str">
            <v>Normal</v>
          </cell>
          <cell r="BW1128" t="str">
            <v>Normal</v>
          </cell>
          <cell r="CI1128" t="str">
            <v>Mandiri (A)</v>
          </cell>
          <cell r="CZ1128" t="str">
            <v>Normal</v>
          </cell>
        </row>
        <row r="1129">
          <cell r="C1129" t="str">
            <v>Bandungrejosari</v>
          </cell>
          <cell r="M1129" t="str">
            <v>Laki-laki</v>
          </cell>
          <cell r="O1129">
            <v>66</v>
          </cell>
          <cell r="P1129">
            <v>71</v>
          </cell>
          <cell r="Q1129">
            <v>165</v>
          </cell>
          <cell r="U1129">
            <v>150</v>
          </cell>
          <cell r="V1129">
            <v>70</v>
          </cell>
          <cell r="BH1129" t="str">
            <v>Lebih</v>
          </cell>
          <cell r="BI1129" t="str">
            <v>Normal</v>
          </cell>
          <cell r="BJ1129" t="str">
            <v>Normal</v>
          </cell>
          <cell r="BL1129" t="str">
            <v>Tinggi</v>
          </cell>
          <cell r="BN1129" t="str">
            <v>Normal</v>
          </cell>
          <cell r="BO1129" t="str">
            <v>Tidak</v>
          </cell>
          <cell r="BT1129" t="str">
            <v>Gg Penglihatan</v>
          </cell>
          <cell r="BW1129" t="str">
            <v>Normal</v>
          </cell>
          <cell r="CI1129" t="str">
            <v>Mandiri (A)</v>
          </cell>
          <cell r="CZ1129" t="str">
            <v>Normal</v>
          </cell>
        </row>
        <row r="1130">
          <cell r="C1130" t="str">
            <v>Bandungrejosari</v>
          </cell>
          <cell r="M1130" t="str">
            <v>Perempuan</v>
          </cell>
          <cell r="O1130">
            <v>67</v>
          </cell>
          <cell r="P1130">
            <v>49</v>
          </cell>
          <cell r="Q1130">
            <v>148</v>
          </cell>
          <cell r="U1130">
            <v>70</v>
          </cell>
          <cell r="V1130">
            <v>200</v>
          </cell>
          <cell r="BH1130" t="str">
            <v>Normal</v>
          </cell>
          <cell r="BI1130" t="str">
            <v>Normal</v>
          </cell>
          <cell r="BJ1130" t="str">
            <v>Normal</v>
          </cell>
          <cell r="BL1130" t="str">
            <v>Normal</v>
          </cell>
          <cell r="BN1130" t="str">
            <v>Normal</v>
          </cell>
          <cell r="BO1130" t="str">
            <v>Tidak</v>
          </cell>
          <cell r="BT1130" t="str">
            <v>Gg Penglihatan</v>
          </cell>
          <cell r="BW1130" t="str">
            <v>Normal</v>
          </cell>
          <cell r="CI1130" t="str">
            <v>Mandiri (A)</v>
          </cell>
          <cell r="CZ1130" t="str">
            <v>Kemungkinan besar ada gangguan depresi</v>
          </cell>
        </row>
        <row r="1131">
          <cell r="C1131" t="str">
            <v>Bandungrejosari</v>
          </cell>
          <cell r="M1131" t="str">
            <v>Laki-laki</v>
          </cell>
          <cell r="O1131">
            <v>66</v>
          </cell>
          <cell r="P1131">
            <v>48</v>
          </cell>
          <cell r="Q1131">
            <v>155</v>
          </cell>
          <cell r="U1131">
            <v>115</v>
          </cell>
          <cell r="V1131">
            <v>88</v>
          </cell>
          <cell r="BH1131" t="str">
            <v>Normal</v>
          </cell>
          <cell r="BI1131" t="str">
            <v>Normal</v>
          </cell>
          <cell r="BJ1131" t="str">
            <v>Normal</v>
          </cell>
          <cell r="BL1131" t="str">
            <v>Normal</v>
          </cell>
          <cell r="BN1131" t="str">
            <v>-</v>
          </cell>
          <cell r="BO1131" t="str">
            <v>Tidak</v>
          </cell>
          <cell r="BT1131" t="str">
            <v>Normal</v>
          </cell>
          <cell r="BW1131" t="str">
            <v>Normal</v>
          </cell>
          <cell r="CI1131" t="str">
            <v>Mandiri (A)</v>
          </cell>
          <cell r="CZ1131" t="str">
            <v>Normal</v>
          </cell>
        </row>
        <row r="1132">
          <cell r="C1132" t="str">
            <v>Bandungrejosari</v>
          </cell>
          <cell r="M1132" t="str">
            <v>Laki-laki</v>
          </cell>
          <cell r="O1132">
            <v>66</v>
          </cell>
          <cell r="P1132">
            <v>72</v>
          </cell>
          <cell r="Q1132">
            <v>160</v>
          </cell>
          <cell r="U1132">
            <v>116</v>
          </cell>
          <cell r="V1132">
            <v>96</v>
          </cell>
          <cell r="BH1132" t="str">
            <v>Lebih</v>
          </cell>
          <cell r="BI1132" t="str">
            <v>Normal</v>
          </cell>
          <cell r="BJ1132" t="str">
            <v>Normal</v>
          </cell>
          <cell r="BL1132" t="str">
            <v>Tinggi</v>
          </cell>
          <cell r="BN1132" t="str">
            <v>-</v>
          </cell>
          <cell r="BO1132" t="str">
            <v>Tidak</v>
          </cell>
          <cell r="BT1132" t="str">
            <v>Gg Penglihatan</v>
          </cell>
          <cell r="BW1132" t="str">
            <v>Gg Pendengaran</v>
          </cell>
          <cell r="CI1132" t="str">
            <v>Mandiri (A)</v>
          </cell>
          <cell r="CZ1132" t="str">
            <v>Normal</v>
          </cell>
        </row>
        <row r="1133">
          <cell r="C1133" t="str">
            <v>Bandungrejosari</v>
          </cell>
          <cell r="M1133" t="str">
            <v>Perempuan</v>
          </cell>
          <cell r="O1133">
            <v>65</v>
          </cell>
          <cell r="P1133">
            <v>77</v>
          </cell>
          <cell r="Q1133">
            <v>160</v>
          </cell>
          <cell r="U1133">
            <v>86</v>
          </cell>
          <cell r="V1133">
            <v>1</v>
          </cell>
          <cell r="BH1133" t="str">
            <v>Lebih</v>
          </cell>
          <cell r="BI1133" t="str">
            <v>Normal</v>
          </cell>
          <cell r="BJ1133" t="str">
            <v>Normal</v>
          </cell>
          <cell r="BL1133" t="str">
            <v>Normal</v>
          </cell>
          <cell r="BN1133" t="str">
            <v>-</v>
          </cell>
          <cell r="BO1133" t="str">
            <v>Tidak</v>
          </cell>
          <cell r="BT1133" t="str">
            <v>Normal</v>
          </cell>
          <cell r="BW1133" t="str">
            <v>Normal</v>
          </cell>
          <cell r="CI1133" t="str">
            <v>Mandiri (A)</v>
          </cell>
          <cell r="CZ1133" t="str">
            <v>Normal</v>
          </cell>
        </row>
        <row r="1134">
          <cell r="C1134" t="str">
            <v>Bandungrejosari</v>
          </cell>
          <cell r="M1134" t="str">
            <v>Laki-laki</v>
          </cell>
          <cell r="O1134">
            <v>65</v>
          </cell>
          <cell r="P1134">
            <v>73</v>
          </cell>
          <cell r="Q1134">
            <v>165</v>
          </cell>
          <cell r="U1134">
            <v>110</v>
          </cell>
          <cell r="V1134">
            <v>88</v>
          </cell>
          <cell r="BH1134" t="str">
            <v>Lebih</v>
          </cell>
          <cell r="BI1134" t="str">
            <v>Normal</v>
          </cell>
          <cell r="BJ1134" t="str">
            <v>Normal</v>
          </cell>
          <cell r="BL1134" t="str">
            <v>Tinggi</v>
          </cell>
          <cell r="BN1134" t="str">
            <v>-</v>
          </cell>
          <cell r="BO1134" t="str">
            <v>Tidak</v>
          </cell>
          <cell r="BT1134" t="str">
            <v>Normal</v>
          </cell>
          <cell r="BW1134" t="str">
            <v>Normal</v>
          </cell>
          <cell r="CI1134" t="str">
            <v>Mandiri (A)</v>
          </cell>
          <cell r="CZ1134" t="str">
            <v>Normal</v>
          </cell>
        </row>
        <row r="1135">
          <cell r="C1135" t="str">
            <v>Bandungrejosari</v>
          </cell>
          <cell r="M1135" t="str">
            <v>Laki-laki</v>
          </cell>
          <cell r="O1135">
            <v>64</v>
          </cell>
          <cell r="P1135">
            <v>52</v>
          </cell>
          <cell r="Q1135">
            <v>165</v>
          </cell>
          <cell r="U1135">
            <v>140</v>
          </cell>
          <cell r="V1135">
            <v>1</v>
          </cell>
          <cell r="BH1135" t="str">
            <v>Normal</v>
          </cell>
          <cell r="BI1135" t="str">
            <v>Normal</v>
          </cell>
          <cell r="BJ1135" t="str">
            <v>Normal</v>
          </cell>
          <cell r="BL1135" t="str">
            <v>Normal</v>
          </cell>
          <cell r="BN1135" t="str">
            <v>-</v>
          </cell>
          <cell r="BO1135" t="str">
            <v>Tidak</v>
          </cell>
          <cell r="BT1135" t="str">
            <v>Normal</v>
          </cell>
          <cell r="BW1135" t="str">
            <v>Normal</v>
          </cell>
          <cell r="CI1135" t="str">
            <v>Mandiri (A)</v>
          </cell>
          <cell r="CZ1135" t="str">
            <v>Normal</v>
          </cell>
        </row>
        <row r="1136">
          <cell r="C1136" t="str">
            <v>Bandungrejosari</v>
          </cell>
          <cell r="M1136" t="str">
            <v>Laki-laki</v>
          </cell>
          <cell r="O1136">
            <v>64</v>
          </cell>
          <cell r="P1136">
            <v>77</v>
          </cell>
          <cell r="Q1136">
            <v>165</v>
          </cell>
          <cell r="U1136">
            <v>102</v>
          </cell>
          <cell r="V1136">
            <v>1</v>
          </cell>
          <cell r="BH1136" t="str">
            <v>Lebih</v>
          </cell>
          <cell r="BI1136" t="str">
            <v>Normal</v>
          </cell>
          <cell r="BJ1136" t="str">
            <v>Normal</v>
          </cell>
          <cell r="BL1136" t="str">
            <v>Normal</v>
          </cell>
          <cell r="BN1136" t="str">
            <v>-</v>
          </cell>
          <cell r="BO1136" t="str">
            <v>Tidak</v>
          </cell>
          <cell r="BT1136" t="str">
            <v>Normal</v>
          </cell>
          <cell r="BW1136" t="str">
            <v>Normal</v>
          </cell>
          <cell r="CI1136" t="str">
            <v>Mandiri (A)</v>
          </cell>
          <cell r="CZ1136" t="str">
            <v>Normal</v>
          </cell>
        </row>
        <row r="1137">
          <cell r="C1137" t="str">
            <v>Bandungrejosari</v>
          </cell>
          <cell r="M1137" t="str">
            <v>Laki-laki</v>
          </cell>
          <cell r="O1137">
            <v>64</v>
          </cell>
          <cell r="P1137">
            <v>48</v>
          </cell>
          <cell r="Q1137">
            <v>174</v>
          </cell>
          <cell r="U1137">
            <v>130</v>
          </cell>
          <cell r="V1137">
            <v>1</v>
          </cell>
          <cell r="BH1137" t="str">
            <v>IMT Kurang</v>
          </cell>
          <cell r="BI1137" t="str">
            <v>Normal</v>
          </cell>
          <cell r="BJ1137" t="str">
            <v>Normal</v>
          </cell>
          <cell r="BL1137" t="str">
            <v>Normal</v>
          </cell>
          <cell r="BN1137" t="str">
            <v>-</v>
          </cell>
          <cell r="BO1137" t="str">
            <v>Tidak</v>
          </cell>
          <cell r="BT1137" t="str">
            <v>Normal</v>
          </cell>
          <cell r="BW1137" t="str">
            <v>Normal</v>
          </cell>
          <cell r="CI1137" t="str">
            <v>Mandiri (A)</v>
          </cell>
          <cell r="CZ1137" t="str">
            <v>Normal</v>
          </cell>
        </row>
        <row r="1138">
          <cell r="C1138" t="str">
            <v>Bandungrejosari</v>
          </cell>
          <cell r="M1138" t="str">
            <v>Perempuan</v>
          </cell>
          <cell r="O1138">
            <v>68</v>
          </cell>
          <cell r="P1138">
            <v>35</v>
          </cell>
          <cell r="Q1138">
            <v>150</v>
          </cell>
          <cell r="U1138">
            <v>133</v>
          </cell>
          <cell r="V1138">
            <v>86</v>
          </cell>
          <cell r="BH1138" t="str">
            <v>IMT Kurang</v>
          </cell>
          <cell r="BI1138" t="str">
            <v>Normal</v>
          </cell>
          <cell r="BJ1138" t="str">
            <v>Normal</v>
          </cell>
          <cell r="BL1138" t="str">
            <v>Normal</v>
          </cell>
          <cell r="BN1138" t="str">
            <v>-</v>
          </cell>
          <cell r="BO1138" t="str">
            <v>Tidak</v>
          </cell>
          <cell r="BT1138" t="str">
            <v>Normal</v>
          </cell>
          <cell r="BW1138" t="str">
            <v>Normal</v>
          </cell>
          <cell r="CI1138" t="str">
            <v>Mandiri (A)</v>
          </cell>
          <cell r="CZ1138" t="str">
            <v>Normal</v>
          </cell>
        </row>
        <row r="1139">
          <cell r="C1139" t="str">
            <v>Bandungrejosari</v>
          </cell>
          <cell r="M1139" t="str">
            <v>Laki-laki</v>
          </cell>
          <cell r="O1139">
            <v>63</v>
          </cell>
          <cell r="P1139">
            <v>81</v>
          </cell>
          <cell r="Q1139">
            <v>173</v>
          </cell>
          <cell r="U1139">
            <v>201</v>
          </cell>
          <cell r="V1139">
            <v>1</v>
          </cell>
          <cell r="BH1139" t="str">
            <v>Lebih</v>
          </cell>
          <cell r="BI1139" t="str">
            <v>DM</v>
          </cell>
          <cell r="BJ1139" t="str">
            <v>Normal</v>
          </cell>
          <cell r="BL1139" t="str">
            <v>Normal</v>
          </cell>
          <cell r="BN1139" t="str">
            <v>-</v>
          </cell>
          <cell r="BO1139" t="str">
            <v>Tidak</v>
          </cell>
          <cell r="BT1139" t="str">
            <v>Normal</v>
          </cell>
          <cell r="BW1139" t="str">
            <v>Normal</v>
          </cell>
          <cell r="CI1139" t="str">
            <v>Mandiri (A)</v>
          </cell>
          <cell r="CZ1139" t="str">
            <v>Normal</v>
          </cell>
        </row>
        <row r="1140">
          <cell r="C1140" t="str">
            <v>Bandungrejosari</v>
          </cell>
          <cell r="M1140" t="str">
            <v>Perempuan</v>
          </cell>
          <cell r="O1140">
            <v>62</v>
          </cell>
          <cell r="P1140">
            <v>44</v>
          </cell>
          <cell r="Q1140">
            <v>150</v>
          </cell>
          <cell r="U1140">
            <v>200</v>
          </cell>
          <cell r="V1140">
            <v>1</v>
          </cell>
          <cell r="BH1140" t="str">
            <v>Normal</v>
          </cell>
          <cell r="BI1140" t="str">
            <v>Normal</v>
          </cell>
          <cell r="BJ1140" t="str">
            <v>Normal</v>
          </cell>
          <cell r="BL1140" t="str">
            <v>Normal</v>
          </cell>
          <cell r="BN1140" t="str">
            <v>-</v>
          </cell>
          <cell r="BO1140" t="str">
            <v>Tidak</v>
          </cell>
          <cell r="BT1140" t="str">
            <v>Normal</v>
          </cell>
          <cell r="BW1140" t="str">
            <v>Normal</v>
          </cell>
          <cell r="CI1140" t="str">
            <v>Mandiri (A)</v>
          </cell>
          <cell r="CZ1140" t="str">
            <v>Normal</v>
          </cell>
        </row>
        <row r="1141">
          <cell r="C1141" t="str">
            <v>Bandungrejosari</v>
          </cell>
          <cell r="M1141" t="str">
            <v>Perempuan</v>
          </cell>
          <cell r="O1141">
            <v>69</v>
          </cell>
          <cell r="P1141">
            <v>47</v>
          </cell>
          <cell r="Q1141">
            <v>159</v>
          </cell>
          <cell r="U1141">
            <v>129</v>
          </cell>
          <cell r="V1141">
            <v>1</v>
          </cell>
          <cell r="BH1141" t="str">
            <v>Normal</v>
          </cell>
          <cell r="BI1141" t="str">
            <v>Normal</v>
          </cell>
          <cell r="BJ1141" t="str">
            <v>Normal</v>
          </cell>
          <cell r="BL1141" t="str">
            <v>Normal</v>
          </cell>
          <cell r="BN1141" t="str">
            <v>-</v>
          </cell>
          <cell r="BO1141" t="str">
            <v>Tidak</v>
          </cell>
          <cell r="BT1141" t="str">
            <v>Normal</v>
          </cell>
          <cell r="BW1141" t="str">
            <v>Normal</v>
          </cell>
          <cell r="CI1141" t="str">
            <v>Mandiri (A)</v>
          </cell>
          <cell r="CZ1141" t="str">
            <v>Normal</v>
          </cell>
        </row>
        <row r="1142">
          <cell r="C1142" t="str">
            <v>Bandungrejosari</v>
          </cell>
          <cell r="M1142" t="str">
            <v>Laki-laki</v>
          </cell>
          <cell r="O1142">
            <v>61</v>
          </cell>
          <cell r="P1142">
            <v>52</v>
          </cell>
          <cell r="Q1142">
            <v>165</v>
          </cell>
          <cell r="U1142">
            <v>205</v>
          </cell>
          <cell r="V1142">
            <v>1</v>
          </cell>
          <cell r="BH1142" t="str">
            <v>Normal</v>
          </cell>
          <cell r="BI1142" t="str">
            <v>DM</v>
          </cell>
          <cell r="BJ1142" t="str">
            <v>Normal</v>
          </cell>
          <cell r="BL1142" t="str">
            <v>Tinggi</v>
          </cell>
          <cell r="BN1142" t="str">
            <v>-</v>
          </cell>
          <cell r="BO1142" t="str">
            <v>Tidak</v>
          </cell>
          <cell r="BT1142" t="str">
            <v>Normal</v>
          </cell>
          <cell r="BW1142" t="str">
            <v>Normal</v>
          </cell>
          <cell r="CI1142" t="str">
            <v>Mandiri (A)</v>
          </cell>
          <cell r="CZ1142" t="str">
            <v>Normal</v>
          </cell>
        </row>
        <row r="1143">
          <cell r="C1143" t="str">
            <v>Bandungrejosari</v>
          </cell>
          <cell r="M1143" t="str">
            <v>Perempuan</v>
          </cell>
          <cell r="O1143">
            <v>62</v>
          </cell>
          <cell r="P1143">
            <v>67</v>
          </cell>
          <cell r="Q1143">
            <v>165</v>
          </cell>
          <cell r="U1143">
            <v>114</v>
          </cell>
          <cell r="V1143">
            <v>94</v>
          </cell>
          <cell r="BH1143" t="str">
            <v>Normal</v>
          </cell>
          <cell r="BI1143" t="str">
            <v>Normal</v>
          </cell>
          <cell r="BJ1143" t="str">
            <v>Normal</v>
          </cell>
          <cell r="BL1143" t="str">
            <v>Normal</v>
          </cell>
          <cell r="BN1143" t="str">
            <v>-</v>
          </cell>
          <cell r="BO1143" t="str">
            <v>Tidak</v>
          </cell>
          <cell r="BT1143" t="str">
            <v>Normal</v>
          </cell>
          <cell r="BW1143" t="str">
            <v>Normal</v>
          </cell>
          <cell r="CI1143" t="str">
            <v>Mandiri (A)</v>
          </cell>
          <cell r="CZ1143" t="str">
            <v>Normal</v>
          </cell>
        </row>
        <row r="1144">
          <cell r="C1144" t="str">
            <v>Bandungrejosari</v>
          </cell>
          <cell r="M1144" t="str">
            <v>Perempuan</v>
          </cell>
          <cell r="O1144">
            <v>62</v>
          </cell>
          <cell r="P1144">
            <v>76</v>
          </cell>
          <cell r="Q1144">
            <v>165</v>
          </cell>
          <cell r="U1144">
            <v>250</v>
          </cell>
          <cell r="V1144">
            <v>1</v>
          </cell>
          <cell r="BH1144" t="str">
            <v>Lebih</v>
          </cell>
          <cell r="BI1144" t="str">
            <v>DM</v>
          </cell>
          <cell r="BJ1144" t="str">
            <v>Normal</v>
          </cell>
          <cell r="BL1144" t="str">
            <v>Tinggi</v>
          </cell>
          <cell r="BN1144" t="str">
            <v>-</v>
          </cell>
          <cell r="BO1144" t="str">
            <v>Tidak</v>
          </cell>
          <cell r="BT1144" t="str">
            <v>Normal</v>
          </cell>
          <cell r="BW1144" t="str">
            <v>Normal</v>
          </cell>
          <cell r="CI1144" t="str">
            <v>Mandiri (A)</v>
          </cell>
          <cell r="CZ1144" t="str">
            <v>Normal</v>
          </cell>
        </row>
        <row r="1145">
          <cell r="C1145" t="str">
            <v>Bandungrejosari</v>
          </cell>
          <cell r="M1145" t="str">
            <v>Laki-laki</v>
          </cell>
          <cell r="O1145">
            <v>60</v>
          </cell>
          <cell r="P1145">
            <v>52</v>
          </cell>
          <cell r="Q1145">
            <v>162</v>
          </cell>
          <cell r="U1145">
            <v>200</v>
          </cell>
          <cell r="V1145">
            <v>85</v>
          </cell>
          <cell r="BH1145" t="str">
            <v>Normal</v>
          </cell>
          <cell r="BI1145" t="str">
            <v>Normal</v>
          </cell>
          <cell r="BJ1145" t="str">
            <v>Normal</v>
          </cell>
          <cell r="BL1145" t="str">
            <v>Normal</v>
          </cell>
          <cell r="BN1145" t="str">
            <v>-</v>
          </cell>
          <cell r="BO1145" t="str">
            <v>Tidak</v>
          </cell>
          <cell r="BT1145" t="str">
            <v>Normal</v>
          </cell>
          <cell r="BW1145" t="str">
            <v>Normal</v>
          </cell>
          <cell r="CI1145" t="str">
            <v>Mandiri (A)</v>
          </cell>
          <cell r="CZ1145" t="str">
            <v>Normal</v>
          </cell>
        </row>
        <row r="1146">
          <cell r="C1146" t="str">
            <v>Bandungrejosari</v>
          </cell>
          <cell r="M1146" t="str">
            <v>Perempuan</v>
          </cell>
          <cell r="O1146">
            <v>60</v>
          </cell>
          <cell r="P1146">
            <v>63</v>
          </cell>
          <cell r="Q1146">
            <v>155</v>
          </cell>
          <cell r="U1146">
            <v>100</v>
          </cell>
          <cell r="V1146">
            <v>156</v>
          </cell>
          <cell r="BH1146" t="str">
            <v>Lebih</v>
          </cell>
          <cell r="BI1146" t="str">
            <v>Normal</v>
          </cell>
          <cell r="BJ1146" t="str">
            <v>Normal</v>
          </cell>
          <cell r="BL1146" t="str">
            <v>Normal</v>
          </cell>
          <cell r="BN1146" t="str">
            <v>Normal</v>
          </cell>
          <cell r="BO1146" t="str">
            <v>Tidak</v>
          </cell>
          <cell r="BT1146" t="str">
            <v>Normal</v>
          </cell>
          <cell r="BW1146" t="str">
            <v>Normal</v>
          </cell>
          <cell r="CI1146" t="str">
            <v>Mandiri (A)</v>
          </cell>
          <cell r="CZ1146" t="str">
            <v>Normal</v>
          </cell>
        </row>
        <row r="1147">
          <cell r="C1147" t="str">
            <v>Bandungrejosari</v>
          </cell>
          <cell r="M1147" t="str">
            <v>Laki-laki</v>
          </cell>
          <cell r="O1147">
            <v>59</v>
          </cell>
          <cell r="P1147">
            <v>65</v>
          </cell>
          <cell r="Q1147">
            <v>155</v>
          </cell>
          <cell r="U1147">
            <v>110</v>
          </cell>
          <cell r="V1147">
            <v>1</v>
          </cell>
          <cell r="BH1147" t="str">
            <v>Lebih</v>
          </cell>
          <cell r="BI1147" t="str">
            <v>Normal</v>
          </cell>
          <cell r="BJ1147" t="str">
            <v>Normal</v>
          </cell>
          <cell r="BL1147" t="str">
            <v>Normal</v>
          </cell>
          <cell r="BN1147" t="str">
            <v>-</v>
          </cell>
          <cell r="BO1147" t="str">
            <v>Tidak</v>
          </cell>
          <cell r="BT1147" t="str">
            <v>Normal</v>
          </cell>
          <cell r="BW1147" t="str">
            <v>Normal</v>
          </cell>
          <cell r="CI1147" t="str">
            <v>Mandiri (A)</v>
          </cell>
          <cell r="CZ1147" t="str">
            <v>Normal</v>
          </cell>
        </row>
        <row r="1148">
          <cell r="C1148" t="str">
            <v>Sukun</v>
          </cell>
          <cell r="M1148" t="str">
            <v>Perempuan</v>
          </cell>
          <cell r="O1148">
            <v>60</v>
          </cell>
          <cell r="P1148">
            <v>59</v>
          </cell>
          <cell r="Q1148">
            <v>168</v>
          </cell>
          <cell r="U1148">
            <v>133</v>
          </cell>
          <cell r="V1148">
            <v>178</v>
          </cell>
          <cell r="BH1148" t="str">
            <v>Normal</v>
          </cell>
          <cell r="BI1148" t="str">
            <v>Normal</v>
          </cell>
          <cell r="BJ1148" t="str">
            <v>Normal</v>
          </cell>
          <cell r="BL1148" t="str">
            <v>Normal</v>
          </cell>
          <cell r="BN1148" t="str">
            <v>-</v>
          </cell>
          <cell r="BO1148" t="str">
            <v>Tidak</v>
          </cell>
          <cell r="BT1148" t="str">
            <v>Normal</v>
          </cell>
          <cell r="BW1148" t="str">
            <v>Normal</v>
          </cell>
          <cell r="CI1148" t="str">
            <v>Mandiri (A)</v>
          </cell>
          <cell r="CZ1148" t="str">
            <v>Normal</v>
          </cell>
        </row>
        <row r="1149">
          <cell r="C1149" t="str">
            <v>Sukun</v>
          </cell>
          <cell r="M1149" t="str">
            <v>Laki-laki</v>
          </cell>
          <cell r="O1149">
            <v>69</v>
          </cell>
          <cell r="P1149">
            <v>59</v>
          </cell>
          <cell r="Q1149">
            <v>157</v>
          </cell>
          <cell r="U1149">
            <v>115</v>
          </cell>
          <cell r="V1149">
            <v>175</v>
          </cell>
          <cell r="BH1149" t="str">
            <v>Normal</v>
          </cell>
          <cell r="BI1149" t="str">
            <v>Normal</v>
          </cell>
          <cell r="BJ1149" t="str">
            <v>Normal</v>
          </cell>
          <cell r="BL1149" t="str">
            <v>Tinggi</v>
          </cell>
          <cell r="BN1149" t="str">
            <v>-</v>
          </cell>
          <cell r="BO1149" t="str">
            <v>Tidak</v>
          </cell>
          <cell r="BT1149" t="str">
            <v>Normal</v>
          </cell>
          <cell r="BW1149" t="str">
            <v>Normal</v>
          </cell>
          <cell r="CI1149" t="str">
            <v>Mandiri (A)</v>
          </cell>
          <cell r="CZ1149" t="str">
            <v>Normal</v>
          </cell>
        </row>
        <row r="1150">
          <cell r="C1150" t="str">
            <v>Sukun</v>
          </cell>
          <cell r="M1150" t="str">
            <v>Laki-laki</v>
          </cell>
          <cell r="O1150">
            <v>65</v>
          </cell>
          <cell r="P1150">
            <v>80</v>
          </cell>
          <cell r="Q1150">
            <v>160</v>
          </cell>
          <cell r="U1150">
            <v>125</v>
          </cell>
          <cell r="V1150">
            <v>187</v>
          </cell>
          <cell r="BH1150" t="str">
            <v>Lebih</v>
          </cell>
          <cell r="BI1150" t="str">
            <v>Normal</v>
          </cell>
          <cell r="BJ1150" t="str">
            <v>Normal</v>
          </cell>
          <cell r="BL1150" t="str">
            <v>Normal</v>
          </cell>
          <cell r="BN1150" t="str">
            <v>-</v>
          </cell>
          <cell r="BO1150" t="str">
            <v>Tidak</v>
          </cell>
          <cell r="BT1150" t="str">
            <v>Normal</v>
          </cell>
          <cell r="BW1150" t="str">
            <v>Normal</v>
          </cell>
          <cell r="CI1150" t="str">
            <v>Mandiri (A)</v>
          </cell>
          <cell r="CZ1150" t="str">
            <v>Normal</v>
          </cell>
        </row>
        <row r="1151">
          <cell r="C1151" t="str">
            <v>Sukun</v>
          </cell>
          <cell r="M1151" t="str">
            <v>Laki-laki</v>
          </cell>
          <cell r="O1151">
            <v>74</v>
          </cell>
          <cell r="P1151">
            <v>55</v>
          </cell>
          <cell r="Q1151">
            <v>160</v>
          </cell>
          <cell r="U1151">
            <v>200</v>
          </cell>
          <cell r="V1151">
            <v>1</v>
          </cell>
          <cell r="BH1151" t="str">
            <v>Normal</v>
          </cell>
          <cell r="BI1151" t="str">
            <v>Normal</v>
          </cell>
          <cell r="BJ1151" t="str">
            <v>Normal</v>
          </cell>
          <cell r="BL1151" t="str">
            <v>Normal</v>
          </cell>
          <cell r="BN1151" t="str">
            <v>-</v>
          </cell>
          <cell r="BO1151" t="str">
            <v>Tidak</v>
          </cell>
          <cell r="BT1151" t="str">
            <v>Normal</v>
          </cell>
          <cell r="BW1151" t="str">
            <v>Normal</v>
          </cell>
          <cell r="CI1151" t="str">
            <v>Mandiri (A)</v>
          </cell>
          <cell r="CZ1151" t="str">
            <v>Normal</v>
          </cell>
        </row>
        <row r="1152">
          <cell r="C1152" t="str">
            <v>Sukun</v>
          </cell>
          <cell r="M1152" t="str">
            <v>Laki-laki</v>
          </cell>
          <cell r="O1152">
            <v>61</v>
          </cell>
          <cell r="P1152">
            <v>55</v>
          </cell>
          <cell r="Q1152">
            <v>163</v>
          </cell>
          <cell r="U1152">
            <v>200</v>
          </cell>
          <cell r="V1152">
            <v>1</v>
          </cell>
          <cell r="BH1152" t="str">
            <v>Normal</v>
          </cell>
          <cell r="BI1152" t="str">
            <v>Normal</v>
          </cell>
          <cell r="BJ1152" t="str">
            <v>Normal</v>
          </cell>
          <cell r="BL1152" t="str">
            <v>Tinggi</v>
          </cell>
          <cell r="BN1152" t="str">
            <v>-</v>
          </cell>
          <cell r="BO1152" t="str">
            <v>Tidak</v>
          </cell>
          <cell r="BT1152" t="str">
            <v>Gg Penglihatan</v>
          </cell>
          <cell r="BW1152" t="str">
            <v>Normal</v>
          </cell>
          <cell r="CI1152" t="str">
            <v>Mandiri (A)</v>
          </cell>
          <cell r="CZ1152" t="str">
            <v>Normal</v>
          </cell>
        </row>
        <row r="1153">
          <cell r="C1153" t="str">
            <v>Sukun</v>
          </cell>
          <cell r="M1153" t="str">
            <v>Laki-laki</v>
          </cell>
          <cell r="O1153">
            <v>68</v>
          </cell>
          <cell r="P1153">
            <v>55</v>
          </cell>
          <cell r="Q1153">
            <v>165</v>
          </cell>
          <cell r="U1153">
            <v>201</v>
          </cell>
          <cell r="V1153">
            <v>1</v>
          </cell>
          <cell r="BH1153" t="str">
            <v>Normal</v>
          </cell>
          <cell r="BI1153" t="str">
            <v>DM</v>
          </cell>
          <cell r="BJ1153" t="str">
            <v>Normal</v>
          </cell>
          <cell r="BL1153" t="str">
            <v>Normal</v>
          </cell>
          <cell r="BN1153" t="str">
            <v>-</v>
          </cell>
          <cell r="BO1153" t="str">
            <v>Tidak</v>
          </cell>
          <cell r="BT1153" t="str">
            <v>Gg Penglihatan</v>
          </cell>
          <cell r="BW1153" t="str">
            <v>Normal</v>
          </cell>
          <cell r="CI1153" t="str">
            <v>Mandiri (A)</v>
          </cell>
          <cell r="CZ1153" t="str">
            <v>Normal</v>
          </cell>
        </row>
        <row r="1154">
          <cell r="C1154" t="str">
            <v>Sukun</v>
          </cell>
          <cell r="M1154" t="str">
            <v>Laki-laki</v>
          </cell>
          <cell r="O1154">
            <v>62</v>
          </cell>
          <cell r="P1154">
            <v>44</v>
          </cell>
          <cell r="Q1154">
            <v>152</v>
          </cell>
          <cell r="U1154">
            <v>203</v>
          </cell>
          <cell r="V1154">
            <v>1</v>
          </cell>
          <cell r="BH1154" t="str">
            <v>Normal</v>
          </cell>
          <cell r="BI1154" t="str">
            <v>DM</v>
          </cell>
          <cell r="BJ1154" t="str">
            <v>Normal</v>
          </cell>
          <cell r="BL1154" t="str">
            <v>Tinggi</v>
          </cell>
          <cell r="BN1154" t="str">
            <v>-</v>
          </cell>
          <cell r="BO1154" t="str">
            <v>Tidak</v>
          </cell>
          <cell r="BT1154" t="str">
            <v>Normal</v>
          </cell>
          <cell r="BW1154" t="str">
            <v>Normal</v>
          </cell>
          <cell r="CI1154" t="str">
            <v>Mandiri (A)</v>
          </cell>
          <cell r="CZ1154" t="str">
            <v>Normal</v>
          </cell>
        </row>
        <row r="1155">
          <cell r="C1155" t="str">
            <v>Sukun</v>
          </cell>
          <cell r="M1155" t="str">
            <v>Laki-laki</v>
          </cell>
          <cell r="O1155">
            <v>71</v>
          </cell>
          <cell r="P1155">
            <v>63</v>
          </cell>
          <cell r="Q1155">
            <v>160</v>
          </cell>
          <cell r="U1155">
            <v>100</v>
          </cell>
          <cell r="V1155">
            <v>1</v>
          </cell>
          <cell r="BH1155" t="str">
            <v>Normal</v>
          </cell>
          <cell r="BI1155" t="str">
            <v>Normal</v>
          </cell>
          <cell r="BJ1155" t="str">
            <v>Normal</v>
          </cell>
          <cell r="BL1155" t="str">
            <v>Normal</v>
          </cell>
          <cell r="BN1155" t="str">
            <v>-</v>
          </cell>
          <cell r="BO1155" t="str">
            <v>Tidak</v>
          </cell>
          <cell r="BT1155" t="str">
            <v>Normal</v>
          </cell>
          <cell r="BW1155" t="str">
            <v>Normal</v>
          </cell>
          <cell r="CI1155" t="str">
            <v>Mandiri (A)</v>
          </cell>
          <cell r="CZ1155" t="str">
            <v>Normal</v>
          </cell>
        </row>
        <row r="1156">
          <cell r="C1156" t="str">
            <v>Sukun</v>
          </cell>
          <cell r="M1156" t="str">
            <v>Laki-laki</v>
          </cell>
          <cell r="O1156">
            <v>69</v>
          </cell>
          <cell r="P1156">
            <v>55</v>
          </cell>
          <cell r="Q1156">
            <v>152</v>
          </cell>
          <cell r="U1156">
            <v>230</v>
          </cell>
          <cell r="V1156">
            <v>1</v>
          </cell>
          <cell r="BH1156" t="str">
            <v>Normal</v>
          </cell>
          <cell r="BI1156" t="str">
            <v>DM</v>
          </cell>
          <cell r="BJ1156" t="str">
            <v>Normal</v>
          </cell>
          <cell r="BL1156" t="str">
            <v>Normal</v>
          </cell>
          <cell r="BN1156" t="str">
            <v>-</v>
          </cell>
          <cell r="BO1156" t="str">
            <v>Tidak</v>
          </cell>
          <cell r="BT1156" t="str">
            <v>Gg Penglihatan</v>
          </cell>
          <cell r="BW1156" t="str">
            <v>Normal</v>
          </cell>
          <cell r="CI1156" t="str">
            <v>Mandiri (A)</v>
          </cell>
          <cell r="CZ1156" t="str">
            <v>Normal</v>
          </cell>
        </row>
        <row r="1157">
          <cell r="C1157" t="str">
            <v>Sukun</v>
          </cell>
          <cell r="M1157" t="str">
            <v>Perempuan</v>
          </cell>
          <cell r="O1157">
            <v>65</v>
          </cell>
          <cell r="P1157">
            <v>63</v>
          </cell>
          <cell r="Q1157">
            <v>160</v>
          </cell>
          <cell r="U1157">
            <v>100</v>
          </cell>
          <cell r="V1157">
            <v>1</v>
          </cell>
          <cell r="BH1157" t="str">
            <v>Normal</v>
          </cell>
          <cell r="BI1157" t="str">
            <v>Normal</v>
          </cell>
          <cell r="BJ1157" t="str">
            <v>Normal</v>
          </cell>
          <cell r="BL1157" t="str">
            <v>Normal</v>
          </cell>
          <cell r="BN1157" t="str">
            <v>-</v>
          </cell>
          <cell r="BO1157" t="str">
            <v>Tidak</v>
          </cell>
          <cell r="BT1157" t="str">
            <v>Normal</v>
          </cell>
          <cell r="BW1157" t="str">
            <v>Normal</v>
          </cell>
          <cell r="CI1157" t="str">
            <v>Mandiri (A)</v>
          </cell>
          <cell r="CZ1157" t="str">
            <v>Normal</v>
          </cell>
        </row>
        <row r="1158">
          <cell r="C1158" t="str">
            <v>Sukun</v>
          </cell>
          <cell r="M1158" t="str">
            <v>Laki-laki</v>
          </cell>
          <cell r="O1158">
            <v>70</v>
          </cell>
          <cell r="P1158">
            <v>70</v>
          </cell>
          <cell r="Q1158">
            <v>155</v>
          </cell>
          <cell r="U1158">
            <v>200</v>
          </cell>
          <cell r="V1158">
            <v>1</v>
          </cell>
          <cell r="BH1158" t="str">
            <v>Lebih</v>
          </cell>
          <cell r="BI1158" t="str">
            <v>Normal</v>
          </cell>
          <cell r="BJ1158" t="str">
            <v>Normal</v>
          </cell>
          <cell r="BL1158" t="str">
            <v>Normal</v>
          </cell>
          <cell r="BN1158" t="str">
            <v>-</v>
          </cell>
          <cell r="BO1158" t="str">
            <v>Tidak</v>
          </cell>
          <cell r="BT1158" t="str">
            <v>Normal</v>
          </cell>
          <cell r="BW1158" t="str">
            <v>Normal</v>
          </cell>
          <cell r="CI1158" t="str">
            <v>Mandiri (A)</v>
          </cell>
          <cell r="CZ1158" t="str">
            <v>Normal</v>
          </cell>
        </row>
        <row r="1159">
          <cell r="C1159" t="str">
            <v>Sukun</v>
          </cell>
          <cell r="M1159" t="str">
            <v>Perempuan</v>
          </cell>
          <cell r="O1159">
            <v>71</v>
          </cell>
          <cell r="P1159">
            <v>55</v>
          </cell>
          <cell r="Q1159">
            <v>152</v>
          </cell>
          <cell r="U1159">
            <v>203</v>
          </cell>
          <cell r="V1159">
            <v>1</v>
          </cell>
          <cell r="BH1159" t="str">
            <v>Normal</v>
          </cell>
          <cell r="BI1159" t="str">
            <v>DM</v>
          </cell>
          <cell r="BJ1159" t="str">
            <v>Normal</v>
          </cell>
          <cell r="BL1159" t="str">
            <v>Tinggi</v>
          </cell>
          <cell r="BN1159" t="str">
            <v>-</v>
          </cell>
          <cell r="BO1159" t="str">
            <v>Tidak</v>
          </cell>
          <cell r="BT1159" t="str">
            <v>Gg Penglihatan</v>
          </cell>
          <cell r="BW1159" t="str">
            <v>Normal</v>
          </cell>
          <cell r="CI1159" t="str">
            <v>Mandiri (A)</v>
          </cell>
          <cell r="CZ1159" t="str">
            <v>Normal</v>
          </cell>
        </row>
        <row r="1160">
          <cell r="C1160" t="str">
            <v>Sukun</v>
          </cell>
          <cell r="M1160" t="str">
            <v>Laki-laki</v>
          </cell>
          <cell r="O1160">
            <v>78</v>
          </cell>
          <cell r="P1160">
            <v>55</v>
          </cell>
          <cell r="Q1160">
            <v>152</v>
          </cell>
          <cell r="U1160">
            <v>147</v>
          </cell>
          <cell r="V1160">
            <v>1</v>
          </cell>
          <cell r="BH1160" t="str">
            <v>Normal</v>
          </cell>
          <cell r="BI1160" t="str">
            <v>Normal</v>
          </cell>
          <cell r="BJ1160" t="str">
            <v>Normal</v>
          </cell>
          <cell r="BL1160" t="str">
            <v>Normal</v>
          </cell>
          <cell r="BN1160" t="str">
            <v>-</v>
          </cell>
          <cell r="BO1160" t="str">
            <v>Tidak</v>
          </cell>
          <cell r="BT1160" t="str">
            <v>Gg Penglihatan</v>
          </cell>
          <cell r="BW1160" t="str">
            <v>Normal</v>
          </cell>
          <cell r="CI1160" t="str">
            <v>Mandiri (A)</v>
          </cell>
          <cell r="CZ1160" t="str">
            <v>Normal</v>
          </cell>
        </row>
        <row r="1161">
          <cell r="C1161" t="str">
            <v>Sukun</v>
          </cell>
          <cell r="M1161" t="str">
            <v>Laki-laki</v>
          </cell>
          <cell r="O1161">
            <v>68</v>
          </cell>
          <cell r="P1161">
            <v>63</v>
          </cell>
          <cell r="Q1161">
            <v>160</v>
          </cell>
          <cell r="U1161">
            <v>100</v>
          </cell>
          <cell r="V1161">
            <v>1</v>
          </cell>
          <cell r="BH1161" t="str">
            <v>Normal</v>
          </cell>
          <cell r="BI1161" t="str">
            <v>Normal</v>
          </cell>
          <cell r="BJ1161" t="str">
            <v>Normal</v>
          </cell>
          <cell r="BL1161" t="str">
            <v>Normal</v>
          </cell>
          <cell r="BN1161" t="str">
            <v>-</v>
          </cell>
          <cell r="BO1161" t="str">
            <v>Tidak</v>
          </cell>
          <cell r="BT1161" t="str">
            <v>Normal</v>
          </cell>
          <cell r="BW1161" t="str">
            <v>Normal</v>
          </cell>
          <cell r="CI1161" t="str">
            <v>Mandiri (A)</v>
          </cell>
          <cell r="CZ1161" t="str">
            <v>Normal</v>
          </cell>
        </row>
        <row r="1162">
          <cell r="C1162" t="str">
            <v>Sukun</v>
          </cell>
          <cell r="M1162" t="str">
            <v>Laki-laki</v>
          </cell>
          <cell r="O1162">
            <v>69</v>
          </cell>
          <cell r="P1162">
            <v>67</v>
          </cell>
          <cell r="Q1162">
            <v>160</v>
          </cell>
          <cell r="U1162">
            <v>120</v>
          </cell>
          <cell r="V1162">
            <v>1</v>
          </cell>
          <cell r="BH1162" t="str">
            <v>Lebih</v>
          </cell>
          <cell r="BI1162" t="str">
            <v>Normal</v>
          </cell>
          <cell r="BJ1162" t="str">
            <v>Normal</v>
          </cell>
          <cell r="BL1162" t="str">
            <v>Normal</v>
          </cell>
          <cell r="BN1162" t="str">
            <v>-</v>
          </cell>
          <cell r="BO1162" t="str">
            <v>Tidak</v>
          </cell>
          <cell r="BT1162" t="str">
            <v>Normal</v>
          </cell>
          <cell r="BW1162" t="str">
            <v>Normal</v>
          </cell>
          <cell r="CI1162" t="str">
            <v>Mandiri (A)</v>
          </cell>
          <cell r="CZ1162" t="str">
            <v>Normal</v>
          </cell>
        </row>
        <row r="1163">
          <cell r="C1163" t="str">
            <v>Sukun</v>
          </cell>
          <cell r="M1163" t="str">
            <v>Perempuan</v>
          </cell>
          <cell r="O1163">
            <v>69</v>
          </cell>
          <cell r="P1163">
            <v>55</v>
          </cell>
          <cell r="Q1163">
            <v>152</v>
          </cell>
          <cell r="U1163">
            <v>158</v>
          </cell>
          <cell r="V1163">
            <v>1</v>
          </cell>
          <cell r="BH1163" t="str">
            <v>Normal</v>
          </cell>
          <cell r="BI1163" t="str">
            <v>Normal</v>
          </cell>
          <cell r="BJ1163" t="str">
            <v>Normal</v>
          </cell>
          <cell r="BL1163" t="str">
            <v>Normal</v>
          </cell>
          <cell r="BN1163" t="str">
            <v>-</v>
          </cell>
          <cell r="BO1163" t="str">
            <v>Tidak</v>
          </cell>
          <cell r="BT1163" t="str">
            <v>Gg Penglihatan</v>
          </cell>
          <cell r="BW1163" t="str">
            <v>Normal</v>
          </cell>
          <cell r="CI1163" t="str">
            <v>Mandiri (A)</v>
          </cell>
          <cell r="CZ1163" t="str">
            <v>Normal</v>
          </cell>
        </row>
        <row r="1164">
          <cell r="C1164" t="str">
            <v>Sukun</v>
          </cell>
          <cell r="M1164" t="str">
            <v>Laki-laki</v>
          </cell>
          <cell r="O1164">
            <v>76</v>
          </cell>
          <cell r="P1164">
            <v>63</v>
          </cell>
          <cell r="Q1164">
            <v>160</v>
          </cell>
          <cell r="U1164">
            <v>110</v>
          </cell>
          <cell r="V1164">
            <v>1</v>
          </cell>
          <cell r="BH1164" t="str">
            <v>Normal</v>
          </cell>
          <cell r="BI1164" t="str">
            <v>Normal</v>
          </cell>
          <cell r="BJ1164" t="str">
            <v>Normal</v>
          </cell>
          <cell r="BL1164" t="str">
            <v>Normal</v>
          </cell>
          <cell r="BN1164" t="str">
            <v>-</v>
          </cell>
          <cell r="BO1164" t="str">
            <v>Tidak</v>
          </cell>
          <cell r="BT1164" t="str">
            <v>Normal</v>
          </cell>
          <cell r="BW1164" t="str">
            <v>Normal</v>
          </cell>
          <cell r="CI1164" t="str">
            <v>Mandiri (A)</v>
          </cell>
          <cell r="CZ1164" t="str">
            <v>Normal</v>
          </cell>
        </row>
        <row r="1165">
          <cell r="C1165" t="str">
            <v>Sukun</v>
          </cell>
          <cell r="M1165" t="str">
            <v>Laki-laki</v>
          </cell>
          <cell r="O1165">
            <v>78</v>
          </cell>
          <cell r="P1165">
            <v>55</v>
          </cell>
          <cell r="Q1165">
            <v>160</v>
          </cell>
          <cell r="U1165">
            <v>208</v>
          </cell>
          <cell r="V1165">
            <v>1</v>
          </cell>
          <cell r="BH1165" t="str">
            <v>Normal</v>
          </cell>
          <cell r="BI1165" t="str">
            <v>DM</v>
          </cell>
          <cell r="BJ1165" t="str">
            <v>Normal</v>
          </cell>
          <cell r="BL1165" t="str">
            <v>Normal</v>
          </cell>
          <cell r="BN1165" t="str">
            <v>-</v>
          </cell>
          <cell r="BO1165" t="str">
            <v>Tidak</v>
          </cell>
          <cell r="BT1165" t="str">
            <v>Gg Penglihatan</v>
          </cell>
          <cell r="BW1165" t="str">
            <v>Normal</v>
          </cell>
          <cell r="CI1165" t="str">
            <v>Mandiri (A)</v>
          </cell>
          <cell r="CZ1165" t="str">
            <v>Normal</v>
          </cell>
        </row>
        <row r="1166">
          <cell r="C1166" t="str">
            <v>Sukun</v>
          </cell>
          <cell r="M1166" t="str">
            <v>Laki-laki</v>
          </cell>
          <cell r="O1166">
            <v>64</v>
          </cell>
          <cell r="P1166">
            <v>55</v>
          </cell>
          <cell r="Q1166">
            <v>163</v>
          </cell>
          <cell r="U1166">
            <v>158</v>
          </cell>
          <cell r="V1166">
            <v>1</v>
          </cell>
          <cell r="BH1166" t="str">
            <v>Normal</v>
          </cell>
          <cell r="BI1166" t="str">
            <v>Normal</v>
          </cell>
          <cell r="BJ1166" t="str">
            <v>Normal</v>
          </cell>
          <cell r="BL1166" t="str">
            <v>Normal</v>
          </cell>
          <cell r="BN1166" t="str">
            <v>-</v>
          </cell>
          <cell r="BO1166" t="str">
            <v>Tidak</v>
          </cell>
          <cell r="BT1166" t="str">
            <v>Normal</v>
          </cell>
          <cell r="BW1166" t="str">
            <v>Normal</v>
          </cell>
          <cell r="CI1166" t="str">
            <v>Mandiri (A)</v>
          </cell>
          <cell r="CZ1166" t="str">
            <v>Normal</v>
          </cell>
        </row>
        <row r="1167">
          <cell r="C1167" t="str">
            <v>Sukun</v>
          </cell>
          <cell r="M1167" t="str">
            <v>Laki-laki</v>
          </cell>
          <cell r="O1167">
            <v>64</v>
          </cell>
          <cell r="P1167">
            <v>55</v>
          </cell>
          <cell r="Q1167">
            <v>168</v>
          </cell>
          <cell r="U1167">
            <v>203</v>
          </cell>
          <cell r="V1167">
            <v>1</v>
          </cell>
          <cell r="BH1167" t="str">
            <v>Normal</v>
          </cell>
          <cell r="BI1167" t="str">
            <v>DM</v>
          </cell>
          <cell r="BJ1167" t="str">
            <v>Normal</v>
          </cell>
          <cell r="BL1167" t="str">
            <v>Tinggi</v>
          </cell>
          <cell r="BN1167" t="str">
            <v>-</v>
          </cell>
          <cell r="BO1167" t="str">
            <v>Tidak</v>
          </cell>
          <cell r="BT1167" t="str">
            <v>Gg Penglihatan</v>
          </cell>
          <cell r="BW1167" t="str">
            <v>Normal</v>
          </cell>
          <cell r="CI1167" t="str">
            <v>Mandiri (A)</v>
          </cell>
          <cell r="CZ1167" t="str">
            <v>Normal</v>
          </cell>
        </row>
        <row r="1168">
          <cell r="C1168" t="str">
            <v>Sukun</v>
          </cell>
          <cell r="M1168" t="str">
            <v>Perempuan</v>
          </cell>
          <cell r="O1168">
            <v>64</v>
          </cell>
          <cell r="P1168">
            <v>55</v>
          </cell>
          <cell r="Q1168">
            <v>152</v>
          </cell>
          <cell r="U1168">
            <v>185</v>
          </cell>
          <cell r="V1168">
            <v>1</v>
          </cell>
          <cell r="BH1168" t="str">
            <v>Normal</v>
          </cell>
          <cell r="BI1168" t="str">
            <v>Normal</v>
          </cell>
          <cell r="BJ1168" t="str">
            <v>Normal</v>
          </cell>
          <cell r="BL1168" t="str">
            <v>Normal</v>
          </cell>
          <cell r="BN1168" t="str">
            <v>-</v>
          </cell>
          <cell r="BO1168" t="str">
            <v>Tidak</v>
          </cell>
          <cell r="BT1168" t="str">
            <v>Normal</v>
          </cell>
          <cell r="BW1168" t="str">
            <v>Gg Pendengaran</v>
          </cell>
          <cell r="CI1168" t="str">
            <v>Mandiri (A)</v>
          </cell>
          <cell r="CZ1168" t="str">
            <v>Normal</v>
          </cell>
        </row>
        <row r="1169">
          <cell r="C1169" t="str">
            <v>Sukun</v>
          </cell>
          <cell r="M1169" t="str">
            <v>Laki-laki</v>
          </cell>
          <cell r="O1169">
            <v>69</v>
          </cell>
          <cell r="P1169">
            <v>63</v>
          </cell>
          <cell r="Q1169">
            <v>160</v>
          </cell>
          <cell r="U1169">
            <v>100</v>
          </cell>
          <cell r="V1169">
            <v>1</v>
          </cell>
          <cell r="BH1169" t="str">
            <v>Normal</v>
          </cell>
          <cell r="BI1169" t="str">
            <v>Normal</v>
          </cell>
          <cell r="BJ1169" t="str">
            <v>Normal</v>
          </cell>
          <cell r="BL1169" t="str">
            <v>Normal</v>
          </cell>
          <cell r="BN1169" t="str">
            <v>-</v>
          </cell>
          <cell r="BO1169" t="str">
            <v>Tidak</v>
          </cell>
          <cell r="BT1169" t="str">
            <v>Normal</v>
          </cell>
          <cell r="BW1169" t="str">
            <v>Normal</v>
          </cell>
          <cell r="CI1169" t="str">
            <v>Mandiri (A)</v>
          </cell>
          <cell r="CZ1169" t="str">
            <v>Normal</v>
          </cell>
        </row>
        <row r="1170">
          <cell r="C1170" t="str">
            <v>Sukun</v>
          </cell>
          <cell r="M1170" t="str">
            <v>Laki-laki</v>
          </cell>
          <cell r="O1170">
            <v>80</v>
          </cell>
          <cell r="P1170">
            <v>63</v>
          </cell>
          <cell r="Q1170">
            <v>160</v>
          </cell>
          <cell r="U1170">
            <v>128</v>
          </cell>
          <cell r="V1170">
            <v>1</v>
          </cell>
          <cell r="BH1170" t="str">
            <v>Normal</v>
          </cell>
          <cell r="BI1170" t="str">
            <v>Normal</v>
          </cell>
          <cell r="BJ1170" t="str">
            <v>Normal</v>
          </cell>
          <cell r="BL1170" t="str">
            <v>Normal</v>
          </cell>
          <cell r="BN1170" t="str">
            <v>-</v>
          </cell>
          <cell r="BO1170" t="str">
            <v>Tidak</v>
          </cell>
          <cell r="BT1170" t="str">
            <v>Normal</v>
          </cell>
          <cell r="BW1170" t="str">
            <v>Normal</v>
          </cell>
          <cell r="CI1170" t="str">
            <v>Mandiri (A)</v>
          </cell>
          <cell r="CZ1170" t="str">
            <v>Normal</v>
          </cell>
        </row>
        <row r="1171">
          <cell r="C1171" t="str">
            <v>Sukun</v>
          </cell>
          <cell r="M1171" t="str">
            <v>Perempuan</v>
          </cell>
          <cell r="O1171">
            <v>78</v>
          </cell>
          <cell r="P1171">
            <v>55</v>
          </cell>
          <cell r="Q1171">
            <v>152</v>
          </cell>
          <cell r="U1171">
            <v>201</v>
          </cell>
          <cell r="V1171">
            <v>1</v>
          </cell>
          <cell r="BH1171" t="str">
            <v>Normal</v>
          </cell>
          <cell r="BI1171" t="str">
            <v>DM</v>
          </cell>
          <cell r="BJ1171" t="str">
            <v>Normal</v>
          </cell>
          <cell r="BL1171" t="str">
            <v>Tinggi</v>
          </cell>
          <cell r="BN1171" t="str">
            <v>-</v>
          </cell>
          <cell r="BO1171" t="str">
            <v>Tidak</v>
          </cell>
          <cell r="BT1171" t="str">
            <v>Normal</v>
          </cell>
          <cell r="BW1171" t="str">
            <v>Normal</v>
          </cell>
          <cell r="CI1171" t="str">
            <v>Mandiri (A)</v>
          </cell>
          <cell r="CZ1171" t="str">
            <v>Normal</v>
          </cell>
        </row>
        <row r="1172">
          <cell r="C1172" t="str">
            <v>Sukun</v>
          </cell>
          <cell r="M1172" t="str">
            <v>Laki-laki</v>
          </cell>
          <cell r="O1172">
            <v>67</v>
          </cell>
          <cell r="P1172">
            <v>62</v>
          </cell>
          <cell r="Q1172">
            <v>160</v>
          </cell>
          <cell r="U1172">
            <v>110</v>
          </cell>
          <cell r="V1172">
            <v>1</v>
          </cell>
          <cell r="BH1172" t="str">
            <v>Normal</v>
          </cell>
          <cell r="BI1172" t="str">
            <v>Normal</v>
          </cell>
          <cell r="BJ1172" t="str">
            <v>Normal</v>
          </cell>
          <cell r="BL1172" t="str">
            <v>Normal</v>
          </cell>
          <cell r="BN1172" t="str">
            <v>-</v>
          </cell>
          <cell r="BO1172" t="str">
            <v>Tidak</v>
          </cell>
          <cell r="BT1172" t="str">
            <v>Normal</v>
          </cell>
          <cell r="BW1172" t="str">
            <v>Normal</v>
          </cell>
          <cell r="CI1172" t="str">
            <v>Mandiri (A)</v>
          </cell>
          <cell r="CZ1172" t="str">
            <v>Normal</v>
          </cell>
        </row>
        <row r="1173">
          <cell r="C1173" t="str">
            <v>Sukun</v>
          </cell>
          <cell r="M1173" t="str">
            <v>Perempuan</v>
          </cell>
          <cell r="O1173">
            <v>61</v>
          </cell>
          <cell r="P1173">
            <v>60</v>
          </cell>
          <cell r="Q1173">
            <v>155</v>
          </cell>
          <cell r="U1173">
            <v>127</v>
          </cell>
          <cell r="V1173">
            <v>1</v>
          </cell>
          <cell r="BH1173" t="str">
            <v>Normal</v>
          </cell>
          <cell r="BI1173" t="str">
            <v>Normal</v>
          </cell>
          <cell r="BJ1173" t="str">
            <v>Normal</v>
          </cell>
          <cell r="BL1173" t="str">
            <v>Normal</v>
          </cell>
          <cell r="BN1173" t="str">
            <v>-</v>
          </cell>
          <cell r="BO1173" t="str">
            <v>Tidak</v>
          </cell>
          <cell r="BT1173" t="str">
            <v>Normal</v>
          </cell>
          <cell r="BW1173" t="str">
            <v>Normal</v>
          </cell>
          <cell r="CI1173" t="str">
            <v>Mandiri (A)</v>
          </cell>
          <cell r="CZ1173" t="str">
            <v>Normal</v>
          </cell>
        </row>
        <row r="1174">
          <cell r="C1174" t="str">
            <v>Sukun</v>
          </cell>
          <cell r="M1174" t="str">
            <v>Perempuan</v>
          </cell>
          <cell r="O1174">
            <v>87</v>
          </cell>
          <cell r="P1174">
            <v>44</v>
          </cell>
          <cell r="Q1174">
            <v>152</v>
          </cell>
          <cell r="U1174">
            <v>205</v>
          </cell>
          <cell r="V1174">
            <v>1</v>
          </cell>
          <cell r="BH1174" t="str">
            <v>Normal</v>
          </cell>
          <cell r="BI1174" t="str">
            <v>DM</v>
          </cell>
          <cell r="BJ1174" t="str">
            <v>Normal</v>
          </cell>
          <cell r="BL1174" t="str">
            <v>Normal</v>
          </cell>
          <cell r="BN1174" t="str">
            <v>-</v>
          </cell>
          <cell r="BO1174" t="str">
            <v>Tidak</v>
          </cell>
          <cell r="BT1174" t="str">
            <v>Gg Penglihatan</v>
          </cell>
          <cell r="BW1174" t="str">
            <v>Gg Pendengaran</v>
          </cell>
          <cell r="CI1174" t="str">
            <v>Mandiri (A)</v>
          </cell>
          <cell r="CZ1174" t="str">
            <v>Normal</v>
          </cell>
        </row>
        <row r="1175">
          <cell r="C1175" t="str">
            <v>Sukun</v>
          </cell>
          <cell r="M1175" t="str">
            <v>Laki-laki</v>
          </cell>
          <cell r="O1175">
            <v>63</v>
          </cell>
          <cell r="P1175">
            <v>55</v>
          </cell>
          <cell r="Q1175">
            <v>160</v>
          </cell>
          <cell r="U1175">
            <v>200</v>
          </cell>
          <cell r="V1175">
            <v>1</v>
          </cell>
          <cell r="BH1175" t="str">
            <v>Normal</v>
          </cell>
          <cell r="BI1175" t="str">
            <v>Normal</v>
          </cell>
          <cell r="BJ1175" t="str">
            <v>Normal</v>
          </cell>
          <cell r="BL1175" t="str">
            <v>Normal</v>
          </cell>
          <cell r="BN1175" t="str">
            <v>-</v>
          </cell>
          <cell r="BO1175" t="str">
            <v>Tidak</v>
          </cell>
          <cell r="BT1175" t="str">
            <v>Normal</v>
          </cell>
          <cell r="BW1175" t="str">
            <v>Gg Pendengaran</v>
          </cell>
          <cell r="CI1175" t="str">
            <v>Mandiri (A)</v>
          </cell>
          <cell r="CZ1175" t="str">
            <v>Normal</v>
          </cell>
        </row>
        <row r="1176">
          <cell r="C1176" t="str">
            <v>Sukun</v>
          </cell>
          <cell r="M1176" t="str">
            <v>Laki-laki</v>
          </cell>
          <cell r="O1176">
            <v>74</v>
          </cell>
          <cell r="P1176">
            <v>55</v>
          </cell>
          <cell r="Q1176">
            <v>160</v>
          </cell>
          <cell r="U1176">
            <v>200</v>
          </cell>
          <cell r="V1176">
            <v>1</v>
          </cell>
          <cell r="BH1176" t="str">
            <v>Normal</v>
          </cell>
          <cell r="BI1176" t="str">
            <v>Normal</v>
          </cell>
          <cell r="BJ1176" t="str">
            <v>Normal</v>
          </cell>
          <cell r="BL1176" t="str">
            <v>Normal</v>
          </cell>
          <cell r="BN1176" t="str">
            <v>-</v>
          </cell>
          <cell r="BO1176" t="str">
            <v>Tidak</v>
          </cell>
          <cell r="BT1176" t="str">
            <v>Normal</v>
          </cell>
          <cell r="BW1176" t="str">
            <v>Normal</v>
          </cell>
          <cell r="CI1176" t="str">
            <v>Mandiri (A)</v>
          </cell>
          <cell r="CZ1176" t="str">
            <v>Normal</v>
          </cell>
        </row>
        <row r="1177">
          <cell r="C1177" t="str">
            <v>Sukun</v>
          </cell>
          <cell r="M1177" t="str">
            <v>Laki-laki</v>
          </cell>
          <cell r="O1177">
            <v>69</v>
          </cell>
          <cell r="P1177">
            <v>52</v>
          </cell>
          <cell r="Q1177">
            <v>155</v>
          </cell>
          <cell r="U1177">
            <v>100</v>
          </cell>
          <cell r="V1177">
            <v>1</v>
          </cell>
          <cell r="BH1177" t="str">
            <v>Normal</v>
          </cell>
          <cell r="BI1177" t="str">
            <v>Normal</v>
          </cell>
          <cell r="BJ1177" t="str">
            <v>Normal</v>
          </cell>
          <cell r="BL1177" t="str">
            <v>Normal</v>
          </cell>
          <cell r="BN1177" t="str">
            <v>-</v>
          </cell>
          <cell r="BO1177" t="str">
            <v>Tidak</v>
          </cell>
          <cell r="BT1177" t="str">
            <v>Normal</v>
          </cell>
          <cell r="BW1177" t="str">
            <v>Normal</v>
          </cell>
          <cell r="CI1177" t="str">
            <v>Mandiri (A)</v>
          </cell>
          <cell r="CZ1177" t="str">
            <v>Normal</v>
          </cell>
        </row>
        <row r="1178">
          <cell r="C1178" t="str">
            <v>Sukun</v>
          </cell>
          <cell r="M1178" t="str">
            <v>Perempuan</v>
          </cell>
          <cell r="O1178">
            <v>72</v>
          </cell>
          <cell r="P1178">
            <v>44</v>
          </cell>
          <cell r="Q1178">
            <v>152</v>
          </cell>
          <cell r="U1178">
            <v>201</v>
          </cell>
          <cell r="V1178">
            <v>1</v>
          </cell>
          <cell r="BH1178" t="str">
            <v>Normal</v>
          </cell>
          <cell r="BI1178" t="str">
            <v>DM</v>
          </cell>
          <cell r="BJ1178" t="str">
            <v>Normal</v>
          </cell>
          <cell r="BL1178" t="str">
            <v>Normal</v>
          </cell>
          <cell r="BN1178" t="str">
            <v>-</v>
          </cell>
          <cell r="BO1178" t="str">
            <v>Tidak</v>
          </cell>
          <cell r="BT1178" t="str">
            <v>Normal</v>
          </cell>
          <cell r="BW1178" t="str">
            <v>Normal</v>
          </cell>
          <cell r="CI1178" t="str">
            <v>Mandiri (A)</v>
          </cell>
          <cell r="CZ1178" t="str">
            <v>Normal</v>
          </cell>
        </row>
        <row r="1179">
          <cell r="C1179" t="str">
            <v>Sukun</v>
          </cell>
          <cell r="M1179" t="str">
            <v>Laki-laki</v>
          </cell>
          <cell r="O1179">
            <v>64</v>
          </cell>
          <cell r="P1179">
            <v>66</v>
          </cell>
          <cell r="Q1179">
            <v>162</v>
          </cell>
          <cell r="U1179">
            <v>158</v>
          </cell>
          <cell r="V1179">
            <v>1</v>
          </cell>
          <cell r="BH1179" t="str">
            <v>Lebih</v>
          </cell>
          <cell r="BI1179" t="str">
            <v>Normal</v>
          </cell>
          <cell r="BJ1179" t="str">
            <v>Normal</v>
          </cell>
          <cell r="BL1179" t="str">
            <v>Normal</v>
          </cell>
          <cell r="BN1179" t="str">
            <v>-</v>
          </cell>
          <cell r="BO1179" t="str">
            <v>Tidak</v>
          </cell>
          <cell r="BT1179" t="str">
            <v>Normal</v>
          </cell>
          <cell r="BW1179" t="str">
            <v>Normal</v>
          </cell>
          <cell r="CI1179" t="str">
            <v>Mandiri (A)</v>
          </cell>
          <cell r="CZ1179" t="str">
            <v>Normal</v>
          </cell>
        </row>
        <row r="1180">
          <cell r="C1180" t="str">
            <v>Sukun</v>
          </cell>
          <cell r="M1180" t="str">
            <v>Perempuan</v>
          </cell>
          <cell r="O1180">
            <v>71</v>
          </cell>
          <cell r="P1180">
            <v>55</v>
          </cell>
          <cell r="Q1180">
            <v>150</v>
          </cell>
          <cell r="U1180">
            <v>250</v>
          </cell>
          <cell r="V1180">
            <v>200</v>
          </cell>
          <cell r="BH1180" t="str">
            <v>Normal</v>
          </cell>
          <cell r="BI1180" t="str">
            <v>DM</v>
          </cell>
          <cell r="BJ1180" t="str">
            <v>Normal</v>
          </cell>
          <cell r="BL1180" t="str">
            <v>Tinggi</v>
          </cell>
          <cell r="BN1180" t="str">
            <v>-</v>
          </cell>
          <cell r="BO1180" t="str">
            <v>Tidak</v>
          </cell>
          <cell r="BT1180" t="str">
            <v>Normal</v>
          </cell>
          <cell r="BW1180" t="str">
            <v>Normal</v>
          </cell>
          <cell r="CI1180" t="str">
            <v>Mandiri (A)</v>
          </cell>
          <cell r="CZ1180" t="str">
            <v>Normal</v>
          </cell>
        </row>
        <row r="1181">
          <cell r="C1181" t="str">
            <v>Sukun</v>
          </cell>
          <cell r="M1181" t="str">
            <v>Laki-laki</v>
          </cell>
          <cell r="O1181">
            <v>65</v>
          </cell>
          <cell r="P1181">
            <v>49</v>
          </cell>
          <cell r="Q1181">
            <v>155</v>
          </cell>
          <cell r="U1181">
            <v>114</v>
          </cell>
          <cell r="V1181">
            <v>87</v>
          </cell>
          <cell r="BH1181" t="str">
            <v>Normal</v>
          </cell>
          <cell r="BI1181" t="str">
            <v>Normal</v>
          </cell>
          <cell r="BJ1181" t="str">
            <v>Normal</v>
          </cell>
          <cell r="BL1181" t="str">
            <v>Normal</v>
          </cell>
          <cell r="BN1181" t="str">
            <v>-</v>
          </cell>
          <cell r="BO1181" t="str">
            <v>Tidak</v>
          </cell>
          <cell r="BT1181" t="str">
            <v>Normal</v>
          </cell>
          <cell r="BW1181" t="str">
            <v>Gg Pendengaran</v>
          </cell>
          <cell r="CI1181" t="str">
            <v>Mandiri (A)</v>
          </cell>
          <cell r="CZ1181" t="str">
            <v>Normal</v>
          </cell>
        </row>
        <row r="1182">
          <cell r="C1182" t="str">
            <v>Sukun</v>
          </cell>
          <cell r="M1182" t="str">
            <v>Laki-laki</v>
          </cell>
          <cell r="O1182">
            <v>65</v>
          </cell>
          <cell r="P1182">
            <v>73</v>
          </cell>
          <cell r="Q1182">
            <v>160</v>
          </cell>
          <cell r="U1182">
            <v>103</v>
          </cell>
          <cell r="V1182">
            <v>189</v>
          </cell>
          <cell r="BH1182" t="str">
            <v>Lebih</v>
          </cell>
          <cell r="BI1182" t="str">
            <v>Normal</v>
          </cell>
          <cell r="BJ1182" t="str">
            <v>Normal</v>
          </cell>
          <cell r="BL1182" t="str">
            <v>Normal</v>
          </cell>
          <cell r="BN1182" t="str">
            <v>-</v>
          </cell>
          <cell r="BO1182" t="str">
            <v>Tidak</v>
          </cell>
          <cell r="BT1182" t="str">
            <v>Normal</v>
          </cell>
          <cell r="BW1182" t="str">
            <v>Gg Pendengaran</v>
          </cell>
          <cell r="CI1182" t="str">
            <v>Mandiri (A)</v>
          </cell>
          <cell r="CZ1182" t="str">
            <v>Normal</v>
          </cell>
        </row>
        <row r="1183">
          <cell r="C1183" t="str">
            <v>Sukun</v>
          </cell>
          <cell r="M1183" t="str">
            <v>Perempuan</v>
          </cell>
          <cell r="O1183">
            <v>69</v>
          </cell>
          <cell r="P1183">
            <v>54</v>
          </cell>
          <cell r="Q1183">
            <v>156</v>
          </cell>
          <cell r="U1183">
            <v>118</v>
          </cell>
          <cell r="V1183">
            <v>1</v>
          </cell>
          <cell r="BH1183" t="str">
            <v>Normal</v>
          </cell>
          <cell r="BI1183" t="str">
            <v>Normal</v>
          </cell>
          <cell r="BJ1183" t="str">
            <v>Normal</v>
          </cell>
          <cell r="BL1183" t="str">
            <v>Tinggi</v>
          </cell>
          <cell r="BN1183" t="str">
            <v>-</v>
          </cell>
          <cell r="BO1183" t="str">
            <v>Tidak</v>
          </cell>
          <cell r="BT1183" t="str">
            <v>Normal</v>
          </cell>
          <cell r="BW1183" t="str">
            <v>Normal</v>
          </cell>
          <cell r="CI1183" t="str">
            <v>Mandiri (A)</v>
          </cell>
          <cell r="CZ1183" t="str">
            <v>Normal</v>
          </cell>
        </row>
        <row r="1184">
          <cell r="C1184" t="str">
            <v>Sukun</v>
          </cell>
          <cell r="M1184" t="str">
            <v>Perempuan</v>
          </cell>
          <cell r="O1184">
            <v>67</v>
          </cell>
          <cell r="P1184">
            <v>41</v>
          </cell>
          <cell r="Q1184">
            <v>150</v>
          </cell>
          <cell r="U1184">
            <v>135</v>
          </cell>
          <cell r="V1184">
            <v>166</v>
          </cell>
          <cell r="BH1184" t="str">
            <v>IMT Kurang</v>
          </cell>
          <cell r="BI1184" t="str">
            <v>Normal</v>
          </cell>
          <cell r="BJ1184" t="str">
            <v>Normal</v>
          </cell>
          <cell r="BL1184" t="str">
            <v>Tinggi</v>
          </cell>
          <cell r="BN1184" t="str">
            <v>-</v>
          </cell>
          <cell r="BO1184" t="str">
            <v>Tidak</v>
          </cell>
          <cell r="BT1184" t="str">
            <v>Normal</v>
          </cell>
          <cell r="BW1184" t="str">
            <v>Normal</v>
          </cell>
          <cell r="CI1184" t="str">
            <v>Mandiri (A)</v>
          </cell>
          <cell r="CZ1184" t="str">
            <v>Normal</v>
          </cell>
        </row>
        <row r="1185">
          <cell r="C1185" t="str">
            <v>Sukun</v>
          </cell>
          <cell r="M1185" t="str">
            <v>Laki-laki</v>
          </cell>
          <cell r="O1185">
            <v>63</v>
          </cell>
          <cell r="P1185">
            <v>63</v>
          </cell>
          <cell r="Q1185">
            <v>160</v>
          </cell>
          <cell r="U1185">
            <v>130</v>
          </cell>
          <cell r="V1185">
            <v>1</v>
          </cell>
          <cell r="BH1185" t="str">
            <v>Normal</v>
          </cell>
          <cell r="BI1185" t="str">
            <v>Normal</v>
          </cell>
          <cell r="BJ1185" t="str">
            <v>Normal</v>
          </cell>
          <cell r="BL1185" t="str">
            <v>Normal</v>
          </cell>
          <cell r="BN1185" t="str">
            <v>-</v>
          </cell>
          <cell r="BO1185" t="str">
            <v>Tidak</v>
          </cell>
          <cell r="BT1185" t="str">
            <v>Normal</v>
          </cell>
          <cell r="BW1185" t="str">
            <v>Normal</v>
          </cell>
          <cell r="CI1185" t="str">
            <v>Mandiri (A)</v>
          </cell>
          <cell r="CZ1185" t="str">
            <v>Normal</v>
          </cell>
        </row>
        <row r="1186">
          <cell r="C1186" t="str">
            <v>Sukun</v>
          </cell>
          <cell r="M1186" t="str">
            <v>Perempuan</v>
          </cell>
          <cell r="O1186">
            <v>71</v>
          </cell>
          <cell r="P1186">
            <v>63</v>
          </cell>
          <cell r="Q1186">
            <v>160</v>
          </cell>
          <cell r="U1186">
            <v>115</v>
          </cell>
          <cell r="V1186">
            <v>1</v>
          </cell>
          <cell r="BH1186" t="str">
            <v>Normal</v>
          </cell>
          <cell r="BI1186" t="str">
            <v>Normal</v>
          </cell>
          <cell r="BJ1186" t="str">
            <v>Normal</v>
          </cell>
          <cell r="BL1186" t="str">
            <v>Normal</v>
          </cell>
          <cell r="BN1186" t="str">
            <v>-</v>
          </cell>
          <cell r="BO1186" t="str">
            <v>Tidak</v>
          </cell>
          <cell r="BT1186" t="str">
            <v>Normal</v>
          </cell>
          <cell r="BW1186" t="str">
            <v>Normal</v>
          </cell>
          <cell r="CI1186" t="str">
            <v>Mandiri (A)</v>
          </cell>
          <cell r="CZ1186" t="str">
            <v>Normal</v>
          </cell>
        </row>
        <row r="1187">
          <cell r="C1187" t="str">
            <v>Sukun</v>
          </cell>
          <cell r="M1187" t="str">
            <v>Perempuan</v>
          </cell>
          <cell r="O1187">
            <v>67</v>
          </cell>
          <cell r="P1187">
            <v>39</v>
          </cell>
          <cell r="Q1187">
            <v>148</v>
          </cell>
          <cell r="U1187">
            <v>117</v>
          </cell>
          <cell r="V1187">
            <v>185</v>
          </cell>
          <cell r="BH1187" t="str">
            <v>IMT Kurang</v>
          </cell>
          <cell r="BI1187" t="str">
            <v>Normal</v>
          </cell>
          <cell r="BJ1187" t="str">
            <v>Normal</v>
          </cell>
          <cell r="BL1187" t="str">
            <v>Normal</v>
          </cell>
          <cell r="BN1187" t="str">
            <v>-</v>
          </cell>
          <cell r="BO1187" t="str">
            <v>Tidak</v>
          </cell>
          <cell r="BT1187" t="str">
            <v>Normal</v>
          </cell>
          <cell r="BW1187" t="str">
            <v>Normal</v>
          </cell>
          <cell r="CI1187" t="str">
            <v>Mandiri (A)</v>
          </cell>
          <cell r="CZ1187" t="str">
            <v>Normal</v>
          </cell>
        </row>
        <row r="1188">
          <cell r="C1188" t="str">
            <v>Sukun</v>
          </cell>
          <cell r="M1188" t="str">
            <v>Laki-laki</v>
          </cell>
          <cell r="O1188">
            <v>81</v>
          </cell>
          <cell r="P1188">
            <v>44</v>
          </cell>
          <cell r="Q1188">
            <v>156</v>
          </cell>
          <cell r="U1188">
            <v>205</v>
          </cell>
          <cell r="V1188">
            <v>1</v>
          </cell>
          <cell r="BH1188" t="str">
            <v>IMT Kurang</v>
          </cell>
          <cell r="BI1188" t="str">
            <v>DM</v>
          </cell>
          <cell r="BJ1188" t="str">
            <v>Normal</v>
          </cell>
          <cell r="BL1188" t="str">
            <v>Normal</v>
          </cell>
          <cell r="BN1188" t="str">
            <v>-</v>
          </cell>
          <cell r="BO1188" t="str">
            <v>Tidak</v>
          </cell>
          <cell r="BT1188" t="str">
            <v>Gg Penglihatan</v>
          </cell>
          <cell r="BW1188" t="str">
            <v>Gg Pendengaran</v>
          </cell>
          <cell r="CI1188" t="str">
            <v>Mandiri (A)</v>
          </cell>
          <cell r="CZ1188" t="str">
            <v>Normal</v>
          </cell>
        </row>
        <row r="1189">
          <cell r="C1189" t="str">
            <v>Sukun</v>
          </cell>
          <cell r="M1189" t="str">
            <v>Laki-laki</v>
          </cell>
          <cell r="O1189">
            <v>66</v>
          </cell>
          <cell r="P1189">
            <v>61</v>
          </cell>
          <cell r="Q1189">
            <v>160</v>
          </cell>
          <cell r="U1189">
            <v>120</v>
          </cell>
          <cell r="V1189">
            <v>1</v>
          </cell>
          <cell r="BH1189" t="str">
            <v>Normal</v>
          </cell>
          <cell r="BI1189" t="str">
            <v>Normal</v>
          </cell>
          <cell r="BJ1189" t="str">
            <v>Normal</v>
          </cell>
          <cell r="BL1189" t="str">
            <v>Normal</v>
          </cell>
          <cell r="BN1189" t="str">
            <v>-</v>
          </cell>
          <cell r="BO1189" t="str">
            <v>Tidak</v>
          </cell>
          <cell r="BT1189" t="str">
            <v>Normal</v>
          </cell>
          <cell r="BW1189" t="str">
            <v>Normal</v>
          </cell>
          <cell r="CI1189" t="str">
            <v>Mandiri (A)</v>
          </cell>
          <cell r="CZ1189" t="str">
            <v>Normal</v>
          </cell>
        </row>
        <row r="1190">
          <cell r="C1190" t="str">
            <v>Sukun</v>
          </cell>
          <cell r="M1190" t="str">
            <v>Perempuan</v>
          </cell>
          <cell r="O1190">
            <v>68</v>
          </cell>
          <cell r="P1190">
            <v>75</v>
          </cell>
          <cell r="Q1190">
            <v>158</v>
          </cell>
          <cell r="U1190">
            <v>262</v>
          </cell>
          <cell r="V1190">
            <v>1</v>
          </cell>
          <cell r="BH1190" t="str">
            <v>Lebih</v>
          </cell>
          <cell r="BI1190" t="str">
            <v>DM</v>
          </cell>
          <cell r="BJ1190" t="str">
            <v>Normal</v>
          </cell>
          <cell r="BL1190" t="str">
            <v>Tinggi</v>
          </cell>
          <cell r="BN1190" t="str">
            <v>-</v>
          </cell>
          <cell r="BO1190" t="str">
            <v>Tidak</v>
          </cell>
          <cell r="BT1190" t="str">
            <v>Normal</v>
          </cell>
          <cell r="BW1190" t="str">
            <v>Normal</v>
          </cell>
          <cell r="CI1190" t="str">
            <v>Mandiri (A)</v>
          </cell>
          <cell r="CZ1190" t="str">
            <v>Normal</v>
          </cell>
        </row>
        <row r="1191">
          <cell r="C1191" t="str">
            <v>Sukun</v>
          </cell>
          <cell r="M1191" t="str">
            <v>Laki-laki</v>
          </cell>
          <cell r="O1191">
            <v>62</v>
          </cell>
          <cell r="P1191">
            <v>55</v>
          </cell>
          <cell r="Q1191">
            <v>162</v>
          </cell>
          <cell r="U1191">
            <v>158</v>
          </cell>
          <cell r="V1191">
            <v>1</v>
          </cell>
          <cell r="BH1191" t="str">
            <v>Normal</v>
          </cell>
          <cell r="BI1191" t="str">
            <v>Normal</v>
          </cell>
          <cell r="BJ1191" t="str">
            <v>Normal</v>
          </cell>
          <cell r="BL1191" t="str">
            <v>Normal</v>
          </cell>
          <cell r="BN1191" t="str">
            <v>-</v>
          </cell>
          <cell r="BO1191" t="str">
            <v>Tidak</v>
          </cell>
          <cell r="BT1191" t="str">
            <v>Normal</v>
          </cell>
          <cell r="BW1191" t="str">
            <v>Normal</v>
          </cell>
          <cell r="CI1191" t="str">
            <v>Mandiri (A)</v>
          </cell>
          <cell r="CZ1191" t="str">
            <v>Normal</v>
          </cell>
        </row>
        <row r="1192">
          <cell r="C1192" t="str">
            <v>Sukun</v>
          </cell>
          <cell r="M1192" t="str">
            <v>Perempuan</v>
          </cell>
          <cell r="O1192">
            <v>60</v>
          </cell>
          <cell r="P1192">
            <v>55</v>
          </cell>
          <cell r="Q1192">
            <v>152</v>
          </cell>
          <cell r="U1192">
            <v>125</v>
          </cell>
          <cell r="V1192">
            <v>1</v>
          </cell>
          <cell r="BH1192" t="str">
            <v>Normal</v>
          </cell>
          <cell r="BI1192" t="str">
            <v>Normal</v>
          </cell>
          <cell r="BJ1192" t="str">
            <v>Normal</v>
          </cell>
          <cell r="BL1192" t="str">
            <v>Normal</v>
          </cell>
          <cell r="BN1192" t="str">
            <v>-</v>
          </cell>
          <cell r="BO1192" t="str">
            <v>Tidak</v>
          </cell>
          <cell r="BT1192" t="str">
            <v>Normal</v>
          </cell>
          <cell r="BW1192" t="str">
            <v>Normal</v>
          </cell>
          <cell r="CI1192" t="str">
            <v>Mandiri (A)</v>
          </cell>
          <cell r="CZ1192" t="str">
            <v>Normal</v>
          </cell>
        </row>
        <row r="1193">
          <cell r="C1193" t="str">
            <v>Sukun</v>
          </cell>
          <cell r="M1193" t="str">
            <v>Perempuan</v>
          </cell>
          <cell r="O1193">
            <v>61</v>
          </cell>
          <cell r="P1193">
            <v>63</v>
          </cell>
          <cell r="Q1193">
            <v>160</v>
          </cell>
          <cell r="U1193">
            <v>121</v>
          </cell>
          <cell r="V1193">
            <v>1</v>
          </cell>
          <cell r="BH1193" t="str">
            <v>Normal</v>
          </cell>
          <cell r="BI1193" t="str">
            <v>Normal</v>
          </cell>
          <cell r="BJ1193" t="str">
            <v>Normal</v>
          </cell>
          <cell r="BL1193" t="str">
            <v>Normal</v>
          </cell>
          <cell r="BN1193" t="str">
            <v>-</v>
          </cell>
          <cell r="BO1193" t="str">
            <v>Tidak</v>
          </cell>
          <cell r="BT1193" t="str">
            <v>Normal</v>
          </cell>
          <cell r="BW1193" t="str">
            <v>Normal</v>
          </cell>
          <cell r="CI1193" t="str">
            <v>Mandiri (A)</v>
          </cell>
          <cell r="CZ1193" t="str">
            <v>Normal</v>
          </cell>
        </row>
        <row r="1194">
          <cell r="C1194" t="str">
            <v>Sukun</v>
          </cell>
          <cell r="M1194" t="str">
            <v>Laki-laki</v>
          </cell>
          <cell r="O1194">
            <v>69</v>
          </cell>
          <cell r="P1194">
            <v>65</v>
          </cell>
          <cell r="Q1194">
            <v>160</v>
          </cell>
          <cell r="U1194">
            <v>120</v>
          </cell>
          <cell r="V1194">
            <v>1</v>
          </cell>
          <cell r="BH1194" t="str">
            <v>Lebih</v>
          </cell>
          <cell r="BI1194" t="str">
            <v>Normal</v>
          </cell>
          <cell r="BJ1194" t="str">
            <v>Normal</v>
          </cell>
          <cell r="BL1194" t="str">
            <v>Normal</v>
          </cell>
          <cell r="BN1194" t="str">
            <v>-</v>
          </cell>
          <cell r="BO1194" t="str">
            <v>Tidak</v>
          </cell>
          <cell r="BT1194" t="str">
            <v>Normal</v>
          </cell>
          <cell r="BW1194" t="str">
            <v>Normal</v>
          </cell>
          <cell r="CI1194" t="str">
            <v>Mandiri (A)</v>
          </cell>
          <cell r="CZ1194" t="str">
            <v>Normal</v>
          </cell>
        </row>
        <row r="1195">
          <cell r="C1195" t="str">
            <v>Sukun</v>
          </cell>
          <cell r="M1195" t="str">
            <v>Laki-laki</v>
          </cell>
          <cell r="O1195">
            <v>69</v>
          </cell>
          <cell r="P1195">
            <v>55</v>
          </cell>
          <cell r="Q1195">
            <v>162</v>
          </cell>
          <cell r="U1195">
            <v>108</v>
          </cell>
          <cell r="V1195">
            <v>1</v>
          </cell>
          <cell r="BH1195" t="str">
            <v>Normal</v>
          </cell>
          <cell r="BI1195" t="str">
            <v>Normal</v>
          </cell>
          <cell r="BJ1195" t="str">
            <v>Normal</v>
          </cell>
          <cell r="BL1195" t="str">
            <v>Normal</v>
          </cell>
          <cell r="BN1195" t="str">
            <v>-</v>
          </cell>
          <cell r="BO1195" t="str">
            <v>Tidak</v>
          </cell>
          <cell r="BT1195" t="str">
            <v>Normal</v>
          </cell>
          <cell r="BW1195" t="str">
            <v>Normal</v>
          </cell>
          <cell r="CI1195" t="str">
            <v>Mandiri (A)</v>
          </cell>
          <cell r="CZ1195" t="str">
            <v>Normal</v>
          </cell>
        </row>
        <row r="1196">
          <cell r="C1196" t="str">
            <v>Sukun</v>
          </cell>
          <cell r="M1196" t="str">
            <v>Perempuan</v>
          </cell>
          <cell r="O1196">
            <v>71</v>
          </cell>
          <cell r="P1196">
            <v>63</v>
          </cell>
          <cell r="Q1196">
            <v>160</v>
          </cell>
          <cell r="U1196">
            <v>110</v>
          </cell>
          <cell r="V1196">
            <v>1</v>
          </cell>
          <cell r="BH1196" t="str">
            <v>Normal</v>
          </cell>
          <cell r="BI1196" t="str">
            <v>Normal</v>
          </cell>
          <cell r="BJ1196" t="str">
            <v>Normal</v>
          </cell>
          <cell r="BL1196" t="str">
            <v>Normal</v>
          </cell>
          <cell r="BN1196" t="str">
            <v>-</v>
          </cell>
          <cell r="BO1196" t="str">
            <v>Tidak</v>
          </cell>
          <cell r="BT1196" t="str">
            <v>Normal</v>
          </cell>
          <cell r="BW1196" t="str">
            <v>Normal</v>
          </cell>
          <cell r="CI1196" t="str">
            <v>Mandiri (A)</v>
          </cell>
          <cell r="CZ1196" t="str">
            <v>Normal</v>
          </cell>
        </row>
        <row r="1197">
          <cell r="C1197" t="str">
            <v>Sukun</v>
          </cell>
          <cell r="M1197" t="str">
            <v>Laki-laki</v>
          </cell>
          <cell r="O1197">
            <v>66</v>
          </cell>
          <cell r="P1197">
            <v>55</v>
          </cell>
          <cell r="Q1197">
            <v>160</v>
          </cell>
          <cell r="U1197">
            <v>201</v>
          </cell>
          <cell r="V1197">
            <v>1</v>
          </cell>
          <cell r="BH1197" t="str">
            <v>Normal</v>
          </cell>
          <cell r="BI1197" t="str">
            <v>DM</v>
          </cell>
          <cell r="BJ1197" t="str">
            <v>Normal</v>
          </cell>
          <cell r="BL1197" t="str">
            <v>Normal</v>
          </cell>
          <cell r="BN1197" t="str">
            <v>-</v>
          </cell>
          <cell r="BO1197" t="str">
            <v>Tidak</v>
          </cell>
          <cell r="BT1197" t="str">
            <v>Normal</v>
          </cell>
          <cell r="BW1197" t="str">
            <v>Normal</v>
          </cell>
          <cell r="CI1197" t="str">
            <v>Mandiri (A)</v>
          </cell>
          <cell r="CZ1197" t="str">
            <v>Normal</v>
          </cell>
        </row>
        <row r="1198">
          <cell r="C1198" t="str">
            <v>Sukun</v>
          </cell>
          <cell r="M1198" t="str">
            <v>Perempuan</v>
          </cell>
          <cell r="O1198">
            <v>75</v>
          </cell>
          <cell r="P1198">
            <v>63</v>
          </cell>
          <cell r="Q1198">
            <v>160</v>
          </cell>
          <cell r="U1198">
            <v>110</v>
          </cell>
          <cell r="V1198">
            <v>1</v>
          </cell>
          <cell r="BH1198" t="str">
            <v>Normal</v>
          </cell>
          <cell r="BI1198" t="str">
            <v>Normal</v>
          </cell>
          <cell r="BJ1198" t="str">
            <v>Normal</v>
          </cell>
          <cell r="BL1198" t="str">
            <v>Normal</v>
          </cell>
          <cell r="BN1198" t="str">
            <v>-</v>
          </cell>
          <cell r="BO1198" t="str">
            <v>Tidak</v>
          </cell>
          <cell r="BT1198" t="str">
            <v>Normal</v>
          </cell>
          <cell r="BW1198" t="str">
            <v>Normal</v>
          </cell>
          <cell r="CI1198" t="str">
            <v>Mandiri (A)</v>
          </cell>
          <cell r="CZ1198" t="str">
            <v>Normal</v>
          </cell>
        </row>
        <row r="1199">
          <cell r="C1199" t="str">
            <v>Sukun</v>
          </cell>
          <cell r="M1199" t="str">
            <v>Perempuan</v>
          </cell>
          <cell r="O1199">
            <v>65</v>
          </cell>
          <cell r="P1199">
            <v>63</v>
          </cell>
          <cell r="Q1199">
            <v>160</v>
          </cell>
          <cell r="U1199">
            <v>140</v>
          </cell>
          <cell r="V1199">
            <v>1</v>
          </cell>
          <cell r="BH1199" t="str">
            <v>Normal</v>
          </cell>
          <cell r="BI1199" t="str">
            <v>Normal</v>
          </cell>
          <cell r="BJ1199" t="str">
            <v>Normal</v>
          </cell>
          <cell r="BL1199" t="str">
            <v>Tinggi</v>
          </cell>
          <cell r="BN1199" t="str">
            <v>-</v>
          </cell>
          <cell r="BO1199" t="str">
            <v>Tidak</v>
          </cell>
          <cell r="BT1199" t="str">
            <v>Normal</v>
          </cell>
          <cell r="BW1199" t="str">
            <v>Normal</v>
          </cell>
          <cell r="CI1199" t="str">
            <v>Mandiri (A)</v>
          </cell>
          <cell r="CZ1199" t="str">
            <v>Normal</v>
          </cell>
        </row>
        <row r="1200">
          <cell r="C1200" t="str">
            <v>Sukun</v>
          </cell>
          <cell r="M1200" t="str">
            <v>Perempuan</v>
          </cell>
          <cell r="O1200">
            <v>73</v>
          </cell>
          <cell r="P1200">
            <v>49</v>
          </cell>
          <cell r="Q1200">
            <v>152</v>
          </cell>
          <cell r="U1200">
            <v>194</v>
          </cell>
          <cell r="V1200">
            <v>1</v>
          </cell>
          <cell r="BH1200" t="str">
            <v>Normal</v>
          </cell>
          <cell r="BI1200" t="str">
            <v>Normal</v>
          </cell>
          <cell r="BJ1200" t="str">
            <v>Normal</v>
          </cell>
          <cell r="BL1200" t="str">
            <v>Tinggi</v>
          </cell>
          <cell r="BN1200" t="str">
            <v>-</v>
          </cell>
          <cell r="BO1200" t="str">
            <v>Tidak</v>
          </cell>
          <cell r="BT1200" t="str">
            <v>Normal</v>
          </cell>
          <cell r="BW1200" t="str">
            <v>Normal</v>
          </cell>
          <cell r="CI1200" t="str">
            <v>Mandiri (A)</v>
          </cell>
          <cell r="CZ1200" t="str">
            <v>Normal</v>
          </cell>
        </row>
        <row r="1201">
          <cell r="C1201" t="str">
            <v>Sukun</v>
          </cell>
          <cell r="M1201" t="str">
            <v>Perempuan</v>
          </cell>
          <cell r="O1201">
            <v>64</v>
          </cell>
          <cell r="P1201">
            <v>55</v>
          </cell>
          <cell r="Q1201">
            <v>152</v>
          </cell>
          <cell r="U1201">
            <v>158</v>
          </cell>
          <cell r="V1201">
            <v>1</v>
          </cell>
          <cell r="BH1201" t="str">
            <v>Normal</v>
          </cell>
          <cell r="BI1201" t="str">
            <v>Normal</v>
          </cell>
          <cell r="BJ1201" t="str">
            <v>Normal</v>
          </cell>
          <cell r="BL1201" t="str">
            <v>Normal</v>
          </cell>
          <cell r="BN1201" t="str">
            <v>-</v>
          </cell>
          <cell r="BO1201" t="str">
            <v>Tidak</v>
          </cell>
          <cell r="BT1201" t="str">
            <v>Normal</v>
          </cell>
          <cell r="BW1201" t="str">
            <v>Normal</v>
          </cell>
          <cell r="CI1201" t="str">
            <v>Mandiri (A)</v>
          </cell>
          <cell r="CZ1201" t="str">
            <v>Normal</v>
          </cell>
        </row>
        <row r="1202">
          <cell r="C1202" t="str">
            <v>Sukun</v>
          </cell>
          <cell r="M1202" t="str">
            <v>Laki-laki</v>
          </cell>
          <cell r="O1202">
            <v>65</v>
          </cell>
          <cell r="P1202">
            <v>51</v>
          </cell>
          <cell r="Q1202">
            <v>151</v>
          </cell>
          <cell r="U1202">
            <v>115</v>
          </cell>
          <cell r="V1202">
            <v>1</v>
          </cell>
          <cell r="BH1202" t="str">
            <v>Normal</v>
          </cell>
          <cell r="BI1202" t="str">
            <v>Normal</v>
          </cell>
          <cell r="BJ1202" t="str">
            <v>Normal</v>
          </cell>
          <cell r="BL1202" t="str">
            <v>Tinggi</v>
          </cell>
          <cell r="BN1202" t="str">
            <v>-</v>
          </cell>
          <cell r="BO1202" t="str">
            <v>Tidak</v>
          </cell>
          <cell r="BT1202" t="str">
            <v>Normal</v>
          </cell>
          <cell r="BW1202" t="str">
            <v>Normal</v>
          </cell>
          <cell r="CI1202" t="str">
            <v>Mandiri (A)</v>
          </cell>
          <cell r="CZ1202" t="str">
            <v>Normal</v>
          </cell>
        </row>
        <row r="1203">
          <cell r="C1203" t="str">
            <v>Sukun</v>
          </cell>
          <cell r="M1203" t="str">
            <v>Laki-laki</v>
          </cell>
          <cell r="O1203">
            <v>62</v>
          </cell>
          <cell r="P1203">
            <v>55</v>
          </cell>
          <cell r="Q1203">
            <v>162</v>
          </cell>
          <cell r="U1203">
            <v>158</v>
          </cell>
          <cell r="V1203">
            <v>1</v>
          </cell>
          <cell r="BH1203" t="str">
            <v>Normal</v>
          </cell>
          <cell r="BI1203" t="str">
            <v>Normal</v>
          </cell>
          <cell r="BJ1203" t="str">
            <v>Normal</v>
          </cell>
          <cell r="BL1203" t="str">
            <v>Normal</v>
          </cell>
          <cell r="BN1203" t="str">
            <v>-</v>
          </cell>
          <cell r="BO1203" t="str">
            <v>Tidak</v>
          </cell>
          <cell r="BT1203" t="str">
            <v>Normal</v>
          </cell>
          <cell r="BW1203" t="str">
            <v>Normal</v>
          </cell>
          <cell r="CI1203" t="str">
            <v>Mandiri (A)</v>
          </cell>
          <cell r="CZ1203" t="str">
            <v>Normal</v>
          </cell>
        </row>
        <row r="1204">
          <cell r="C1204" t="str">
            <v>Sukun</v>
          </cell>
          <cell r="M1204" t="str">
            <v>Perempuan</v>
          </cell>
          <cell r="O1204">
            <v>61</v>
          </cell>
          <cell r="P1204">
            <v>55</v>
          </cell>
          <cell r="Q1204">
            <v>152</v>
          </cell>
          <cell r="U1204">
            <v>158</v>
          </cell>
          <cell r="V1204">
            <v>1</v>
          </cell>
          <cell r="BH1204" t="str">
            <v>Normal</v>
          </cell>
          <cell r="BI1204" t="str">
            <v>Normal</v>
          </cell>
          <cell r="BJ1204" t="str">
            <v>Normal</v>
          </cell>
          <cell r="BL1204" t="str">
            <v>Normal</v>
          </cell>
          <cell r="BN1204" t="str">
            <v>-</v>
          </cell>
          <cell r="BO1204" t="str">
            <v>Tidak</v>
          </cell>
          <cell r="BT1204" t="str">
            <v>Normal</v>
          </cell>
          <cell r="BW1204" t="str">
            <v>Gg Pendengaran</v>
          </cell>
          <cell r="CI1204" t="str">
            <v>Mandiri (A)</v>
          </cell>
          <cell r="CZ1204" t="str">
            <v>Normal</v>
          </cell>
        </row>
        <row r="1205">
          <cell r="C1205" t="str">
            <v>Sukun</v>
          </cell>
          <cell r="M1205" t="str">
            <v>Perempuan</v>
          </cell>
          <cell r="O1205">
            <v>90</v>
          </cell>
          <cell r="P1205">
            <v>55</v>
          </cell>
          <cell r="Q1205">
            <v>142</v>
          </cell>
          <cell r="U1205">
            <v>185</v>
          </cell>
          <cell r="V1205">
            <v>1</v>
          </cell>
          <cell r="BH1205" t="str">
            <v>Lebih</v>
          </cell>
          <cell r="BI1205" t="str">
            <v>Normal</v>
          </cell>
          <cell r="BJ1205" t="str">
            <v>Normal</v>
          </cell>
          <cell r="BL1205" t="str">
            <v>Normal</v>
          </cell>
          <cell r="BN1205" t="str">
            <v>-</v>
          </cell>
          <cell r="BO1205" t="str">
            <v>Tidak</v>
          </cell>
          <cell r="BT1205" t="str">
            <v>Gg Penglihatan</v>
          </cell>
          <cell r="BW1205" t="str">
            <v>Gg Pendengaran</v>
          </cell>
          <cell r="CI1205" t="str">
            <v>Mandiri (A)</v>
          </cell>
          <cell r="CZ1205" t="str">
            <v>Normal</v>
          </cell>
        </row>
        <row r="1206">
          <cell r="C1206" t="str">
            <v>Sukun</v>
          </cell>
          <cell r="M1206" t="str">
            <v>Laki-laki</v>
          </cell>
          <cell r="O1206">
            <v>93</v>
          </cell>
          <cell r="P1206">
            <v>55</v>
          </cell>
          <cell r="Q1206">
            <v>145</v>
          </cell>
          <cell r="U1206">
            <v>158</v>
          </cell>
          <cell r="V1206">
            <v>1</v>
          </cell>
          <cell r="BH1206" t="str">
            <v>Lebih</v>
          </cell>
          <cell r="BI1206" t="str">
            <v>Normal</v>
          </cell>
          <cell r="BJ1206" t="str">
            <v>Normal</v>
          </cell>
          <cell r="BL1206" t="str">
            <v>Tinggi</v>
          </cell>
          <cell r="BN1206" t="str">
            <v>-</v>
          </cell>
          <cell r="BO1206" t="str">
            <v>Tidak</v>
          </cell>
          <cell r="BT1206" t="str">
            <v>Gg Penglihatan</v>
          </cell>
          <cell r="BW1206" t="str">
            <v>Gg Pendengaran</v>
          </cell>
          <cell r="CI1206" t="str">
            <v>Mandiri (A)</v>
          </cell>
          <cell r="CZ1206" t="str">
            <v>Normal</v>
          </cell>
        </row>
        <row r="1207">
          <cell r="C1207" t="str">
            <v>Sukun</v>
          </cell>
          <cell r="M1207" t="str">
            <v>Perempuan</v>
          </cell>
          <cell r="O1207">
            <v>80</v>
          </cell>
          <cell r="P1207">
            <v>63</v>
          </cell>
          <cell r="Q1207">
            <v>160</v>
          </cell>
          <cell r="U1207">
            <v>100</v>
          </cell>
          <cell r="V1207">
            <v>156</v>
          </cell>
          <cell r="BH1207" t="str">
            <v>Normal</v>
          </cell>
          <cell r="BI1207" t="str">
            <v>Normal</v>
          </cell>
          <cell r="BJ1207" t="str">
            <v>Normal</v>
          </cell>
          <cell r="BL1207" t="str">
            <v>Normal</v>
          </cell>
          <cell r="BN1207" t="str">
            <v>-</v>
          </cell>
          <cell r="BO1207" t="str">
            <v>Tidak</v>
          </cell>
          <cell r="BT1207" t="str">
            <v>Normal</v>
          </cell>
          <cell r="BW1207" t="str">
            <v>Normal</v>
          </cell>
          <cell r="CI1207" t="str">
            <v>Mandiri (A)</v>
          </cell>
          <cell r="CZ1207" t="str">
            <v>Normal</v>
          </cell>
        </row>
        <row r="1208">
          <cell r="C1208" t="str">
            <v>Sukun</v>
          </cell>
          <cell r="M1208" t="str">
            <v>Perempuan</v>
          </cell>
          <cell r="O1208">
            <v>65</v>
          </cell>
          <cell r="P1208">
            <v>75</v>
          </cell>
          <cell r="Q1208">
            <v>150</v>
          </cell>
          <cell r="U1208">
            <v>213</v>
          </cell>
          <cell r="V1208">
            <v>1</v>
          </cell>
          <cell r="BH1208" t="str">
            <v>Lebih</v>
          </cell>
          <cell r="BI1208" t="str">
            <v>DM</v>
          </cell>
          <cell r="BJ1208" t="str">
            <v>Normal</v>
          </cell>
          <cell r="BL1208" t="str">
            <v>Normal</v>
          </cell>
          <cell r="BN1208" t="str">
            <v>-</v>
          </cell>
          <cell r="BO1208" t="str">
            <v>Tidak</v>
          </cell>
          <cell r="BT1208" t="str">
            <v>Normal</v>
          </cell>
          <cell r="BW1208" t="str">
            <v>Normal</v>
          </cell>
          <cell r="CI1208" t="str">
            <v>Mandiri (A)</v>
          </cell>
          <cell r="CZ1208" t="str">
            <v>Normal</v>
          </cell>
        </row>
        <row r="1209">
          <cell r="C1209" t="str">
            <v>Sukun</v>
          </cell>
          <cell r="M1209" t="str">
            <v>Laki-laki</v>
          </cell>
          <cell r="O1209">
            <v>67</v>
          </cell>
          <cell r="P1209">
            <v>57</v>
          </cell>
          <cell r="Q1209">
            <v>158</v>
          </cell>
          <cell r="U1209">
            <v>118</v>
          </cell>
          <cell r="V1209">
            <v>1</v>
          </cell>
          <cell r="BH1209" t="str">
            <v>Normal</v>
          </cell>
          <cell r="BI1209" t="str">
            <v>Normal</v>
          </cell>
          <cell r="BJ1209" t="str">
            <v>Normal</v>
          </cell>
          <cell r="BL1209" t="str">
            <v>Tinggi</v>
          </cell>
          <cell r="BN1209" t="str">
            <v>-</v>
          </cell>
          <cell r="BO1209" t="str">
            <v>Tidak</v>
          </cell>
          <cell r="BT1209" t="str">
            <v>Normal</v>
          </cell>
          <cell r="BW1209" t="str">
            <v>Normal</v>
          </cell>
          <cell r="CI1209" t="str">
            <v>Mandiri (A)</v>
          </cell>
          <cell r="CZ1209" t="str">
            <v>Normal</v>
          </cell>
        </row>
        <row r="1210">
          <cell r="C1210" t="str">
            <v>Sukun</v>
          </cell>
          <cell r="M1210" t="str">
            <v>Perempuan</v>
          </cell>
          <cell r="O1210">
            <v>63</v>
          </cell>
          <cell r="P1210">
            <v>54</v>
          </cell>
          <cell r="Q1210">
            <v>160</v>
          </cell>
          <cell r="U1210">
            <v>123</v>
          </cell>
          <cell r="V1210">
            <v>1</v>
          </cell>
          <cell r="BH1210" t="str">
            <v>Normal</v>
          </cell>
          <cell r="BI1210" t="str">
            <v>Normal</v>
          </cell>
          <cell r="BJ1210" t="str">
            <v>Normal</v>
          </cell>
          <cell r="BL1210" t="str">
            <v>Normal</v>
          </cell>
          <cell r="BN1210" t="str">
            <v>-</v>
          </cell>
          <cell r="BO1210" t="str">
            <v>Tidak</v>
          </cell>
          <cell r="BT1210" t="str">
            <v>Normal</v>
          </cell>
          <cell r="BW1210" t="str">
            <v>Normal</v>
          </cell>
          <cell r="CI1210" t="str">
            <v>Mandiri (A)</v>
          </cell>
          <cell r="CZ1210" t="str">
            <v>Normal</v>
          </cell>
        </row>
        <row r="1211">
          <cell r="C1211" t="str">
            <v>Sukun</v>
          </cell>
          <cell r="M1211" t="str">
            <v>Perempuan</v>
          </cell>
          <cell r="O1211">
            <v>67</v>
          </cell>
          <cell r="P1211">
            <v>48</v>
          </cell>
          <cell r="Q1211">
            <v>153</v>
          </cell>
          <cell r="U1211">
            <v>138</v>
          </cell>
          <cell r="V1211">
            <v>1</v>
          </cell>
          <cell r="BH1211" t="str">
            <v>Normal</v>
          </cell>
          <cell r="BI1211" t="str">
            <v>Normal</v>
          </cell>
          <cell r="BJ1211" t="str">
            <v>Normal</v>
          </cell>
          <cell r="BL1211" t="str">
            <v>Normal</v>
          </cell>
          <cell r="BN1211" t="str">
            <v>-</v>
          </cell>
          <cell r="BO1211" t="str">
            <v>Tidak</v>
          </cell>
          <cell r="BT1211" t="str">
            <v>Normal</v>
          </cell>
          <cell r="BW1211" t="str">
            <v>Normal</v>
          </cell>
          <cell r="CI1211" t="str">
            <v>Mandiri (A)</v>
          </cell>
          <cell r="CZ1211" t="str">
            <v>Normal</v>
          </cell>
        </row>
        <row r="1212">
          <cell r="C1212" t="str">
            <v>Sukun</v>
          </cell>
          <cell r="M1212" t="str">
            <v>Laki-laki</v>
          </cell>
          <cell r="O1212">
            <v>60</v>
          </cell>
          <cell r="P1212">
            <v>55</v>
          </cell>
          <cell r="Q1212">
            <v>163</v>
          </cell>
          <cell r="U1212">
            <v>158</v>
          </cell>
          <cell r="V1212">
            <v>1</v>
          </cell>
          <cell r="BH1212" t="str">
            <v>Normal</v>
          </cell>
          <cell r="BI1212" t="str">
            <v>Normal</v>
          </cell>
          <cell r="BJ1212" t="str">
            <v>Normal</v>
          </cell>
          <cell r="BL1212" t="str">
            <v>Normal</v>
          </cell>
          <cell r="BN1212" t="str">
            <v>-</v>
          </cell>
          <cell r="BO1212" t="str">
            <v>Tidak</v>
          </cell>
          <cell r="BT1212" t="str">
            <v>Normal</v>
          </cell>
          <cell r="BW1212" t="str">
            <v>Gg Pendengaran</v>
          </cell>
          <cell r="CI1212" t="str">
            <v>Mandiri (A)</v>
          </cell>
          <cell r="CZ1212" t="str">
            <v>Normal</v>
          </cell>
        </row>
        <row r="1213">
          <cell r="C1213" t="str">
            <v>Sukun</v>
          </cell>
          <cell r="M1213" t="str">
            <v>Laki-laki</v>
          </cell>
          <cell r="O1213">
            <v>62</v>
          </cell>
          <cell r="P1213">
            <v>55</v>
          </cell>
          <cell r="Q1213">
            <v>162</v>
          </cell>
          <cell r="U1213">
            <v>208</v>
          </cell>
          <cell r="V1213">
            <v>1</v>
          </cell>
          <cell r="BH1213" t="str">
            <v>Normal</v>
          </cell>
          <cell r="BI1213" t="str">
            <v>DM</v>
          </cell>
          <cell r="BJ1213" t="str">
            <v>Normal</v>
          </cell>
          <cell r="BL1213" t="str">
            <v>Normal</v>
          </cell>
          <cell r="BN1213" t="str">
            <v>-</v>
          </cell>
          <cell r="BO1213" t="str">
            <v>Tidak</v>
          </cell>
          <cell r="BT1213" t="str">
            <v>Normal</v>
          </cell>
          <cell r="BW1213" t="str">
            <v>Normal</v>
          </cell>
          <cell r="CI1213" t="str">
            <v>Mandiri (A)</v>
          </cell>
          <cell r="CZ1213" t="str">
            <v>Normal</v>
          </cell>
        </row>
        <row r="1214">
          <cell r="C1214" t="str">
            <v>Sukun</v>
          </cell>
          <cell r="M1214" t="str">
            <v>Laki-laki</v>
          </cell>
          <cell r="O1214">
            <v>62</v>
          </cell>
          <cell r="P1214">
            <v>66</v>
          </cell>
          <cell r="Q1214">
            <v>163</v>
          </cell>
          <cell r="U1214">
            <v>152</v>
          </cell>
          <cell r="V1214">
            <v>1</v>
          </cell>
          <cell r="BH1214" t="str">
            <v>Normal</v>
          </cell>
          <cell r="BI1214" t="str">
            <v>Normal</v>
          </cell>
          <cell r="BJ1214" t="str">
            <v>Normal</v>
          </cell>
          <cell r="BL1214" t="str">
            <v>Tinggi</v>
          </cell>
          <cell r="BN1214" t="str">
            <v>-</v>
          </cell>
          <cell r="BO1214" t="str">
            <v>Tidak</v>
          </cell>
          <cell r="BT1214" t="str">
            <v>Normal</v>
          </cell>
          <cell r="BW1214" t="str">
            <v>Normal</v>
          </cell>
          <cell r="CI1214" t="str">
            <v>Mandiri (A)</v>
          </cell>
          <cell r="CZ1214" t="str">
            <v>Normal</v>
          </cell>
        </row>
        <row r="1215">
          <cell r="C1215" t="str">
            <v>Sukun</v>
          </cell>
          <cell r="M1215" t="str">
            <v>Laki-laki</v>
          </cell>
          <cell r="O1215">
            <v>91</v>
          </cell>
          <cell r="P1215">
            <v>55</v>
          </cell>
          <cell r="Q1215">
            <v>160</v>
          </cell>
          <cell r="U1215">
            <v>143</v>
          </cell>
          <cell r="V1215">
            <v>166</v>
          </cell>
          <cell r="BH1215" t="str">
            <v>Normal</v>
          </cell>
          <cell r="BI1215" t="str">
            <v>Normal</v>
          </cell>
          <cell r="BJ1215" t="str">
            <v>Normal</v>
          </cell>
          <cell r="BL1215" t="str">
            <v>Tinggi</v>
          </cell>
          <cell r="BN1215" t="str">
            <v>Normal</v>
          </cell>
          <cell r="BO1215" t="str">
            <v>Tidak</v>
          </cell>
          <cell r="BT1215" t="str">
            <v>Gg Penglihatan</v>
          </cell>
          <cell r="BW1215" t="str">
            <v>Gg Pendengaran</v>
          </cell>
          <cell r="CI1215" t="str">
            <v>Ketergantungan Ringan (B)</v>
          </cell>
          <cell r="CZ1215" t="str">
            <v>Kemungkinan besar ada gangguan depresi</v>
          </cell>
        </row>
        <row r="1216">
          <cell r="C1216" t="str">
            <v>Sukun</v>
          </cell>
          <cell r="M1216" t="str">
            <v>Laki-laki</v>
          </cell>
          <cell r="O1216">
            <v>62</v>
          </cell>
          <cell r="P1216">
            <v>63</v>
          </cell>
          <cell r="Q1216">
            <v>160</v>
          </cell>
          <cell r="U1216">
            <v>128</v>
          </cell>
          <cell r="V1216">
            <v>1</v>
          </cell>
          <cell r="BH1216" t="str">
            <v>Normal</v>
          </cell>
          <cell r="BI1216" t="str">
            <v>Normal</v>
          </cell>
          <cell r="BJ1216" t="str">
            <v>Normal</v>
          </cell>
          <cell r="BL1216" t="str">
            <v>Normal</v>
          </cell>
          <cell r="BN1216" t="str">
            <v>-</v>
          </cell>
          <cell r="BO1216" t="str">
            <v>Tidak</v>
          </cell>
          <cell r="BT1216" t="str">
            <v>Normal</v>
          </cell>
          <cell r="BW1216" t="str">
            <v>Normal</v>
          </cell>
          <cell r="CI1216" t="str">
            <v>Mandiri (A)</v>
          </cell>
          <cell r="CZ1216" t="str">
            <v>Normal</v>
          </cell>
        </row>
        <row r="1217">
          <cell r="C1217" t="str">
            <v>Sukun</v>
          </cell>
          <cell r="M1217" t="str">
            <v>Laki-laki</v>
          </cell>
          <cell r="O1217">
            <v>63</v>
          </cell>
          <cell r="P1217">
            <v>55</v>
          </cell>
          <cell r="Q1217">
            <v>163</v>
          </cell>
          <cell r="U1217">
            <v>158</v>
          </cell>
          <cell r="V1217">
            <v>1</v>
          </cell>
          <cell r="BH1217" t="str">
            <v>Normal</v>
          </cell>
          <cell r="BI1217" t="str">
            <v>Normal</v>
          </cell>
          <cell r="BJ1217" t="str">
            <v>Normal</v>
          </cell>
          <cell r="BL1217" t="str">
            <v>Normal</v>
          </cell>
          <cell r="BN1217" t="str">
            <v>-</v>
          </cell>
          <cell r="BO1217" t="str">
            <v>Tidak</v>
          </cell>
          <cell r="BT1217" t="str">
            <v>Gg Penglihatan</v>
          </cell>
          <cell r="BW1217" t="str">
            <v>Normal</v>
          </cell>
          <cell r="CI1217" t="str">
            <v>Mandiri (A)</v>
          </cell>
          <cell r="CZ1217" t="str">
            <v>Normal</v>
          </cell>
        </row>
        <row r="1218">
          <cell r="C1218" t="str">
            <v>Sukun</v>
          </cell>
          <cell r="M1218" t="str">
            <v>Laki-laki</v>
          </cell>
          <cell r="O1218">
            <v>74</v>
          </cell>
          <cell r="P1218">
            <v>48</v>
          </cell>
          <cell r="Q1218">
            <v>163</v>
          </cell>
          <cell r="U1218">
            <v>251</v>
          </cell>
          <cell r="V1218">
            <v>1</v>
          </cell>
          <cell r="BH1218" t="str">
            <v>IMT Kurang</v>
          </cell>
          <cell r="BI1218" t="str">
            <v>DM</v>
          </cell>
          <cell r="BJ1218" t="str">
            <v>Normal</v>
          </cell>
          <cell r="BL1218" t="str">
            <v>Normal</v>
          </cell>
          <cell r="BN1218" t="str">
            <v>-</v>
          </cell>
          <cell r="BO1218" t="str">
            <v>Tidak</v>
          </cell>
          <cell r="BT1218" t="str">
            <v>Gg Penglihatan</v>
          </cell>
          <cell r="BW1218" t="str">
            <v>Gg Pendengaran</v>
          </cell>
          <cell r="CI1218" t="str">
            <v>Mandiri (A)</v>
          </cell>
          <cell r="CZ1218" t="str">
            <v>Normal</v>
          </cell>
        </row>
        <row r="1219">
          <cell r="C1219" t="str">
            <v>Sukun</v>
          </cell>
          <cell r="M1219" t="str">
            <v>Perempuan</v>
          </cell>
          <cell r="O1219">
            <v>87</v>
          </cell>
          <cell r="P1219">
            <v>44</v>
          </cell>
          <cell r="Q1219">
            <v>152</v>
          </cell>
          <cell r="U1219">
            <v>120</v>
          </cell>
          <cell r="V1219">
            <v>1</v>
          </cell>
          <cell r="BH1219" t="str">
            <v>Normal</v>
          </cell>
          <cell r="BI1219" t="str">
            <v>Normal</v>
          </cell>
          <cell r="BJ1219" t="str">
            <v>Normal</v>
          </cell>
          <cell r="BL1219" t="str">
            <v>Normal</v>
          </cell>
          <cell r="BN1219" t="str">
            <v>-</v>
          </cell>
          <cell r="BO1219" t="str">
            <v>Tidak</v>
          </cell>
          <cell r="BT1219" t="str">
            <v>Normal</v>
          </cell>
          <cell r="BW1219" t="str">
            <v>Normal</v>
          </cell>
          <cell r="CI1219" t="str">
            <v>Mandiri (A)</v>
          </cell>
          <cell r="CZ1219" t="str">
            <v>Normal</v>
          </cell>
        </row>
        <row r="1220">
          <cell r="C1220" t="str">
            <v>Sukun</v>
          </cell>
          <cell r="M1220" t="str">
            <v>Perempuan</v>
          </cell>
          <cell r="O1220">
            <v>66</v>
          </cell>
          <cell r="P1220">
            <v>53</v>
          </cell>
          <cell r="Q1220">
            <v>147</v>
          </cell>
          <cell r="U1220">
            <v>257</v>
          </cell>
          <cell r="V1220">
            <v>1</v>
          </cell>
          <cell r="BH1220" t="str">
            <v>Normal</v>
          </cell>
          <cell r="BI1220" t="str">
            <v>DM</v>
          </cell>
          <cell r="BJ1220" t="str">
            <v>Normal</v>
          </cell>
          <cell r="BL1220" t="str">
            <v>Tinggi</v>
          </cell>
          <cell r="BN1220" t="str">
            <v>-</v>
          </cell>
          <cell r="BO1220" t="str">
            <v>Tidak</v>
          </cell>
          <cell r="BT1220" t="str">
            <v>Normal</v>
          </cell>
          <cell r="BW1220" t="str">
            <v>Normal</v>
          </cell>
          <cell r="CI1220" t="str">
            <v>Mandiri (A)</v>
          </cell>
          <cell r="CZ1220" t="str">
            <v>Normal</v>
          </cell>
        </row>
        <row r="1221">
          <cell r="C1221" t="str">
            <v>Sukun</v>
          </cell>
          <cell r="M1221" t="str">
            <v>Laki-laki</v>
          </cell>
          <cell r="O1221">
            <v>74</v>
          </cell>
          <cell r="P1221">
            <v>65</v>
          </cell>
          <cell r="Q1221">
            <v>166</v>
          </cell>
          <cell r="U1221">
            <v>111</v>
          </cell>
          <cell r="V1221">
            <v>1</v>
          </cell>
          <cell r="BH1221" t="str">
            <v>Normal</v>
          </cell>
          <cell r="BI1221" t="str">
            <v>Normal</v>
          </cell>
          <cell r="BJ1221" t="str">
            <v>Normal</v>
          </cell>
          <cell r="BL1221" t="str">
            <v>Tinggi</v>
          </cell>
          <cell r="BN1221" t="str">
            <v>-</v>
          </cell>
          <cell r="BO1221" t="str">
            <v>Tidak</v>
          </cell>
          <cell r="BT1221" t="str">
            <v>Normal</v>
          </cell>
          <cell r="BW1221" t="str">
            <v>Normal</v>
          </cell>
          <cell r="CI1221" t="str">
            <v>Mandiri (A)</v>
          </cell>
          <cell r="CZ1221" t="str">
            <v>Normal</v>
          </cell>
        </row>
        <row r="1222">
          <cell r="C1222" t="str">
            <v>Sukun</v>
          </cell>
          <cell r="M1222" t="str">
            <v>Laki-laki</v>
          </cell>
          <cell r="O1222">
            <v>63</v>
          </cell>
          <cell r="P1222">
            <v>60</v>
          </cell>
          <cell r="Q1222">
            <v>160</v>
          </cell>
          <cell r="U1222">
            <v>80</v>
          </cell>
          <cell r="V1222">
            <v>1</v>
          </cell>
          <cell r="BH1222" t="str">
            <v>Normal</v>
          </cell>
          <cell r="BI1222" t="str">
            <v>Normal</v>
          </cell>
          <cell r="BJ1222" t="str">
            <v>Normal</v>
          </cell>
          <cell r="BL1222" t="str">
            <v>Normal</v>
          </cell>
          <cell r="BN1222" t="str">
            <v>-</v>
          </cell>
          <cell r="BO1222" t="str">
            <v>Tidak</v>
          </cell>
          <cell r="BT1222" t="str">
            <v>Normal</v>
          </cell>
          <cell r="BW1222" t="str">
            <v>Normal</v>
          </cell>
          <cell r="CI1222" t="str">
            <v>Mandiri (A)</v>
          </cell>
          <cell r="CZ1222" t="str">
            <v>Normal</v>
          </cell>
        </row>
        <row r="1223">
          <cell r="C1223" t="str">
            <v>Sukun</v>
          </cell>
          <cell r="M1223" t="str">
            <v>Perempuan</v>
          </cell>
          <cell r="O1223">
            <v>81</v>
          </cell>
          <cell r="P1223">
            <v>65</v>
          </cell>
          <cell r="Q1223">
            <v>155</v>
          </cell>
          <cell r="U1223">
            <v>112</v>
          </cell>
          <cell r="V1223">
            <v>1</v>
          </cell>
          <cell r="BH1223" t="str">
            <v>Lebih</v>
          </cell>
          <cell r="BI1223" t="str">
            <v>Normal</v>
          </cell>
          <cell r="BJ1223" t="str">
            <v>Normal</v>
          </cell>
          <cell r="BL1223" t="str">
            <v>Tinggi</v>
          </cell>
          <cell r="BN1223" t="str">
            <v>-</v>
          </cell>
          <cell r="BO1223" t="str">
            <v>Tidak</v>
          </cell>
          <cell r="BT1223" t="str">
            <v>Normal</v>
          </cell>
          <cell r="BW1223" t="str">
            <v>Normal</v>
          </cell>
          <cell r="CI1223" t="str">
            <v>Mandiri (A)</v>
          </cell>
          <cell r="CZ1223" t="str">
            <v>Normal</v>
          </cell>
        </row>
        <row r="1224">
          <cell r="C1224" t="str">
            <v>Sukun</v>
          </cell>
          <cell r="M1224" t="str">
            <v>Laki-laki</v>
          </cell>
          <cell r="O1224">
            <v>63</v>
          </cell>
          <cell r="P1224">
            <v>63</v>
          </cell>
          <cell r="Q1224">
            <v>160</v>
          </cell>
          <cell r="U1224">
            <v>100</v>
          </cell>
          <cell r="V1224">
            <v>1</v>
          </cell>
          <cell r="BH1224" t="str">
            <v>Normal</v>
          </cell>
          <cell r="BI1224" t="str">
            <v>Normal</v>
          </cell>
          <cell r="BJ1224" t="str">
            <v>Normal</v>
          </cell>
          <cell r="BL1224" t="str">
            <v>Normal</v>
          </cell>
          <cell r="BN1224" t="str">
            <v>-</v>
          </cell>
          <cell r="BO1224" t="str">
            <v>Tidak</v>
          </cell>
          <cell r="BT1224" t="str">
            <v>Normal</v>
          </cell>
          <cell r="BW1224" t="str">
            <v>Normal</v>
          </cell>
          <cell r="CI1224" t="str">
            <v>Mandiri (A)</v>
          </cell>
          <cell r="CZ1224" t="str">
            <v>Normal</v>
          </cell>
        </row>
        <row r="1225">
          <cell r="C1225" t="str">
            <v>Sukun</v>
          </cell>
          <cell r="M1225" t="str">
            <v>Laki-laki</v>
          </cell>
          <cell r="O1225">
            <v>62</v>
          </cell>
          <cell r="P1225">
            <v>60</v>
          </cell>
          <cell r="Q1225">
            <v>160</v>
          </cell>
          <cell r="U1225">
            <v>121</v>
          </cell>
          <cell r="V1225">
            <v>170</v>
          </cell>
          <cell r="BH1225" t="str">
            <v>Normal</v>
          </cell>
          <cell r="BI1225" t="str">
            <v>Normal</v>
          </cell>
          <cell r="BJ1225" t="str">
            <v>Normal</v>
          </cell>
          <cell r="BL1225" t="str">
            <v>Normal</v>
          </cell>
          <cell r="BN1225" t="str">
            <v>-</v>
          </cell>
          <cell r="BO1225" t="str">
            <v>Tidak</v>
          </cell>
          <cell r="BT1225" t="str">
            <v>Normal</v>
          </cell>
          <cell r="BW1225" t="str">
            <v>Normal</v>
          </cell>
          <cell r="CI1225" t="str">
            <v>Mandiri (A)</v>
          </cell>
          <cell r="CZ1225" t="str">
            <v>Normal</v>
          </cell>
        </row>
        <row r="1226">
          <cell r="C1226" t="str">
            <v>Sukun</v>
          </cell>
          <cell r="M1226" t="str">
            <v>Laki-laki</v>
          </cell>
          <cell r="O1226">
            <v>62</v>
          </cell>
          <cell r="P1226">
            <v>55</v>
          </cell>
          <cell r="Q1226">
            <v>163</v>
          </cell>
          <cell r="U1226">
            <v>125</v>
          </cell>
          <cell r="V1226">
            <v>1</v>
          </cell>
          <cell r="BH1226" t="str">
            <v>Normal</v>
          </cell>
          <cell r="BI1226" t="str">
            <v>Normal</v>
          </cell>
          <cell r="BJ1226" t="str">
            <v>Normal</v>
          </cell>
          <cell r="BL1226" t="str">
            <v>Normal</v>
          </cell>
          <cell r="BN1226" t="str">
            <v>-</v>
          </cell>
          <cell r="BO1226" t="str">
            <v>Tidak</v>
          </cell>
          <cell r="BT1226" t="str">
            <v>Normal</v>
          </cell>
          <cell r="BW1226" t="str">
            <v>Normal</v>
          </cell>
          <cell r="CI1226" t="str">
            <v>Mandiri (A)</v>
          </cell>
          <cell r="CZ1226" t="str">
            <v>Normal</v>
          </cell>
        </row>
        <row r="1227">
          <cell r="C1227" t="str">
            <v>Sukun</v>
          </cell>
          <cell r="M1227" t="str">
            <v>Perempuan</v>
          </cell>
          <cell r="O1227">
            <v>82</v>
          </cell>
          <cell r="P1227">
            <v>55</v>
          </cell>
          <cell r="Q1227">
            <v>145</v>
          </cell>
          <cell r="U1227">
            <v>200</v>
          </cell>
          <cell r="V1227">
            <v>1</v>
          </cell>
          <cell r="BH1227" t="str">
            <v>Lebih</v>
          </cell>
          <cell r="BI1227" t="str">
            <v>Normal</v>
          </cell>
          <cell r="BJ1227" t="str">
            <v>Normal</v>
          </cell>
          <cell r="BL1227" t="str">
            <v>Normal</v>
          </cell>
          <cell r="BN1227" t="str">
            <v>-</v>
          </cell>
          <cell r="BO1227" t="str">
            <v>Tidak</v>
          </cell>
          <cell r="BT1227" t="str">
            <v>Normal</v>
          </cell>
          <cell r="BW1227" t="str">
            <v>Normal</v>
          </cell>
          <cell r="CI1227" t="str">
            <v>Mandiri (A)</v>
          </cell>
          <cell r="CZ1227" t="str">
            <v>Normal</v>
          </cell>
        </row>
        <row r="1228">
          <cell r="C1228" t="str">
            <v>Sukun</v>
          </cell>
          <cell r="M1228" t="str">
            <v>Perempuan</v>
          </cell>
          <cell r="O1228">
            <v>78</v>
          </cell>
          <cell r="P1228">
            <v>60</v>
          </cell>
          <cell r="Q1228">
            <v>160</v>
          </cell>
          <cell r="U1228">
            <v>100</v>
          </cell>
          <cell r="V1228">
            <v>165</v>
          </cell>
          <cell r="BH1228" t="str">
            <v>Normal</v>
          </cell>
          <cell r="BI1228" t="str">
            <v>Normal</v>
          </cell>
          <cell r="BJ1228" t="str">
            <v>Normal</v>
          </cell>
          <cell r="BL1228" t="str">
            <v>Normal</v>
          </cell>
          <cell r="BN1228" t="str">
            <v>-</v>
          </cell>
          <cell r="BO1228" t="str">
            <v>Tidak</v>
          </cell>
          <cell r="BT1228" t="str">
            <v>Normal</v>
          </cell>
          <cell r="BW1228" t="str">
            <v>Normal</v>
          </cell>
          <cell r="CI1228" t="str">
            <v>Mandiri (A)</v>
          </cell>
          <cell r="CZ1228" t="str">
            <v>Normal</v>
          </cell>
        </row>
        <row r="1229">
          <cell r="C1229" t="str">
            <v>Sukun</v>
          </cell>
          <cell r="M1229" t="str">
            <v>Perempuan</v>
          </cell>
          <cell r="O1229">
            <v>65</v>
          </cell>
          <cell r="P1229">
            <v>55</v>
          </cell>
          <cell r="Q1229">
            <v>145</v>
          </cell>
          <cell r="U1229">
            <v>200</v>
          </cell>
          <cell r="V1229">
            <v>1</v>
          </cell>
          <cell r="BH1229" t="str">
            <v>Lebih</v>
          </cell>
          <cell r="BI1229" t="str">
            <v>Normal</v>
          </cell>
          <cell r="BJ1229" t="str">
            <v>Normal</v>
          </cell>
          <cell r="BL1229" t="str">
            <v>Normal</v>
          </cell>
          <cell r="BN1229" t="str">
            <v>-</v>
          </cell>
          <cell r="BO1229" t="str">
            <v>Tidak</v>
          </cell>
          <cell r="BT1229" t="str">
            <v>Normal</v>
          </cell>
          <cell r="BW1229" t="str">
            <v>Normal</v>
          </cell>
          <cell r="CI1229" t="str">
            <v>Mandiri (A)</v>
          </cell>
          <cell r="CZ1229" t="str">
            <v>Normal</v>
          </cell>
        </row>
        <row r="1230">
          <cell r="C1230" t="str">
            <v>Sukun</v>
          </cell>
          <cell r="M1230" t="str">
            <v>Laki-laki</v>
          </cell>
          <cell r="O1230">
            <v>69</v>
          </cell>
          <cell r="P1230">
            <v>63</v>
          </cell>
          <cell r="Q1230">
            <v>160</v>
          </cell>
          <cell r="U1230">
            <v>127</v>
          </cell>
          <cell r="V1230">
            <v>157</v>
          </cell>
          <cell r="BH1230" t="str">
            <v>Normal</v>
          </cell>
          <cell r="BI1230" t="str">
            <v>Normal</v>
          </cell>
          <cell r="BJ1230" t="str">
            <v>Normal</v>
          </cell>
          <cell r="BL1230" t="str">
            <v>Normal</v>
          </cell>
          <cell r="BN1230" t="str">
            <v>-</v>
          </cell>
          <cell r="BO1230" t="str">
            <v>Tidak</v>
          </cell>
          <cell r="BT1230" t="str">
            <v>Normal</v>
          </cell>
          <cell r="BW1230" t="str">
            <v>Normal</v>
          </cell>
          <cell r="CI1230" t="str">
            <v>Mandiri (A)</v>
          </cell>
          <cell r="CZ1230" t="str">
            <v>Normal</v>
          </cell>
        </row>
        <row r="1231">
          <cell r="C1231" t="str">
            <v>Sukun</v>
          </cell>
          <cell r="M1231" t="str">
            <v>Perempuan</v>
          </cell>
          <cell r="O1231">
            <v>63</v>
          </cell>
          <cell r="P1231">
            <v>63</v>
          </cell>
          <cell r="Q1231">
            <v>160</v>
          </cell>
          <cell r="U1231">
            <v>115</v>
          </cell>
          <cell r="V1231">
            <v>167</v>
          </cell>
          <cell r="BH1231" t="str">
            <v>Normal</v>
          </cell>
          <cell r="BI1231" t="str">
            <v>Normal</v>
          </cell>
          <cell r="BJ1231" t="str">
            <v>Normal</v>
          </cell>
          <cell r="BL1231" t="str">
            <v>Normal</v>
          </cell>
          <cell r="BN1231" t="str">
            <v>-</v>
          </cell>
          <cell r="BO1231" t="str">
            <v>Tidak</v>
          </cell>
          <cell r="BT1231" t="str">
            <v>Normal</v>
          </cell>
          <cell r="BW1231" t="str">
            <v>Normal</v>
          </cell>
          <cell r="CI1231" t="str">
            <v>Mandiri (A)</v>
          </cell>
          <cell r="CZ1231" t="str">
            <v>Normal</v>
          </cell>
        </row>
        <row r="1232">
          <cell r="C1232" t="str">
            <v>Sukun</v>
          </cell>
          <cell r="M1232" t="str">
            <v>Perempuan</v>
          </cell>
          <cell r="O1232">
            <v>78</v>
          </cell>
          <cell r="P1232">
            <v>55</v>
          </cell>
          <cell r="Q1232">
            <v>145</v>
          </cell>
          <cell r="U1232">
            <v>200</v>
          </cell>
          <cell r="V1232">
            <v>1</v>
          </cell>
          <cell r="BH1232" t="str">
            <v>Lebih</v>
          </cell>
          <cell r="BI1232" t="str">
            <v>Normal</v>
          </cell>
          <cell r="BJ1232" t="str">
            <v>Normal</v>
          </cell>
          <cell r="BL1232" t="str">
            <v>Normal</v>
          </cell>
          <cell r="BN1232" t="str">
            <v>-</v>
          </cell>
          <cell r="BO1232" t="str">
            <v>Tidak</v>
          </cell>
          <cell r="BT1232" t="str">
            <v>Normal</v>
          </cell>
          <cell r="BW1232" t="str">
            <v>Normal</v>
          </cell>
          <cell r="CI1232" t="str">
            <v>Mandiri (A)</v>
          </cell>
          <cell r="CZ1232" t="str">
            <v>Normal</v>
          </cell>
        </row>
        <row r="1233">
          <cell r="C1233" t="str">
            <v>Sukun</v>
          </cell>
          <cell r="M1233" t="str">
            <v>Perempuan</v>
          </cell>
          <cell r="O1233">
            <v>61</v>
          </cell>
          <cell r="P1233">
            <v>65</v>
          </cell>
          <cell r="Q1233">
            <v>155</v>
          </cell>
          <cell r="U1233">
            <v>124</v>
          </cell>
          <cell r="V1233">
            <v>165</v>
          </cell>
          <cell r="BH1233" t="str">
            <v>Lebih</v>
          </cell>
          <cell r="BI1233" t="str">
            <v>Normal</v>
          </cell>
          <cell r="BJ1233" t="str">
            <v>Normal</v>
          </cell>
          <cell r="BL1233" t="str">
            <v>Normal</v>
          </cell>
          <cell r="BN1233" t="str">
            <v>-</v>
          </cell>
          <cell r="BO1233" t="str">
            <v>Tidak</v>
          </cell>
          <cell r="BT1233" t="str">
            <v>Normal</v>
          </cell>
          <cell r="BW1233" t="str">
            <v>Normal</v>
          </cell>
          <cell r="CI1233" t="str">
            <v>Mandiri (A)</v>
          </cell>
          <cell r="CZ1233" t="str">
            <v>Normal</v>
          </cell>
        </row>
        <row r="1234">
          <cell r="C1234" t="str">
            <v>Sukun</v>
          </cell>
          <cell r="M1234" t="str">
            <v>Laki-laki</v>
          </cell>
          <cell r="O1234">
            <v>72</v>
          </cell>
          <cell r="P1234">
            <v>55</v>
          </cell>
          <cell r="Q1234">
            <v>152</v>
          </cell>
          <cell r="U1234">
            <v>147</v>
          </cell>
          <cell r="V1234">
            <v>1</v>
          </cell>
          <cell r="BH1234" t="str">
            <v>Normal</v>
          </cell>
          <cell r="BI1234" t="str">
            <v>Normal</v>
          </cell>
          <cell r="BJ1234" t="str">
            <v>Normal</v>
          </cell>
          <cell r="BL1234" t="str">
            <v>Normal</v>
          </cell>
          <cell r="BN1234" t="str">
            <v>-</v>
          </cell>
          <cell r="BO1234" t="str">
            <v>Tidak</v>
          </cell>
          <cell r="BT1234" t="str">
            <v>Normal</v>
          </cell>
          <cell r="BW1234" t="str">
            <v>Normal</v>
          </cell>
          <cell r="CI1234" t="str">
            <v>Mandiri (A)</v>
          </cell>
          <cell r="CZ1234" t="str">
            <v>Normal</v>
          </cell>
        </row>
        <row r="1235">
          <cell r="C1235" t="str">
            <v>Sukun</v>
          </cell>
          <cell r="M1235" t="str">
            <v>Laki-laki</v>
          </cell>
          <cell r="O1235">
            <v>71</v>
          </cell>
          <cell r="P1235">
            <v>60</v>
          </cell>
          <cell r="Q1235">
            <v>160</v>
          </cell>
          <cell r="U1235">
            <v>135</v>
          </cell>
          <cell r="V1235">
            <v>200</v>
          </cell>
          <cell r="BH1235" t="str">
            <v>Normal</v>
          </cell>
          <cell r="BI1235" t="str">
            <v>Normal</v>
          </cell>
          <cell r="BJ1235" t="str">
            <v>Normal</v>
          </cell>
          <cell r="BL1235" t="str">
            <v>Tinggi</v>
          </cell>
          <cell r="BN1235" t="str">
            <v>-</v>
          </cell>
          <cell r="BO1235" t="str">
            <v>Tidak</v>
          </cell>
          <cell r="BT1235" t="str">
            <v>Normal</v>
          </cell>
          <cell r="BW1235" t="str">
            <v>Normal</v>
          </cell>
          <cell r="CI1235" t="str">
            <v>Mandiri (A)</v>
          </cell>
          <cell r="CZ1235" t="str">
            <v>Normal</v>
          </cell>
        </row>
        <row r="1236">
          <cell r="C1236" t="str">
            <v>Sukun</v>
          </cell>
          <cell r="M1236" t="str">
            <v>Laki-laki</v>
          </cell>
          <cell r="O1236">
            <v>74</v>
          </cell>
          <cell r="P1236">
            <v>55</v>
          </cell>
          <cell r="Q1236">
            <v>162</v>
          </cell>
          <cell r="U1236">
            <v>200</v>
          </cell>
          <cell r="V1236">
            <v>1</v>
          </cell>
          <cell r="BH1236" t="str">
            <v>Normal</v>
          </cell>
          <cell r="BI1236" t="str">
            <v>Normal</v>
          </cell>
          <cell r="BJ1236" t="str">
            <v>Normal</v>
          </cell>
          <cell r="BL1236" t="str">
            <v>Normal</v>
          </cell>
          <cell r="BN1236" t="str">
            <v>-</v>
          </cell>
          <cell r="BO1236" t="str">
            <v>Tidak</v>
          </cell>
          <cell r="BT1236" t="str">
            <v>Normal</v>
          </cell>
          <cell r="BW1236" t="str">
            <v>Normal</v>
          </cell>
          <cell r="CI1236" t="str">
            <v>Mandiri (A)</v>
          </cell>
          <cell r="CZ1236" t="str">
            <v>Normal</v>
          </cell>
        </row>
        <row r="1237">
          <cell r="C1237" t="str">
            <v>Sukun</v>
          </cell>
          <cell r="M1237" t="str">
            <v>Perempuan</v>
          </cell>
          <cell r="O1237">
            <v>66</v>
          </cell>
          <cell r="P1237">
            <v>66</v>
          </cell>
          <cell r="Q1237">
            <v>145</v>
          </cell>
          <cell r="U1237">
            <v>147</v>
          </cell>
          <cell r="V1237">
            <v>1</v>
          </cell>
          <cell r="BH1237" t="str">
            <v>Lebih</v>
          </cell>
          <cell r="BI1237" t="str">
            <v>Normal</v>
          </cell>
          <cell r="BJ1237" t="str">
            <v>Normal</v>
          </cell>
          <cell r="BL1237" t="str">
            <v>Normal</v>
          </cell>
          <cell r="BN1237" t="str">
            <v>-</v>
          </cell>
          <cell r="BO1237" t="str">
            <v>Tidak</v>
          </cell>
          <cell r="BT1237" t="str">
            <v>Normal</v>
          </cell>
          <cell r="BW1237" t="str">
            <v>Normal</v>
          </cell>
          <cell r="CI1237" t="str">
            <v>Mandiri (A)</v>
          </cell>
          <cell r="CZ1237" t="str">
            <v>Normal</v>
          </cell>
        </row>
        <row r="1238">
          <cell r="C1238" t="str">
            <v>Sukun</v>
          </cell>
          <cell r="M1238" t="str">
            <v>Perempuan</v>
          </cell>
          <cell r="O1238">
            <v>83</v>
          </cell>
          <cell r="P1238">
            <v>63</v>
          </cell>
          <cell r="Q1238">
            <v>160</v>
          </cell>
          <cell r="U1238">
            <v>120</v>
          </cell>
          <cell r="V1238">
            <v>165</v>
          </cell>
          <cell r="BH1238" t="str">
            <v>Normal</v>
          </cell>
          <cell r="BI1238" t="str">
            <v>Normal</v>
          </cell>
          <cell r="BJ1238" t="str">
            <v>Normal</v>
          </cell>
          <cell r="BL1238" t="str">
            <v>Tinggi</v>
          </cell>
          <cell r="BN1238" t="str">
            <v>-</v>
          </cell>
          <cell r="BO1238" t="str">
            <v>Tidak</v>
          </cell>
          <cell r="BT1238" t="str">
            <v>Normal</v>
          </cell>
          <cell r="BW1238" t="str">
            <v>Normal</v>
          </cell>
          <cell r="CI1238" t="str">
            <v>Mandiri (A)</v>
          </cell>
          <cell r="CZ1238" t="str">
            <v>Normal</v>
          </cell>
        </row>
        <row r="1239">
          <cell r="C1239" t="str">
            <v>Sukun</v>
          </cell>
          <cell r="M1239" t="str">
            <v>Laki-laki</v>
          </cell>
          <cell r="O1239">
            <v>71</v>
          </cell>
          <cell r="P1239">
            <v>65</v>
          </cell>
          <cell r="Q1239">
            <v>155</v>
          </cell>
          <cell r="U1239">
            <v>130</v>
          </cell>
          <cell r="V1239">
            <v>165</v>
          </cell>
          <cell r="BH1239" t="str">
            <v>Lebih</v>
          </cell>
          <cell r="BI1239" t="str">
            <v>Normal</v>
          </cell>
          <cell r="BJ1239" t="str">
            <v>Normal</v>
          </cell>
          <cell r="BL1239" t="str">
            <v>Normal</v>
          </cell>
          <cell r="BN1239" t="str">
            <v>-</v>
          </cell>
          <cell r="BO1239" t="str">
            <v>Tidak</v>
          </cell>
          <cell r="BT1239" t="str">
            <v>Normal</v>
          </cell>
          <cell r="BW1239" t="str">
            <v>Normal</v>
          </cell>
          <cell r="CI1239" t="str">
            <v>Mandiri (A)</v>
          </cell>
          <cell r="CZ1239" t="str">
            <v>Normal</v>
          </cell>
        </row>
        <row r="1240">
          <cell r="C1240" t="str">
            <v>Tanjungrejo</v>
          </cell>
          <cell r="M1240" t="str">
            <v>Laki-laki</v>
          </cell>
          <cell r="O1240">
            <v>65</v>
          </cell>
          <cell r="P1240">
            <v>63</v>
          </cell>
          <cell r="Q1240">
            <v>160</v>
          </cell>
          <cell r="U1240">
            <v>130</v>
          </cell>
          <cell r="V1240">
            <v>165</v>
          </cell>
          <cell r="BH1240" t="str">
            <v>Normal</v>
          </cell>
          <cell r="BI1240" t="str">
            <v>Normal</v>
          </cell>
          <cell r="BJ1240" t="str">
            <v>Normal</v>
          </cell>
          <cell r="BL1240" t="str">
            <v>Tinggi</v>
          </cell>
          <cell r="BN1240" t="str">
            <v>-</v>
          </cell>
          <cell r="BO1240" t="str">
            <v>Tidak</v>
          </cell>
          <cell r="BT1240" t="str">
            <v>Normal</v>
          </cell>
          <cell r="BW1240" t="str">
            <v>Normal</v>
          </cell>
          <cell r="CI1240" t="str">
            <v>Mandiri (A)</v>
          </cell>
          <cell r="CZ1240" t="str">
            <v>Normal</v>
          </cell>
        </row>
        <row r="1241">
          <cell r="C1241" t="str">
            <v>Sukun</v>
          </cell>
          <cell r="M1241" t="str">
            <v>Perempuan</v>
          </cell>
          <cell r="O1241">
            <v>89</v>
          </cell>
          <cell r="P1241">
            <v>65</v>
          </cell>
          <cell r="Q1241">
            <v>152</v>
          </cell>
          <cell r="U1241">
            <v>125</v>
          </cell>
          <cell r="V1241">
            <v>165</v>
          </cell>
          <cell r="BH1241" t="str">
            <v>Lebih</v>
          </cell>
          <cell r="BI1241" t="str">
            <v>Normal</v>
          </cell>
          <cell r="BJ1241" t="str">
            <v>Normal</v>
          </cell>
          <cell r="BL1241" t="str">
            <v>Normal</v>
          </cell>
          <cell r="BN1241" t="str">
            <v>-</v>
          </cell>
          <cell r="BO1241" t="str">
            <v>Tidak</v>
          </cell>
          <cell r="BT1241" t="str">
            <v>Normal</v>
          </cell>
          <cell r="BW1241" t="str">
            <v>Normal</v>
          </cell>
          <cell r="CI1241" t="str">
            <v>Mandiri (A)</v>
          </cell>
          <cell r="CZ1241" t="str">
            <v>Normal</v>
          </cell>
        </row>
        <row r="1242">
          <cell r="C1242" t="str">
            <v>Sukun</v>
          </cell>
          <cell r="M1242" t="str">
            <v>Laki-laki</v>
          </cell>
          <cell r="O1242">
            <v>62</v>
          </cell>
          <cell r="P1242">
            <v>65</v>
          </cell>
          <cell r="Q1242">
            <v>155</v>
          </cell>
          <cell r="U1242">
            <v>127</v>
          </cell>
          <cell r="V1242">
            <v>170</v>
          </cell>
          <cell r="BH1242" t="str">
            <v>Lebih</v>
          </cell>
          <cell r="BI1242" t="str">
            <v>Normal</v>
          </cell>
          <cell r="BJ1242" t="str">
            <v>Normal</v>
          </cell>
          <cell r="BL1242" t="str">
            <v>Tinggi</v>
          </cell>
          <cell r="BN1242" t="str">
            <v>-</v>
          </cell>
          <cell r="BO1242" t="str">
            <v>Tidak</v>
          </cell>
          <cell r="BT1242" t="str">
            <v>Normal</v>
          </cell>
          <cell r="BW1242" t="str">
            <v>Normal</v>
          </cell>
          <cell r="CI1242" t="str">
            <v>Mandiri (A)</v>
          </cell>
          <cell r="CZ1242" t="str">
            <v>Normal</v>
          </cell>
        </row>
        <row r="1243">
          <cell r="C1243" t="str">
            <v>Sukun</v>
          </cell>
          <cell r="M1243" t="str">
            <v>Perempuan</v>
          </cell>
          <cell r="O1243">
            <v>61</v>
          </cell>
          <cell r="P1243">
            <v>55</v>
          </cell>
          <cell r="Q1243">
            <v>152</v>
          </cell>
          <cell r="U1243">
            <v>205</v>
          </cell>
          <cell r="V1243">
            <v>1</v>
          </cell>
          <cell r="BH1243" t="str">
            <v>Normal</v>
          </cell>
          <cell r="BI1243" t="str">
            <v>DM</v>
          </cell>
          <cell r="BJ1243" t="str">
            <v>Normal</v>
          </cell>
          <cell r="BL1243" t="str">
            <v>Tinggi</v>
          </cell>
          <cell r="BN1243" t="str">
            <v>-</v>
          </cell>
          <cell r="BO1243" t="str">
            <v>Tidak</v>
          </cell>
          <cell r="BT1243" t="str">
            <v>Normal</v>
          </cell>
          <cell r="BW1243" t="str">
            <v>Normal</v>
          </cell>
          <cell r="CI1243" t="str">
            <v>Mandiri (A)</v>
          </cell>
          <cell r="CZ1243" t="str">
            <v>Normal</v>
          </cell>
        </row>
        <row r="1244">
          <cell r="C1244" t="str">
            <v>Sukun</v>
          </cell>
          <cell r="M1244" t="str">
            <v>Laki-laki</v>
          </cell>
          <cell r="O1244">
            <v>92</v>
          </cell>
          <cell r="P1244">
            <v>66</v>
          </cell>
          <cell r="Q1244">
            <v>163</v>
          </cell>
          <cell r="U1244">
            <v>200</v>
          </cell>
          <cell r="V1244">
            <v>1</v>
          </cell>
          <cell r="BH1244" t="str">
            <v>Normal</v>
          </cell>
          <cell r="BI1244" t="str">
            <v>Normal</v>
          </cell>
          <cell r="BJ1244" t="str">
            <v>Normal</v>
          </cell>
          <cell r="BL1244" t="str">
            <v>Normal</v>
          </cell>
          <cell r="BN1244" t="str">
            <v>-</v>
          </cell>
          <cell r="BO1244" t="str">
            <v>Tidak</v>
          </cell>
          <cell r="BT1244" t="str">
            <v>Normal</v>
          </cell>
          <cell r="BW1244" t="str">
            <v>Normal</v>
          </cell>
          <cell r="CI1244" t="str">
            <v>Mandiri (A)</v>
          </cell>
          <cell r="CZ1244" t="str">
            <v>Normal</v>
          </cell>
        </row>
        <row r="1245">
          <cell r="C1245" t="str">
            <v>Sukun</v>
          </cell>
          <cell r="M1245" t="str">
            <v>Perempuan</v>
          </cell>
          <cell r="O1245">
            <v>89</v>
          </cell>
          <cell r="P1245">
            <v>44</v>
          </cell>
          <cell r="Q1245">
            <v>152</v>
          </cell>
          <cell r="U1245">
            <v>140</v>
          </cell>
          <cell r="V1245">
            <v>1</v>
          </cell>
          <cell r="BH1245" t="str">
            <v>Normal</v>
          </cell>
          <cell r="BI1245" t="str">
            <v>Normal</v>
          </cell>
          <cell r="BJ1245" t="str">
            <v>Normal</v>
          </cell>
          <cell r="BL1245" t="str">
            <v>Normal</v>
          </cell>
          <cell r="BN1245" t="str">
            <v>-</v>
          </cell>
          <cell r="BO1245" t="str">
            <v>Tidak</v>
          </cell>
          <cell r="BT1245" t="str">
            <v>Normal</v>
          </cell>
          <cell r="BW1245" t="str">
            <v>Normal</v>
          </cell>
          <cell r="CI1245" t="str">
            <v>Mandiri (A)</v>
          </cell>
          <cell r="CZ1245" t="str">
            <v>Normal</v>
          </cell>
        </row>
        <row r="1246">
          <cell r="C1246" t="str">
            <v>Bandungrejosari</v>
          </cell>
          <cell r="M1246" t="str">
            <v>Laki-laki</v>
          </cell>
          <cell r="O1246">
            <v>66</v>
          </cell>
          <cell r="P1246">
            <v>68</v>
          </cell>
          <cell r="Q1246">
            <v>166</v>
          </cell>
          <cell r="U1246">
            <v>202</v>
          </cell>
          <cell r="V1246">
            <v>97</v>
          </cell>
          <cell r="BH1246" t="str">
            <v>Normal</v>
          </cell>
          <cell r="BI1246" t="str">
            <v>DM</v>
          </cell>
          <cell r="BJ1246" t="str">
            <v>Normal</v>
          </cell>
          <cell r="BL1246" t="str">
            <v>Tinggi</v>
          </cell>
          <cell r="BN1246" t="str">
            <v>-</v>
          </cell>
          <cell r="BO1246" t="str">
            <v>Tidak</v>
          </cell>
          <cell r="BT1246" t="str">
            <v>Normal</v>
          </cell>
          <cell r="BW1246" t="str">
            <v>Normal</v>
          </cell>
          <cell r="CI1246" t="str">
            <v>Mandiri (A)</v>
          </cell>
          <cell r="CZ1246" t="str">
            <v>Normal</v>
          </cell>
        </row>
        <row r="1247">
          <cell r="C1247" t="str">
            <v>Bandungrejosari</v>
          </cell>
          <cell r="M1247" t="str">
            <v>Laki-laki</v>
          </cell>
          <cell r="O1247">
            <v>66</v>
          </cell>
          <cell r="P1247">
            <v>54</v>
          </cell>
          <cell r="Q1247">
            <v>168</v>
          </cell>
          <cell r="U1247">
            <v>115</v>
          </cell>
          <cell r="V1247">
            <v>77</v>
          </cell>
          <cell r="BH1247" t="str">
            <v>Normal</v>
          </cell>
          <cell r="BI1247" t="str">
            <v>Normal</v>
          </cell>
          <cell r="BJ1247" t="str">
            <v>Normal</v>
          </cell>
          <cell r="BL1247" t="str">
            <v>Normal</v>
          </cell>
          <cell r="BN1247" t="str">
            <v>-</v>
          </cell>
          <cell r="BO1247" t="str">
            <v>Tidak</v>
          </cell>
          <cell r="BT1247" t="str">
            <v>Gg Penglihatan</v>
          </cell>
          <cell r="BW1247" t="str">
            <v>Normal</v>
          </cell>
          <cell r="CI1247" t="str">
            <v>Mandiri (A)</v>
          </cell>
          <cell r="CZ1247" t="str">
            <v>Normal</v>
          </cell>
        </row>
        <row r="1248">
          <cell r="C1248" t="str">
            <v>Bandungrejosari</v>
          </cell>
          <cell r="M1248" t="str">
            <v>Laki-laki</v>
          </cell>
          <cell r="O1248">
            <v>70</v>
          </cell>
          <cell r="P1248">
            <v>57</v>
          </cell>
          <cell r="Q1248">
            <v>155</v>
          </cell>
          <cell r="U1248">
            <v>96</v>
          </cell>
          <cell r="V1248">
            <v>1</v>
          </cell>
          <cell r="BH1248" t="str">
            <v>Normal</v>
          </cell>
          <cell r="BI1248" t="str">
            <v>Normal</v>
          </cell>
          <cell r="BJ1248" t="str">
            <v>Normal</v>
          </cell>
          <cell r="BL1248" t="str">
            <v>Normal</v>
          </cell>
          <cell r="BN1248" t="str">
            <v>-</v>
          </cell>
          <cell r="BO1248" t="str">
            <v>Tidak</v>
          </cell>
          <cell r="BT1248" t="str">
            <v>Gg Penglihatan</v>
          </cell>
          <cell r="BW1248" t="str">
            <v>Normal</v>
          </cell>
          <cell r="CI1248" t="str">
            <v>Mandiri (A)</v>
          </cell>
          <cell r="CZ1248" t="str">
            <v>Normal</v>
          </cell>
        </row>
        <row r="1249">
          <cell r="C1249" t="str">
            <v>Bandungrejosari</v>
          </cell>
          <cell r="M1249" t="str">
            <v>Laki-laki</v>
          </cell>
          <cell r="O1249">
            <v>74</v>
          </cell>
          <cell r="P1249">
            <v>56</v>
          </cell>
          <cell r="Q1249">
            <v>160</v>
          </cell>
          <cell r="U1249">
            <v>100</v>
          </cell>
          <cell r="V1249">
            <v>1</v>
          </cell>
          <cell r="BH1249" t="str">
            <v>Normal</v>
          </cell>
          <cell r="BI1249" t="str">
            <v>Normal</v>
          </cell>
          <cell r="BJ1249" t="str">
            <v>Normal</v>
          </cell>
          <cell r="BL1249" t="str">
            <v>Normal</v>
          </cell>
          <cell r="BN1249" t="str">
            <v>-</v>
          </cell>
          <cell r="BO1249" t="str">
            <v>Tidak</v>
          </cell>
          <cell r="BT1249" t="str">
            <v>Gg Penglihatan</v>
          </cell>
          <cell r="BW1249" t="str">
            <v>Normal</v>
          </cell>
          <cell r="CI1249" t="str">
            <v>Ketergantungan Ringan (B)</v>
          </cell>
          <cell r="CZ1249" t="str">
            <v>Normal</v>
          </cell>
        </row>
        <row r="1250">
          <cell r="C1250" t="str">
            <v>Bandungrejosari</v>
          </cell>
          <cell r="M1250" t="str">
            <v>Laki-laki</v>
          </cell>
          <cell r="O1250">
            <v>75</v>
          </cell>
          <cell r="P1250">
            <v>52</v>
          </cell>
          <cell r="Q1250">
            <v>160</v>
          </cell>
          <cell r="U1250">
            <v>120</v>
          </cell>
          <cell r="V1250">
            <v>75</v>
          </cell>
          <cell r="BH1250" t="str">
            <v>Normal</v>
          </cell>
          <cell r="BI1250" t="str">
            <v>Normal</v>
          </cell>
          <cell r="BJ1250" t="str">
            <v>Normal</v>
          </cell>
          <cell r="BL1250" t="str">
            <v>Tinggi</v>
          </cell>
          <cell r="BN1250" t="str">
            <v>Normal</v>
          </cell>
          <cell r="BO1250" t="str">
            <v>Tidak</v>
          </cell>
          <cell r="BT1250" t="str">
            <v>Gg Penglihatan</v>
          </cell>
          <cell r="BW1250" t="str">
            <v>Normal</v>
          </cell>
          <cell r="CI1250" t="str">
            <v>Mandiri (A)</v>
          </cell>
          <cell r="CZ1250" t="str">
            <v>Normal</v>
          </cell>
        </row>
        <row r="1251">
          <cell r="C1251" t="str">
            <v>Bandungrejosari</v>
          </cell>
          <cell r="M1251" t="str">
            <v>Laki-laki</v>
          </cell>
          <cell r="O1251">
            <v>67</v>
          </cell>
          <cell r="P1251">
            <v>55</v>
          </cell>
          <cell r="Q1251">
            <v>161</v>
          </cell>
          <cell r="U1251">
            <v>112</v>
          </cell>
          <cell r="V1251">
            <v>1</v>
          </cell>
          <cell r="BH1251" t="str">
            <v>Normal</v>
          </cell>
          <cell r="BI1251" t="str">
            <v>Normal</v>
          </cell>
          <cell r="BJ1251" t="str">
            <v>Normal</v>
          </cell>
          <cell r="BL1251" t="str">
            <v>Tinggi</v>
          </cell>
          <cell r="BN1251" t="str">
            <v>-</v>
          </cell>
          <cell r="BO1251" t="str">
            <v>Tidak</v>
          </cell>
          <cell r="BT1251" t="str">
            <v>Gg Penglihatan</v>
          </cell>
          <cell r="BW1251" t="str">
            <v>Normal</v>
          </cell>
          <cell r="CI1251" t="str">
            <v>Mandiri (A)</v>
          </cell>
          <cell r="CZ1251" t="str">
            <v>Normal</v>
          </cell>
        </row>
        <row r="1252">
          <cell r="C1252" t="str">
            <v>Bandungrejosari</v>
          </cell>
          <cell r="M1252" t="str">
            <v>Perempuan</v>
          </cell>
          <cell r="O1252">
            <v>62</v>
          </cell>
          <cell r="P1252">
            <v>62</v>
          </cell>
          <cell r="Q1252">
            <v>160</v>
          </cell>
          <cell r="U1252">
            <v>159</v>
          </cell>
          <cell r="V1252">
            <v>1</v>
          </cell>
          <cell r="BH1252" t="str">
            <v>Normal</v>
          </cell>
          <cell r="BI1252" t="str">
            <v>Normal</v>
          </cell>
          <cell r="BJ1252" t="str">
            <v>Normal</v>
          </cell>
          <cell r="BL1252" t="str">
            <v>Tinggi</v>
          </cell>
          <cell r="BN1252" t="str">
            <v>-</v>
          </cell>
          <cell r="BO1252" t="str">
            <v>Tidak</v>
          </cell>
          <cell r="BT1252" t="str">
            <v>Gg Penglihatan</v>
          </cell>
          <cell r="BW1252" t="str">
            <v>Normal</v>
          </cell>
          <cell r="CI1252" t="str">
            <v>Ketergantungan Ringan (B)</v>
          </cell>
          <cell r="CZ1252" t="str">
            <v>Normal</v>
          </cell>
        </row>
        <row r="1253">
          <cell r="C1253" t="str">
            <v>Bandungrejosari</v>
          </cell>
          <cell r="M1253" t="str">
            <v>Perempuan</v>
          </cell>
          <cell r="O1253">
            <v>72</v>
          </cell>
          <cell r="P1253">
            <v>56</v>
          </cell>
          <cell r="Q1253">
            <v>154</v>
          </cell>
          <cell r="U1253">
            <v>145</v>
          </cell>
          <cell r="V1253">
            <v>1</v>
          </cell>
          <cell r="BH1253" t="str">
            <v>Normal</v>
          </cell>
          <cell r="BI1253" t="str">
            <v>Normal</v>
          </cell>
          <cell r="BJ1253" t="str">
            <v>Normal</v>
          </cell>
          <cell r="BL1253" t="str">
            <v>Tinggi</v>
          </cell>
          <cell r="BN1253" t="str">
            <v>-</v>
          </cell>
          <cell r="BO1253" t="str">
            <v>Tidak</v>
          </cell>
          <cell r="BT1253" t="str">
            <v>Normal</v>
          </cell>
          <cell r="BW1253" t="str">
            <v>Normal</v>
          </cell>
          <cell r="CI1253" t="str">
            <v>Mandiri (A)</v>
          </cell>
          <cell r="CZ1253" t="str">
            <v>Normal</v>
          </cell>
        </row>
        <row r="1254">
          <cell r="C1254" t="str">
            <v>Bandungrejosari</v>
          </cell>
          <cell r="M1254" t="str">
            <v>Laki-laki</v>
          </cell>
          <cell r="O1254">
            <v>74</v>
          </cell>
          <cell r="P1254">
            <v>67</v>
          </cell>
          <cell r="Q1254">
            <v>167</v>
          </cell>
          <cell r="U1254">
            <v>145</v>
          </cell>
          <cell r="V1254">
            <v>1</v>
          </cell>
          <cell r="BH1254" t="str">
            <v>Normal</v>
          </cell>
          <cell r="BI1254" t="str">
            <v>Normal</v>
          </cell>
          <cell r="BJ1254" t="str">
            <v>Normal</v>
          </cell>
          <cell r="BL1254" t="str">
            <v>Tinggi</v>
          </cell>
          <cell r="BN1254" t="str">
            <v>-</v>
          </cell>
          <cell r="BO1254" t="str">
            <v>Tidak</v>
          </cell>
          <cell r="BT1254" t="str">
            <v>Normal</v>
          </cell>
          <cell r="BW1254" t="str">
            <v>Normal</v>
          </cell>
          <cell r="CI1254" t="str">
            <v>Mandiri (A)</v>
          </cell>
          <cell r="CZ1254" t="str">
            <v>Normal</v>
          </cell>
        </row>
        <row r="1255">
          <cell r="C1255" t="str">
            <v>Bandungrejosari</v>
          </cell>
          <cell r="M1255" t="str">
            <v>Perempuan</v>
          </cell>
          <cell r="O1255">
            <v>62</v>
          </cell>
          <cell r="P1255">
            <v>72</v>
          </cell>
          <cell r="Q1255">
            <v>148</v>
          </cell>
          <cell r="U1255">
            <v>96</v>
          </cell>
          <cell r="V1255">
            <v>1</v>
          </cell>
          <cell r="BH1255" t="str">
            <v>Lebih</v>
          </cell>
          <cell r="BI1255" t="str">
            <v>Normal</v>
          </cell>
          <cell r="BJ1255" t="str">
            <v>Normal</v>
          </cell>
          <cell r="BL1255" t="str">
            <v>Tinggi</v>
          </cell>
          <cell r="BN1255" t="str">
            <v>Normal</v>
          </cell>
          <cell r="BO1255" t="str">
            <v>Tidak</v>
          </cell>
          <cell r="BT1255" t="str">
            <v>Gg Penglihatan</v>
          </cell>
          <cell r="BW1255" t="str">
            <v>Normal</v>
          </cell>
          <cell r="CI1255" t="str">
            <v>Mandiri (A)</v>
          </cell>
          <cell r="CZ1255" t="str">
            <v>Normal</v>
          </cell>
        </row>
        <row r="1256">
          <cell r="C1256" t="str">
            <v>Bandungrejosari</v>
          </cell>
          <cell r="M1256" t="str">
            <v>Laki-laki</v>
          </cell>
          <cell r="O1256">
            <v>61</v>
          </cell>
          <cell r="P1256">
            <v>45</v>
          </cell>
          <cell r="Q1256">
            <v>159</v>
          </cell>
          <cell r="U1256">
            <v>156</v>
          </cell>
          <cell r="V1256">
            <v>1</v>
          </cell>
          <cell r="BH1256" t="str">
            <v>IMT Kurang</v>
          </cell>
          <cell r="BI1256" t="str">
            <v>Normal</v>
          </cell>
          <cell r="BJ1256" t="str">
            <v>Normal</v>
          </cell>
          <cell r="BL1256" t="str">
            <v>Tinggi</v>
          </cell>
          <cell r="BN1256" t="str">
            <v>-</v>
          </cell>
          <cell r="BO1256" t="str">
            <v>Tidak</v>
          </cell>
          <cell r="BT1256" t="str">
            <v>Normal</v>
          </cell>
          <cell r="BW1256" t="str">
            <v>Normal</v>
          </cell>
          <cell r="CI1256" t="str">
            <v>Mandiri (A)</v>
          </cell>
          <cell r="CZ1256" t="str">
            <v>Normal</v>
          </cell>
        </row>
        <row r="1257">
          <cell r="C1257" t="str">
            <v>Bandungrejosari</v>
          </cell>
          <cell r="M1257" t="str">
            <v>Perempuan</v>
          </cell>
          <cell r="O1257">
            <v>81</v>
          </cell>
          <cell r="P1257">
            <v>56</v>
          </cell>
          <cell r="Q1257">
            <v>156</v>
          </cell>
          <cell r="U1257">
            <v>145</v>
          </cell>
          <cell r="V1257">
            <v>1</v>
          </cell>
          <cell r="BH1257" t="str">
            <v>Normal</v>
          </cell>
          <cell r="BI1257" t="str">
            <v>Normal</v>
          </cell>
          <cell r="BJ1257" t="str">
            <v>Normal</v>
          </cell>
          <cell r="BL1257" t="str">
            <v>Tinggi</v>
          </cell>
          <cell r="BN1257" t="str">
            <v>-</v>
          </cell>
          <cell r="BO1257" t="str">
            <v>Tidak</v>
          </cell>
          <cell r="BT1257" t="str">
            <v>Normal</v>
          </cell>
          <cell r="BW1257" t="str">
            <v>Normal</v>
          </cell>
          <cell r="CI1257" t="str">
            <v>Mandiri (A)</v>
          </cell>
          <cell r="CZ1257" t="str">
            <v>Normal</v>
          </cell>
        </row>
        <row r="1258">
          <cell r="C1258" t="str">
            <v>Bandungrejosari</v>
          </cell>
          <cell r="M1258" t="str">
            <v>Perempuan</v>
          </cell>
          <cell r="O1258">
            <v>80</v>
          </cell>
          <cell r="P1258">
            <v>76</v>
          </cell>
          <cell r="Q1258">
            <v>145</v>
          </cell>
          <cell r="U1258">
            <v>145</v>
          </cell>
          <cell r="V1258">
            <v>1</v>
          </cell>
          <cell r="BH1258" t="str">
            <v>Lebih</v>
          </cell>
          <cell r="BI1258" t="str">
            <v>Normal</v>
          </cell>
          <cell r="BJ1258" t="str">
            <v>Normal</v>
          </cell>
          <cell r="BL1258" t="str">
            <v>Tinggi</v>
          </cell>
          <cell r="BN1258" t="str">
            <v>-</v>
          </cell>
          <cell r="BO1258" t="str">
            <v>Tidak</v>
          </cell>
          <cell r="BT1258" t="str">
            <v>Normal</v>
          </cell>
          <cell r="BW1258" t="str">
            <v>Normal</v>
          </cell>
          <cell r="CI1258" t="str">
            <v>Mandiri (A)</v>
          </cell>
          <cell r="CZ1258" t="str">
            <v>Normal</v>
          </cell>
        </row>
        <row r="1259">
          <cell r="C1259" t="str">
            <v>Bandungrejosari</v>
          </cell>
          <cell r="M1259" t="str">
            <v>Laki-laki</v>
          </cell>
          <cell r="O1259">
            <v>69</v>
          </cell>
          <cell r="P1259">
            <v>56</v>
          </cell>
          <cell r="Q1259">
            <v>167</v>
          </cell>
          <cell r="U1259">
            <v>156</v>
          </cell>
          <cell r="V1259">
            <v>1</v>
          </cell>
          <cell r="BH1259" t="str">
            <v>Normal</v>
          </cell>
          <cell r="BI1259" t="str">
            <v>Normal</v>
          </cell>
          <cell r="BJ1259" t="str">
            <v>Normal</v>
          </cell>
          <cell r="BL1259" t="str">
            <v>Tinggi</v>
          </cell>
          <cell r="BN1259" t="str">
            <v>-</v>
          </cell>
          <cell r="BO1259" t="str">
            <v>Tidak</v>
          </cell>
          <cell r="BT1259" t="str">
            <v>Normal</v>
          </cell>
          <cell r="BW1259" t="str">
            <v>Normal</v>
          </cell>
          <cell r="CI1259" t="str">
            <v>Mandiri (A)</v>
          </cell>
          <cell r="CZ1259" t="str">
            <v>Normal</v>
          </cell>
        </row>
        <row r="1260">
          <cell r="C1260" t="str">
            <v>Bandungrejosari</v>
          </cell>
          <cell r="M1260" t="str">
            <v>Perempuan</v>
          </cell>
          <cell r="O1260">
            <v>66</v>
          </cell>
          <cell r="P1260">
            <v>58</v>
          </cell>
          <cell r="Q1260">
            <v>160</v>
          </cell>
          <cell r="U1260">
            <v>115</v>
          </cell>
          <cell r="V1260">
            <v>86</v>
          </cell>
          <cell r="BH1260" t="str">
            <v>Normal</v>
          </cell>
          <cell r="BI1260" t="str">
            <v>Normal</v>
          </cell>
          <cell r="BJ1260" t="str">
            <v>Normal</v>
          </cell>
          <cell r="BL1260" t="str">
            <v>Normal</v>
          </cell>
          <cell r="BN1260" t="str">
            <v>-</v>
          </cell>
          <cell r="BO1260" t="str">
            <v>Tidak</v>
          </cell>
          <cell r="BT1260" t="str">
            <v>Normal</v>
          </cell>
          <cell r="BW1260" t="str">
            <v>Normal</v>
          </cell>
          <cell r="CI1260" t="str">
            <v>Mandiri (A)</v>
          </cell>
          <cell r="CZ1260" t="str">
            <v>Normal</v>
          </cell>
        </row>
        <row r="1261">
          <cell r="C1261" t="str">
            <v>Bandungrejosari</v>
          </cell>
          <cell r="M1261" t="str">
            <v>Laki-laki</v>
          </cell>
          <cell r="O1261">
            <v>124</v>
          </cell>
          <cell r="P1261">
            <v>67</v>
          </cell>
          <cell r="Q1261">
            <v>145</v>
          </cell>
          <cell r="U1261">
            <v>156</v>
          </cell>
          <cell r="V1261">
            <v>1</v>
          </cell>
          <cell r="BH1261" t="str">
            <v>Lebih</v>
          </cell>
          <cell r="BI1261" t="str">
            <v>Normal</v>
          </cell>
          <cell r="BJ1261" t="str">
            <v>Normal</v>
          </cell>
          <cell r="BL1261" t="str">
            <v>Tinggi</v>
          </cell>
          <cell r="BN1261" t="str">
            <v>-</v>
          </cell>
          <cell r="BO1261" t="str">
            <v>Tidak</v>
          </cell>
          <cell r="BT1261" t="str">
            <v>Normal</v>
          </cell>
          <cell r="BW1261" t="str">
            <v>Normal</v>
          </cell>
          <cell r="CI1261" t="str">
            <v>Mandiri (A)</v>
          </cell>
          <cell r="CZ1261" t="str">
            <v>Normal</v>
          </cell>
        </row>
        <row r="1262">
          <cell r="C1262" t="str">
            <v>Bandungrejosari</v>
          </cell>
          <cell r="M1262" t="str">
            <v>Perempuan</v>
          </cell>
          <cell r="O1262">
            <v>69</v>
          </cell>
          <cell r="P1262">
            <v>65</v>
          </cell>
          <cell r="Q1262">
            <v>156</v>
          </cell>
          <cell r="U1262">
            <v>134</v>
          </cell>
          <cell r="V1262">
            <v>1</v>
          </cell>
          <cell r="BH1262" t="str">
            <v>Lebih</v>
          </cell>
          <cell r="BI1262" t="str">
            <v>Normal</v>
          </cell>
          <cell r="BJ1262" t="str">
            <v>Normal</v>
          </cell>
          <cell r="BL1262" t="str">
            <v>Tinggi</v>
          </cell>
          <cell r="BN1262" t="str">
            <v>-</v>
          </cell>
          <cell r="BO1262" t="str">
            <v>Tidak</v>
          </cell>
          <cell r="BT1262" t="str">
            <v>Normal</v>
          </cell>
          <cell r="BW1262" t="str">
            <v>Normal</v>
          </cell>
          <cell r="CI1262" t="str">
            <v>Mandiri (A)</v>
          </cell>
          <cell r="CZ1262" t="str">
            <v>Normal</v>
          </cell>
        </row>
        <row r="1263">
          <cell r="C1263" t="str">
            <v>Bandungrejosari</v>
          </cell>
          <cell r="M1263" t="str">
            <v>Laki-laki</v>
          </cell>
          <cell r="O1263">
            <v>68</v>
          </cell>
          <cell r="P1263">
            <v>78</v>
          </cell>
          <cell r="Q1263">
            <v>167</v>
          </cell>
          <cell r="U1263">
            <v>134</v>
          </cell>
          <cell r="V1263">
            <v>1</v>
          </cell>
          <cell r="BH1263" t="str">
            <v>Lebih</v>
          </cell>
          <cell r="BI1263" t="str">
            <v>Normal</v>
          </cell>
          <cell r="BJ1263" t="str">
            <v>Normal</v>
          </cell>
          <cell r="BL1263" t="str">
            <v>Tinggi</v>
          </cell>
          <cell r="BN1263" t="str">
            <v>-</v>
          </cell>
          <cell r="BO1263" t="str">
            <v>Tidak</v>
          </cell>
          <cell r="BT1263" t="str">
            <v>Normal</v>
          </cell>
          <cell r="BW1263" t="str">
            <v>Normal</v>
          </cell>
          <cell r="CI1263" t="str">
            <v>Mandiri (A)</v>
          </cell>
          <cell r="CZ1263" t="str">
            <v>Normal</v>
          </cell>
        </row>
        <row r="1264">
          <cell r="C1264" t="str">
            <v>Bandungrejosari</v>
          </cell>
          <cell r="M1264" t="str">
            <v>Laki-laki</v>
          </cell>
          <cell r="O1264">
            <v>67</v>
          </cell>
          <cell r="P1264">
            <v>78</v>
          </cell>
          <cell r="Q1264">
            <v>167</v>
          </cell>
          <cell r="U1264">
            <v>145</v>
          </cell>
          <cell r="V1264">
            <v>1</v>
          </cell>
          <cell r="BH1264" t="str">
            <v>Lebih</v>
          </cell>
          <cell r="BI1264" t="str">
            <v>Normal</v>
          </cell>
          <cell r="BJ1264" t="str">
            <v>Normal</v>
          </cell>
          <cell r="BL1264" t="str">
            <v>Tinggi</v>
          </cell>
          <cell r="BN1264" t="str">
            <v>-</v>
          </cell>
          <cell r="BO1264" t="str">
            <v>Tidak</v>
          </cell>
          <cell r="BT1264" t="str">
            <v>Normal</v>
          </cell>
          <cell r="BW1264" t="str">
            <v>Normal</v>
          </cell>
          <cell r="CI1264" t="str">
            <v>Mandiri (A)</v>
          </cell>
          <cell r="CZ1264" t="str">
            <v>Normal</v>
          </cell>
        </row>
        <row r="1265">
          <cell r="C1265" t="str">
            <v>Bandungrejosari</v>
          </cell>
          <cell r="M1265" t="str">
            <v>Laki-laki</v>
          </cell>
          <cell r="O1265">
            <v>67</v>
          </cell>
          <cell r="P1265">
            <v>45</v>
          </cell>
          <cell r="Q1265">
            <v>156</v>
          </cell>
          <cell r="U1265">
            <v>156</v>
          </cell>
          <cell r="V1265">
            <v>1</v>
          </cell>
          <cell r="BH1265" t="str">
            <v>IMT Kurang</v>
          </cell>
          <cell r="BI1265" t="str">
            <v>Normal</v>
          </cell>
          <cell r="BJ1265" t="str">
            <v>Normal</v>
          </cell>
          <cell r="BL1265" t="str">
            <v>Tinggi</v>
          </cell>
          <cell r="BN1265" t="str">
            <v>-</v>
          </cell>
          <cell r="BO1265" t="str">
            <v>Tidak</v>
          </cell>
          <cell r="BT1265" t="str">
            <v>Normal</v>
          </cell>
          <cell r="BW1265" t="str">
            <v>Normal</v>
          </cell>
          <cell r="CI1265" t="str">
            <v>Mandiri (A)</v>
          </cell>
          <cell r="CZ1265" t="str">
            <v>Normal</v>
          </cell>
        </row>
        <row r="1266">
          <cell r="C1266" t="str">
            <v>Bandungrejosari</v>
          </cell>
          <cell r="M1266" t="str">
            <v>Laki-laki</v>
          </cell>
          <cell r="O1266">
            <v>67</v>
          </cell>
          <cell r="P1266">
            <v>56</v>
          </cell>
          <cell r="Q1266">
            <v>167</v>
          </cell>
          <cell r="U1266">
            <v>165</v>
          </cell>
          <cell r="V1266">
            <v>1</v>
          </cell>
          <cell r="BH1266" t="str">
            <v>Normal</v>
          </cell>
          <cell r="BI1266" t="str">
            <v>Normal</v>
          </cell>
          <cell r="BJ1266" t="str">
            <v>Normal</v>
          </cell>
          <cell r="BL1266" t="str">
            <v>Tinggi</v>
          </cell>
          <cell r="BN1266" t="str">
            <v>-</v>
          </cell>
          <cell r="BO1266" t="str">
            <v>Tidak</v>
          </cell>
          <cell r="BT1266" t="str">
            <v>Normal</v>
          </cell>
          <cell r="BW1266" t="str">
            <v>Normal</v>
          </cell>
          <cell r="CI1266" t="str">
            <v>Mandiri (A)</v>
          </cell>
          <cell r="CZ1266" t="str">
            <v>Normal</v>
          </cell>
        </row>
        <row r="1267">
          <cell r="C1267" t="str">
            <v>Bandungrejosari</v>
          </cell>
          <cell r="M1267" t="str">
            <v>Laki-laki</v>
          </cell>
          <cell r="O1267">
            <v>67</v>
          </cell>
          <cell r="P1267">
            <v>78</v>
          </cell>
          <cell r="Q1267">
            <v>167</v>
          </cell>
          <cell r="U1267">
            <v>145</v>
          </cell>
          <cell r="V1267">
            <v>1</v>
          </cell>
          <cell r="BH1267" t="str">
            <v>Lebih</v>
          </cell>
          <cell r="BI1267" t="str">
            <v>Normal</v>
          </cell>
          <cell r="BJ1267" t="str">
            <v>Normal</v>
          </cell>
          <cell r="BL1267" t="str">
            <v>Normal</v>
          </cell>
          <cell r="BN1267" t="str">
            <v>-</v>
          </cell>
          <cell r="BO1267" t="str">
            <v>Tidak</v>
          </cell>
          <cell r="BT1267" t="str">
            <v>Normal</v>
          </cell>
          <cell r="BW1267" t="str">
            <v>Normal</v>
          </cell>
          <cell r="CI1267" t="str">
            <v>Mandiri (A)</v>
          </cell>
          <cell r="CZ1267" t="str">
            <v>Normal</v>
          </cell>
        </row>
        <row r="1268">
          <cell r="C1268" t="str">
            <v>Bandungrejosari</v>
          </cell>
          <cell r="M1268" t="str">
            <v>Perempuan</v>
          </cell>
          <cell r="O1268">
            <v>66</v>
          </cell>
          <cell r="P1268">
            <v>56</v>
          </cell>
          <cell r="Q1268">
            <v>156</v>
          </cell>
          <cell r="U1268">
            <v>145</v>
          </cell>
          <cell r="V1268">
            <v>1</v>
          </cell>
          <cell r="BH1268" t="str">
            <v>Normal</v>
          </cell>
          <cell r="BI1268" t="str">
            <v>Normal</v>
          </cell>
          <cell r="BJ1268" t="str">
            <v>Normal</v>
          </cell>
          <cell r="BL1268" t="str">
            <v>Tinggi</v>
          </cell>
          <cell r="BN1268" t="str">
            <v>-</v>
          </cell>
          <cell r="BO1268" t="str">
            <v>Tidak</v>
          </cell>
          <cell r="BT1268" t="str">
            <v>Normal</v>
          </cell>
          <cell r="BW1268" t="str">
            <v>Normal</v>
          </cell>
          <cell r="CI1268" t="str">
            <v>Mandiri (A)</v>
          </cell>
          <cell r="CZ1268" t="str">
            <v>Normal</v>
          </cell>
        </row>
        <row r="1269">
          <cell r="C1269" t="str">
            <v>Bandungrejosari</v>
          </cell>
          <cell r="M1269" t="str">
            <v>Laki-laki</v>
          </cell>
          <cell r="O1269">
            <v>66</v>
          </cell>
          <cell r="P1269">
            <v>67</v>
          </cell>
          <cell r="Q1269">
            <v>178</v>
          </cell>
          <cell r="U1269">
            <v>156</v>
          </cell>
          <cell r="V1269">
            <v>1</v>
          </cell>
          <cell r="BH1269" t="str">
            <v>Normal</v>
          </cell>
          <cell r="BI1269" t="str">
            <v>Normal</v>
          </cell>
          <cell r="BJ1269" t="str">
            <v>Normal</v>
          </cell>
          <cell r="BL1269" t="str">
            <v>Tinggi</v>
          </cell>
          <cell r="BN1269" t="str">
            <v>-</v>
          </cell>
          <cell r="BO1269" t="str">
            <v>Tidak</v>
          </cell>
          <cell r="BT1269" t="str">
            <v>Normal</v>
          </cell>
          <cell r="BW1269" t="str">
            <v>Normal</v>
          </cell>
          <cell r="CI1269" t="str">
            <v>Mandiri (A)</v>
          </cell>
          <cell r="CZ1269" t="str">
            <v>Normal</v>
          </cell>
        </row>
        <row r="1270">
          <cell r="C1270" t="str">
            <v>Bandungrejosari</v>
          </cell>
          <cell r="M1270" t="str">
            <v>Laki-laki</v>
          </cell>
          <cell r="O1270">
            <v>65</v>
          </cell>
          <cell r="P1270">
            <v>69</v>
          </cell>
          <cell r="Q1270">
            <v>170</v>
          </cell>
          <cell r="U1270">
            <v>156</v>
          </cell>
          <cell r="V1270">
            <v>1</v>
          </cell>
          <cell r="BH1270" t="str">
            <v>Normal</v>
          </cell>
          <cell r="BI1270" t="str">
            <v>Normal</v>
          </cell>
          <cell r="BJ1270" t="str">
            <v>Normal</v>
          </cell>
          <cell r="BL1270" t="str">
            <v>Tinggi</v>
          </cell>
          <cell r="BN1270" t="str">
            <v>-</v>
          </cell>
          <cell r="BO1270" t="str">
            <v>Tidak</v>
          </cell>
          <cell r="BT1270" t="str">
            <v>Normal</v>
          </cell>
          <cell r="BW1270" t="str">
            <v>Normal</v>
          </cell>
          <cell r="CI1270" t="str">
            <v>Mandiri (A)</v>
          </cell>
          <cell r="CZ1270" t="str">
            <v>Normal</v>
          </cell>
        </row>
        <row r="1271">
          <cell r="C1271" t="str">
            <v>Bandungrejosari</v>
          </cell>
          <cell r="M1271" t="str">
            <v>Laki-laki</v>
          </cell>
          <cell r="O1271">
            <v>65</v>
          </cell>
          <cell r="P1271">
            <v>56</v>
          </cell>
          <cell r="Q1271">
            <v>167</v>
          </cell>
          <cell r="U1271">
            <v>145</v>
          </cell>
          <cell r="V1271">
            <v>1</v>
          </cell>
          <cell r="BH1271" t="str">
            <v>Normal</v>
          </cell>
          <cell r="BI1271" t="str">
            <v>Normal</v>
          </cell>
          <cell r="BJ1271" t="str">
            <v>Normal</v>
          </cell>
          <cell r="BL1271" t="str">
            <v>Normal</v>
          </cell>
          <cell r="BN1271" t="str">
            <v>-</v>
          </cell>
          <cell r="BO1271" t="str">
            <v>Tidak</v>
          </cell>
          <cell r="BT1271" t="str">
            <v>Normal</v>
          </cell>
          <cell r="BW1271" t="str">
            <v>Normal</v>
          </cell>
          <cell r="CI1271" t="str">
            <v>Mandiri (A)</v>
          </cell>
          <cell r="CZ1271" t="str">
            <v>Normal</v>
          </cell>
        </row>
        <row r="1272">
          <cell r="C1272" t="str">
            <v>Bandungrejosari</v>
          </cell>
          <cell r="M1272" t="str">
            <v>Perempuan</v>
          </cell>
          <cell r="O1272">
            <v>64</v>
          </cell>
          <cell r="P1272">
            <v>78</v>
          </cell>
          <cell r="Q1272">
            <v>167</v>
          </cell>
          <cell r="U1272">
            <v>156</v>
          </cell>
          <cell r="V1272">
            <v>1</v>
          </cell>
          <cell r="BH1272" t="str">
            <v>Lebih</v>
          </cell>
          <cell r="BI1272" t="str">
            <v>Normal</v>
          </cell>
          <cell r="BJ1272" t="str">
            <v>Normal</v>
          </cell>
          <cell r="BL1272" t="str">
            <v>Tinggi</v>
          </cell>
          <cell r="BN1272" t="str">
            <v>-</v>
          </cell>
          <cell r="BO1272" t="str">
            <v>Tidak</v>
          </cell>
          <cell r="BT1272" t="str">
            <v>Normal</v>
          </cell>
          <cell r="BW1272" t="str">
            <v>Normal</v>
          </cell>
          <cell r="CI1272" t="str">
            <v>Mandiri (A)</v>
          </cell>
          <cell r="CZ1272" t="str">
            <v>Normal</v>
          </cell>
        </row>
        <row r="1273">
          <cell r="C1273" t="str">
            <v>Bandungrejosari</v>
          </cell>
          <cell r="M1273" t="str">
            <v>Perempuan</v>
          </cell>
          <cell r="O1273">
            <v>62</v>
          </cell>
          <cell r="P1273">
            <v>45</v>
          </cell>
          <cell r="Q1273">
            <v>156</v>
          </cell>
          <cell r="U1273">
            <v>167</v>
          </cell>
          <cell r="V1273">
            <v>1</v>
          </cell>
          <cell r="BH1273" t="str">
            <v>IMT Kurang</v>
          </cell>
          <cell r="BI1273" t="str">
            <v>Normal</v>
          </cell>
          <cell r="BJ1273" t="str">
            <v>Normal</v>
          </cell>
          <cell r="BL1273" t="str">
            <v>Tinggi</v>
          </cell>
          <cell r="BN1273" t="str">
            <v>-</v>
          </cell>
          <cell r="BO1273" t="str">
            <v>Tidak</v>
          </cell>
          <cell r="BT1273" t="str">
            <v>Normal</v>
          </cell>
          <cell r="BW1273" t="str">
            <v>Normal</v>
          </cell>
          <cell r="CI1273" t="str">
            <v>Mandiri (A)</v>
          </cell>
          <cell r="CZ1273" t="str">
            <v>Normal</v>
          </cell>
        </row>
        <row r="1274">
          <cell r="C1274" t="str">
            <v>Bandungrejosari</v>
          </cell>
          <cell r="M1274" t="str">
            <v>Laki-laki</v>
          </cell>
          <cell r="O1274">
            <v>61</v>
          </cell>
          <cell r="P1274">
            <v>67</v>
          </cell>
          <cell r="Q1274">
            <v>178</v>
          </cell>
          <cell r="U1274">
            <v>165</v>
          </cell>
          <cell r="V1274">
            <v>1</v>
          </cell>
          <cell r="BH1274" t="str">
            <v>Normal</v>
          </cell>
          <cell r="BI1274" t="str">
            <v>Normal</v>
          </cell>
          <cell r="BJ1274" t="str">
            <v>Normal</v>
          </cell>
          <cell r="BL1274" t="str">
            <v>Tinggi</v>
          </cell>
          <cell r="BN1274" t="str">
            <v>-</v>
          </cell>
          <cell r="BO1274" t="str">
            <v>Tidak</v>
          </cell>
          <cell r="BT1274" t="str">
            <v>Normal</v>
          </cell>
          <cell r="BW1274" t="str">
            <v>Normal</v>
          </cell>
          <cell r="CI1274" t="str">
            <v>Mandiri (A)</v>
          </cell>
          <cell r="CZ1274" t="str">
            <v>Normal</v>
          </cell>
        </row>
        <row r="1275">
          <cell r="C1275" t="str">
            <v>Bandungrejosari</v>
          </cell>
          <cell r="M1275" t="str">
            <v>Laki-laki</v>
          </cell>
          <cell r="O1275">
            <v>61</v>
          </cell>
          <cell r="P1275">
            <v>56</v>
          </cell>
          <cell r="Q1275">
            <v>167</v>
          </cell>
          <cell r="U1275">
            <v>154</v>
          </cell>
          <cell r="V1275">
            <v>1</v>
          </cell>
          <cell r="BH1275" t="str">
            <v>Normal</v>
          </cell>
          <cell r="BI1275" t="str">
            <v>Normal</v>
          </cell>
          <cell r="BJ1275" t="str">
            <v>Normal</v>
          </cell>
          <cell r="BL1275" t="str">
            <v>Tinggi</v>
          </cell>
          <cell r="BN1275" t="str">
            <v>-</v>
          </cell>
          <cell r="BO1275" t="str">
            <v>Tidak</v>
          </cell>
          <cell r="BT1275" t="str">
            <v>Normal</v>
          </cell>
          <cell r="BW1275" t="str">
            <v>Normal</v>
          </cell>
          <cell r="CI1275" t="str">
            <v>Mandiri (A)</v>
          </cell>
          <cell r="CZ1275" t="str">
            <v>Normal</v>
          </cell>
        </row>
        <row r="1276">
          <cell r="C1276" t="str">
            <v>Bandungrejosari</v>
          </cell>
          <cell r="M1276" t="str">
            <v>Laki-laki</v>
          </cell>
          <cell r="O1276">
            <v>61</v>
          </cell>
          <cell r="P1276">
            <v>45</v>
          </cell>
          <cell r="Q1276">
            <v>167</v>
          </cell>
          <cell r="U1276">
            <v>134</v>
          </cell>
          <cell r="V1276">
            <v>1</v>
          </cell>
          <cell r="BH1276" t="str">
            <v>IMT Kurang</v>
          </cell>
          <cell r="BI1276" t="str">
            <v>Normal</v>
          </cell>
          <cell r="BJ1276" t="str">
            <v>Normal</v>
          </cell>
          <cell r="BL1276" t="str">
            <v>Tinggi</v>
          </cell>
          <cell r="BN1276" t="str">
            <v>-</v>
          </cell>
          <cell r="BO1276" t="str">
            <v>Tidak</v>
          </cell>
          <cell r="BT1276" t="str">
            <v>Normal</v>
          </cell>
          <cell r="BW1276" t="str">
            <v>Normal</v>
          </cell>
          <cell r="CI1276" t="str">
            <v>Mandiri (A)</v>
          </cell>
          <cell r="CZ1276" t="str">
            <v>Normal</v>
          </cell>
        </row>
        <row r="1277">
          <cell r="C1277" t="str">
            <v>Bandungrejosari</v>
          </cell>
          <cell r="M1277" t="str">
            <v>Perempuan</v>
          </cell>
          <cell r="O1277">
            <v>90</v>
          </cell>
          <cell r="P1277">
            <v>76</v>
          </cell>
          <cell r="Q1277">
            <v>156</v>
          </cell>
          <cell r="U1277">
            <v>156</v>
          </cell>
          <cell r="V1277">
            <v>1</v>
          </cell>
          <cell r="BH1277" t="str">
            <v>Lebih</v>
          </cell>
          <cell r="BI1277" t="str">
            <v>Normal</v>
          </cell>
          <cell r="BJ1277" t="str">
            <v>Normal</v>
          </cell>
          <cell r="BL1277" t="str">
            <v>Tinggi</v>
          </cell>
          <cell r="BN1277" t="str">
            <v>-</v>
          </cell>
          <cell r="BO1277" t="str">
            <v>Tidak</v>
          </cell>
          <cell r="BT1277" t="str">
            <v>Normal</v>
          </cell>
          <cell r="BW1277" t="str">
            <v>Normal</v>
          </cell>
          <cell r="CI1277" t="str">
            <v>Mandiri (A)</v>
          </cell>
          <cell r="CZ1277" t="str">
            <v>Normal</v>
          </cell>
        </row>
        <row r="1278">
          <cell r="C1278" t="str">
            <v>Bandungrejosari</v>
          </cell>
          <cell r="M1278" t="str">
            <v>Perempuan</v>
          </cell>
          <cell r="O1278">
            <v>88</v>
          </cell>
          <cell r="P1278">
            <v>56</v>
          </cell>
          <cell r="Q1278">
            <v>167</v>
          </cell>
          <cell r="U1278">
            <v>156</v>
          </cell>
          <cell r="V1278">
            <v>1</v>
          </cell>
          <cell r="BH1278" t="str">
            <v>Normal</v>
          </cell>
          <cell r="BI1278" t="str">
            <v>Normal</v>
          </cell>
          <cell r="BJ1278" t="str">
            <v>Normal</v>
          </cell>
          <cell r="BL1278" t="str">
            <v>Tinggi</v>
          </cell>
          <cell r="BN1278" t="str">
            <v>-</v>
          </cell>
          <cell r="BO1278" t="str">
            <v>Tidak</v>
          </cell>
          <cell r="BT1278" t="str">
            <v>Normal</v>
          </cell>
          <cell r="BW1278" t="str">
            <v>Normal</v>
          </cell>
          <cell r="CI1278" t="str">
            <v>Mandiri (A)</v>
          </cell>
          <cell r="CZ1278" t="str">
            <v>Normal</v>
          </cell>
        </row>
        <row r="1279">
          <cell r="C1279" t="str">
            <v>Bandungrejosari</v>
          </cell>
          <cell r="M1279" t="str">
            <v>Perempuan</v>
          </cell>
          <cell r="O1279">
            <v>87</v>
          </cell>
          <cell r="P1279">
            <v>67</v>
          </cell>
          <cell r="Q1279">
            <v>167</v>
          </cell>
          <cell r="U1279">
            <v>156</v>
          </cell>
          <cell r="V1279">
            <v>1</v>
          </cell>
          <cell r="BH1279" t="str">
            <v>Normal</v>
          </cell>
          <cell r="BI1279" t="str">
            <v>Normal</v>
          </cell>
          <cell r="BJ1279" t="str">
            <v>Normal</v>
          </cell>
          <cell r="BL1279" t="str">
            <v>Tinggi</v>
          </cell>
          <cell r="BN1279" t="str">
            <v>-</v>
          </cell>
          <cell r="BO1279" t="str">
            <v>Tidak</v>
          </cell>
          <cell r="BT1279" t="str">
            <v>Normal</v>
          </cell>
          <cell r="BW1279" t="str">
            <v>Normal</v>
          </cell>
          <cell r="CI1279" t="str">
            <v>Mandiri (A)</v>
          </cell>
          <cell r="CZ1279" t="str">
            <v>Normal</v>
          </cell>
        </row>
        <row r="1280">
          <cell r="C1280" t="str">
            <v>Bandungrejosari</v>
          </cell>
          <cell r="M1280" t="str">
            <v>Perempuan</v>
          </cell>
          <cell r="O1280">
            <v>85</v>
          </cell>
          <cell r="P1280">
            <v>78</v>
          </cell>
          <cell r="Q1280">
            <v>156</v>
          </cell>
          <cell r="U1280">
            <v>156</v>
          </cell>
          <cell r="V1280">
            <v>1</v>
          </cell>
          <cell r="BH1280" t="str">
            <v>Lebih</v>
          </cell>
          <cell r="BI1280" t="str">
            <v>Normal</v>
          </cell>
          <cell r="BJ1280" t="str">
            <v>Normal</v>
          </cell>
          <cell r="BL1280" t="str">
            <v>Tinggi</v>
          </cell>
          <cell r="BN1280" t="str">
            <v>-</v>
          </cell>
          <cell r="BO1280" t="str">
            <v>Tidak</v>
          </cell>
          <cell r="BT1280" t="str">
            <v>Normal</v>
          </cell>
          <cell r="BW1280" t="str">
            <v>Normal</v>
          </cell>
          <cell r="CI1280" t="str">
            <v>Mandiri (A)</v>
          </cell>
          <cell r="CZ1280" t="str">
            <v>Normal</v>
          </cell>
        </row>
        <row r="1281">
          <cell r="C1281" t="str">
            <v>Bandungrejosari</v>
          </cell>
          <cell r="M1281" t="str">
            <v>Perempuan</v>
          </cell>
          <cell r="O1281">
            <v>84</v>
          </cell>
          <cell r="P1281">
            <v>67</v>
          </cell>
          <cell r="Q1281">
            <v>156</v>
          </cell>
          <cell r="U1281">
            <v>156</v>
          </cell>
          <cell r="V1281">
            <v>1</v>
          </cell>
          <cell r="BH1281" t="str">
            <v>Lebih</v>
          </cell>
          <cell r="BI1281" t="str">
            <v>Normal</v>
          </cell>
          <cell r="BJ1281" t="str">
            <v>Normal</v>
          </cell>
          <cell r="BL1281" t="str">
            <v>Tinggi</v>
          </cell>
          <cell r="BN1281" t="str">
            <v>-</v>
          </cell>
          <cell r="BO1281" t="str">
            <v>Tidak</v>
          </cell>
          <cell r="BT1281" t="str">
            <v>Normal</v>
          </cell>
          <cell r="BW1281" t="str">
            <v>Normal</v>
          </cell>
          <cell r="CI1281" t="str">
            <v>Mandiri (A)</v>
          </cell>
          <cell r="CZ1281" t="str">
            <v>Normal</v>
          </cell>
        </row>
        <row r="1282">
          <cell r="C1282" t="str">
            <v>Bandungrejosari</v>
          </cell>
          <cell r="M1282" t="str">
            <v>Perempuan</v>
          </cell>
          <cell r="O1282">
            <v>84</v>
          </cell>
          <cell r="P1282">
            <v>70</v>
          </cell>
          <cell r="Q1282">
            <v>160</v>
          </cell>
          <cell r="U1282">
            <v>134</v>
          </cell>
          <cell r="V1282">
            <v>1</v>
          </cell>
          <cell r="BH1282" t="str">
            <v>Lebih</v>
          </cell>
          <cell r="BI1282" t="str">
            <v>Normal</v>
          </cell>
          <cell r="BJ1282" t="str">
            <v>Normal</v>
          </cell>
          <cell r="BL1282" t="str">
            <v>Tinggi</v>
          </cell>
          <cell r="BN1282" t="str">
            <v>-</v>
          </cell>
          <cell r="BO1282" t="str">
            <v>Tidak</v>
          </cell>
          <cell r="BT1282" t="str">
            <v>Normal</v>
          </cell>
          <cell r="BW1282" t="str">
            <v>Normal</v>
          </cell>
          <cell r="CI1282" t="str">
            <v>Mandiri (A)</v>
          </cell>
          <cell r="CZ1282" t="str">
            <v>Normal</v>
          </cell>
        </row>
        <row r="1283">
          <cell r="C1283" t="str">
            <v>Bandungrejosari</v>
          </cell>
          <cell r="M1283" t="str">
            <v>Laki-laki</v>
          </cell>
          <cell r="O1283">
            <v>82</v>
          </cell>
          <cell r="P1283">
            <v>67</v>
          </cell>
          <cell r="Q1283">
            <v>167</v>
          </cell>
          <cell r="U1283">
            <v>156</v>
          </cell>
          <cell r="V1283">
            <v>1</v>
          </cell>
          <cell r="BH1283" t="str">
            <v>Normal</v>
          </cell>
          <cell r="BI1283" t="str">
            <v>Normal</v>
          </cell>
          <cell r="BJ1283" t="str">
            <v>Normal</v>
          </cell>
          <cell r="BL1283" t="str">
            <v>Tinggi</v>
          </cell>
          <cell r="BN1283" t="str">
            <v>-</v>
          </cell>
          <cell r="BO1283" t="str">
            <v>Tidak</v>
          </cell>
          <cell r="BT1283" t="str">
            <v>Normal</v>
          </cell>
          <cell r="BW1283" t="str">
            <v>Normal</v>
          </cell>
          <cell r="CI1283" t="str">
            <v>Mandiri (A)</v>
          </cell>
          <cell r="CZ1283" t="str">
            <v>Normal</v>
          </cell>
        </row>
        <row r="1284">
          <cell r="C1284" t="str">
            <v>Bandungrejosari</v>
          </cell>
          <cell r="M1284" t="str">
            <v>Perempuan</v>
          </cell>
          <cell r="O1284">
            <v>78</v>
          </cell>
          <cell r="P1284">
            <v>45</v>
          </cell>
          <cell r="Q1284">
            <v>156</v>
          </cell>
          <cell r="U1284">
            <v>145</v>
          </cell>
          <cell r="V1284">
            <v>1</v>
          </cell>
          <cell r="BH1284" t="str">
            <v>IMT Kurang</v>
          </cell>
          <cell r="BI1284" t="str">
            <v>Normal</v>
          </cell>
          <cell r="BJ1284" t="str">
            <v>Normal</v>
          </cell>
          <cell r="BL1284" t="str">
            <v>Normal</v>
          </cell>
          <cell r="BN1284" t="str">
            <v>-</v>
          </cell>
          <cell r="BO1284" t="str">
            <v>Tidak</v>
          </cell>
          <cell r="BT1284" t="str">
            <v>Normal</v>
          </cell>
          <cell r="BW1284" t="str">
            <v>Normal</v>
          </cell>
          <cell r="CI1284" t="str">
            <v>Mandiri (A)</v>
          </cell>
          <cell r="CZ1284" t="str">
            <v>Normal</v>
          </cell>
        </row>
        <row r="1285">
          <cell r="C1285" t="str">
            <v>Bandungrejosari</v>
          </cell>
          <cell r="M1285" t="str">
            <v>Perempuan</v>
          </cell>
          <cell r="O1285">
            <v>78</v>
          </cell>
          <cell r="P1285">
            <v>78</v>
          </cell>
          <cell r="Q1285">
            <v>156</v>
          </cell>
          <cell r="U1285">
            <v>145</v>
          </cell>
          <cell r="V1285">
            <v>1</v>
          </cell>
          <cell r="BH1285" t="str">
            <v>Lebih</v>
          </cell>
          <cell r="BI1285" t="str">
            <v>Normal</v>
          </cell>
          <cell r="BJ1285" t="str">
            <v>Normal</v>
          </cell>
          <cell r="BL1285" t="str">
            <v>Tinggi</v>
          </cell>
          <cell r="BN1285" t="str">
            <v>-</v>
          </cell>
          <cell r="BO1285" t="str">
            <v>Tidak</v>
          </cell>
          <cell r="BT1285" t="str">
            <v>Normal</v>
          </cell>
          <cell r="BW1285" t="str">
            <v>Normal</v>
          </cell>
          <cell r="CI1285" t="str">
            <v>Mandiri (A)</v>
          </cell>
          <cell r="CZ1285" t="str">
            <v>Normal</v>
          </cell>
        </row>
        <row r="1286">
          <cell r="C1286" t="str">
            <v>Bandungrejosari</v>
          </cell>
          <cell r="M1286" t="str">
            <v>Laki-laki</v>
          </cell>
          <cell r="O1286">
            <v>76</v>
          </cell>
          <cell r="P1286">
            <v>56</v>
          </cell>
          <cell r="Q1286">
            <v>167</v>
          </cell>
          <cell r="U1286">
            <v>156</v>
          </cell>
          <cell r="V1286">
            <v>1</v>
          </cell>
          <cell r="BH1286" t="str">
            <v>Normal</v>
          </cell>
          <cell r="BI1286" t="str">
            <v>Normal</v>
          </cell>
          <cell r="BJ1286" t="str">
            <v>Normal</v>
          </cell>
          <cell r="BL1286" t="str">
            <v>Tinggi</v>
          </cell>
          <cell r="BN1286" t="str">
            <v>-</v>
          </cell>
          <cell r="BO1286" t="str">
            <v>Tidak</v>
          </cell>
          <cell r="BT1286" t="str">
            <v>Normal</v>
          </cell>
          <cell r="BW1286" t="str">
            <v>Normal</v>
          </cell>
          <cell r="CI1286" t="str">
            <v>Mandiri (A)</v>
          </cell>
          <cell r="CZ1286" t="str">
            <v>Normal</v>
          </cell>
        </row>
        <row r="1287">
          <cell r="C1287" t="str">
            <v>Bandungrejosari</v>
          </cell>
          <cell r="M1287" t="str">
            <v>Perempuan</v>
          </cell>
          <cell r="O1287">
            <v>74</v>
          </cell>
          <cell r="P1287">
            <v>67</v>
          </cell>
          <cell r="Q1287">
            <v>156</v>
          </cell>
          <cell r="U1287">
            <v>167</v>
          </cell>
          <cell r="V1287">
            <v>1</v>
          </cell>
          <cell r="BH1287" t="str">
            <v>Lebih</v>
          </cell>
          <cell r="BI1287" t="str">
            <v>Normal</v>
          </cell>
          <cell r="BJ1287" t="str">
            <v>Normal</v>
          </cell>
          <cell r="BL1287" t="str">
            <v>Tinggi</v>
          </cell>
          <cell r="BN1287" t="str">
            <v>-</v>
          </cell>
          <cell r="BO1287" t="str">
            <v>Tidak</v>
          </cell>
          <cell r="BT1287" t="str">
            <v>Normal</v>
          </cell>
          <cell r="BW1287" t="str">
            <v>Normal</v>
          </cell>
          <cell r="CI1287" t="str">
            <v>Mandiri (A)</v>
          </cell>
          <cell r="CZ1287" t="str">
            <v>Normal</v>
          </cell>
        </row>
        <row r="1288">
          <cell r="C1288" t="str">
            <v>Bandungrejosari</v>
          </cell>
          <cell r="M1288" t="str">
            <v>Perempuan</v>
          </cell>
          <cell r="O1288">
            <v>80</v>
          </cell>
          <cell r="P1288">
            <v>48</v>
          </cell>
          <cell r="Q1288">
            <v>136</v>
          </cell>
          <cell r="U1288">
            <v>100</v>
          </cell>
          <cell r="V1288">
            <v>89</v>
          </cell>
          <cell r="BH1288" t="str">
            <v>Lebih</v>
          </cell>
          <cell r="BI1288" t="str">
            <v>Normal</v>
          </cell>
          <cell r="BJ1288" t="str">
            <v>Normal</v>
          </cell>
          <cell r="BL1288" t="str">
            <v>Normal</v>
          </cell>
          <cell r="BN1288" t="str">
            <v>-</v>
          </cell>
          <cell r="BO1288" t="str">
            <v>Tidak</v>
          </cell>
          <cell r="BT1288" t="str">
            <v>Gg Penglihatan</v>
          </cell>
          <cell r="BW1288" t="str">
            <v>Normal</v>
          </cell>
          <cell r="CI1288" t="str">
            <v>Mandiri (A)</v>
          </cell>
          <cell r="CZ1288" t="str">
            <v>Normal</v>
          </cell>
        </row>
        <row r="1289">
          <cell r="C1289" t="str">
            <v>Bandungrejosari</v>
          </cell>
          <cell r="M1289" t="str">
            <v>Laki-laki</v>
          </cell>
          <cell r="O1289">
            <v>74</v>
          </cell>
          <cell r="P1289">
            <v>56</v>
          </cell>
          <cell r="Q1289">
            <v>167</v>
          </cell>
          <cell r="U1289">
            <v>176</v>
          </cell>
          <cell r="V1289">
            <v>1</v>
          </cell>
          <cell r="BH1289" t="str">
            <v>Normal</v>
          </cell>
          <cell r="BI1289" t="str">
            <v>Normal</v>
          </cell>
          <cell r="BJ1289" t="str">
            <v>Normal</v>
          </cell>
          <cell r="BL1289" t="str">
            <v>Tinggi</v>
          </cell>
          <cell r="BN1289" t="str">
            <v>-</v>
          </cell>
          <cell r="BO1289" t="str">
            <v>Tidak</v>
          </cell>
          <cell r="BT1289" t="str">
            <v>Normal</v>
          </cell>
          <cell r="BW1289" t="str">
            <v>Normal</v>
          </cell>
          <cell r="CI1289" t="str">
            <v>Mandiri (A)</v>
          </cell>
          <cell r="CZ1289" t="str">
            <v>Normal</v>
          </cell>
        </row>
        <row r="1290">
          <cell r="C1290" t="str">
            <v>Bandungrejosari</v>
          </cell>
          <cell r="M1290" t="str">
            <v>Perempuan</v>
          </cell>
          <cell r="O1290">
            <v>71</v>
          </cell>
          <cell r="P1290">
            <v>56</v>
          </cell>
          <cell r="Q1290">
            <v>156</v>
          </cell>
          <cell r="U1290">
            <v>176</v>
          </cell>
          <cell r="V1290">
            <v>1</v>
          </cell>
          <cell r="BH1290" t="str">
            <v>Normal</v>
          </cell>
          <cell r="BI1290" t="str">
            <v>Normal</v>
          </cell>
          <cell r="BJ1290" t="str">
            <v>Normal</v>
          </cell>
          <cell r="BL1290" t="str">
            <v>Tinggi</v>
          </cell>
          <cell r="BN1290" t="str">
            <v>-</v>
          </cell>
          <cell r="BO1290" t="str">
            <v>Tidak</v>
          </cell>
          <cell r="BT1290" t="str">
            <v>Normal</v>
          </cell>
          <cell r="BW1290" t="str">
            <v>Normal</v>
          </cell>
          <cell r="CI1290" t="str">
            <v>Mandiri (A)</v>
          </cell>
          <cell r="CZ1290" t="str">
            <v>Normal</v>
          </cell>
        </row>
        <row r="1291">
          <cell r="C1291" t="str">
            <v>Bandungrejosari</v>
          </cell>
          <cell r="M1291" t="str">
            <v>Perempuan</v>
          </cell>
          <cell r="O1291">
            <v>71</v>
          </cell>
          <cell r="P1291">
            <v>78</v>
          </cell>
          <cell r="Q1291">
            <v>156</v>
          </cell>
          <cell r="U1291">
            <v>167</v>
          </cell>
          <cell r="V1291">
            <v>1</v>
          </cell>
          <cell r="BH1291" t="str">
            <v>Lebih</v>
          </cell>
          <cell r="BI1291" t="str">
            <v>Normal</v>
          </cell>
          <cell r="BJ1291" t="str">
            <v>Normal</v>
          </cell>
          <cell r="BL1291" t="str">
            <v>Tinggi</v>
          </cell>
          <cell r="BN1291" t="str">
            <v>-</v>
          </cell>
          <cell r="BO1291" t="str">
            <v>Tidak</v>
          </cell>
          <cell r="BT1291" t="str">
            <v>Normal</v>
          </cell>
          <cell r="BW1291" t="str">
            <v>Normal</v>
          </cell>
          <cell r="CI1291" t="str">
            <v>Mandiri (A)</v>
          </cell>
          <cell r="CZ1291" t="str">
            <v>Normal</v>
          </cell>
        </row>
        <row r="1292">
          <cell r="C1292" t="str">
            <v>Bandungrejosari</v>
          </cell>
          <cell r="M1292" t="str">
            <v>Laki-laki</v>
          </cell>
          <cell r="O1292">
            <v>71</v>
          </cell>
          <cell r="P1292">
            <v>56</v>
          </cell>
          <cell r="Q1292">
            <v>167</v>
          </cell>
          <cell r="U1292">
            <v>156</v>
          </cell>
          <cell r="V1292">
            <v>1</v>
          </cell>
          <cell r="BH1292" t="str">
            <v>Normal</v>
          </cell>
          <cell r="BI1292" t="str">
            <v>Normal</v>
          </cell>
          <cell r="BJ1292" t="str">
            <v>Normal</v>
          </cell>
          <cell r="BL1292" t="str">
            <v>Normal</v>
          </cell>
          <cell r="BN1292" t="str">
            <v>-</v>
          </cell>
          <cell r="BO1292" t="str">
            <v>Tidak</v>
          </cell>
          <cell r="BT1292" t="str">
            <v>Normal</v>
          </cell>
          <cell r="BW1292" t="str">
            <v>Normal</v>
          </cell>
          <cell r="CI1292" t="str">
            <v>Mandiri (A)</v>
          </cell>
          <cell r="CZ1292" t="str">
            <v>Normal</v>
          </cell>
        </row>
        <row r="1293">
          <cell r="C1293" t="str">
            <v>Bandungrejosari</v>
          </cell>
          <cell r="M1293" t="str">
            <v>Laki-laki</v>
          </cell>
          <cell r="O1293">
            <v>71</v>
          </cell>
          <cell r="P1293">
            <v>56</v>
          </cell>
          <cell r="Q1293">
            <v>167</v>
          </cell>
          <cell r="U1293">
            <v>178</v>
          </cell>
          <cell r="V1293">
            <v>1</v>
          </cell>
          <cell r="BH1293" t="str">
            <v>Normal</v>
          </cell>
          <cell r="BI1293" t="str">
            <v>Normal</v>
          </cell>
          <cell r="BJ1293" t="str">
            <v>Normal</v>
          </cell>
          <cell r="BL1293" t="str">
            <v>Tinggi</v>
          </cell>
          <cell r="BN1293" t="str">
            <v>-</v>
          </cell>
          <cell r="BO1293" t="str">
            <v>Tidak</v>
          </cell>
          <cell r="BT1293" t="str">
            <v>Normal</v>
          </cell>
          <cell r="BW1293" t="str">
            <v>Normal</v>
          </cell>
          <cell r="CI1293" t="str">
            <v>Mandiri (A)</v>
          </cell>
          <cell r="CZ1293" t="str">
            <v>Normal</v>
          </cell>
        </row>
        <row r="1294">
          <cell r="C1294" t="str">
            <v>Bandungrejosari</v>
          </cell>
          <cell r="M1294" t="str">
            <v>Laki-laki</v>
          </cell>
          <cell r="O1294">
            <v>63</v>
          </cell>
          <cell r="P1294">
            <v>61</v>
          </cell>
          <cell r="Q1294">
            <v>180</v>
          </cell>
          <cell r="U1294">
            <v>101</v>
          </cell>
          <cell r="V1294">
            <v>120</v>
          </cell>
          <cell r="BH1294" t="str">
            <v>Normal</v>
          </cell>
          <cell r="BI1294" t="str">
            <v>Normal</v>
          </cell>
          <cell r="BJ1294" t="str">
            <v>Normal</v>
          </cell>
          <cell r="BL1294" t="str">
            <v>Normal</v>
          </cell>
          <cell r="BN1294" t="str">
            <v>Normal</v>
          </cell>
          <cell r="BO1294" t="str">
            <v>Tidak</v>
          </cell>
          <cell r="BT1294" t="str">
            <v>Gg Penglihatan</v>
          </cell>
          <cell r="BW1294" t="str">
            <v>Normal</v>
          </cell>
          <cell r="CI1294" t="str">
            <v>Mandiri (A)</v>
          </cell>
          <cell r="CZ1294" t="str">
            <v>Normal</v>
          </cell>
        </row>
        <row r="1295">
          <cell r="C1295" t="str">
            <v>Bandungrejosari</v>
          </cell>
          <cell r="M1295" t="str">
            <v>Perempuan</v>
          </cell>
          <cell r="O1295">
            <v>69</v>
          </cell>
          <cell r="P1295">
            <v>67</v>
          </cell>
          <cell r="Q1295">
            <v>156</v>
          </cell>
          <cell r="U1295">
            <v>167</v>
          </cell>
          <cell r="V1295">
            <v>1</v>
          </cell>
          <cell r="BH1295" t="str">
            <v>Lebih</v>
          </cell>
          <cell r="BI1295" t="str">
            <v>Normal</v>
          </cell>
          <cell r="BJ1295" t="str">
            <v>Normal</v>
          </cell>
          <cell r="BL1295" t="str">
            <v>Tinggi</v>
          </cell>
          <cell r="BN1295" t="str">
            <v>-</v>
          </cell>
          <cell r="BO1295" t="str">
            <v>Tidak</v>
          </cell>
          <cell r="BT1295" t="str">
            <v>Normal</v>
          </cell>
          <cell r="BW1295" t="str">
            <v>Normal</v>
          </cell>
          <cell r="CI1295" t="str">
            <v>Mandiri (A)</v>
          </cell>
          <cell r="CZ1295" t="str">
            <v>Normal</v>
          </cell>
        </row>
        <row r="1296">
          <cell r="C1296" t="str">
            <v>Bandungrejosari</v>
          </cell>
          <cell r="M1296" t="str">
            <v>Laki-laki</v>
          </cell>
          <cell r="O1296">
            <v>64</v>
          </cell>
          <cell r="P1296">
            <v>50</v>
          </cell>
          <cell r="Q1296">
            <v>153</v>
          </cell>
          <cell r="U1296">
            <v>96</v>
          </cell>
          <cell r="V1296">
            <v>1</v>
          </cell>
          <cell r="BH1296" t="str">
            <v>Normal</v>
          </cell>
          <cell r="BI1296" t="str">
            <v>Normal</v>
          </cell>
          <cell r="BJ1296" t="str">
            <v>Normal</v>
          </cell>
          <cell r="BL1296" t="str">
            <v>Normal</v>
          </cell>
          <cell r="BN1296" t="str">
            <v>-</v>
          </cell>
          <cell r="BO1296" t="str">
            <v>Tidak</v>
          </cell>
          <cell r="BT1296" t="str">
            <v>Normal</v>
          </cell>
          <cell r="BW1296" t="str">
            <v>Normal</v>
          </cell>
          <cell r="CI1296" t="str">
            <v>Mandiri (A)</v>
          </cell>
          <cell r="CZ1296" t="str">
            <v>Normal</v>
          </cell>
        </row>
        <row r="1297">
          <cell r="C1297" t="str">
            <v>Bandungrejosari</v>
          </cell>
          <cell r="M1297" t="str">
            <v>Laki-laki</v>
          </cell>
          <cell r="O1297">
            <v>68</v>
          </cell>
          <cell r="P1297">
            <v>78</v>
          </cell>
          <cell r="Q1297">
            <v>167</v>
          </cell>
          <cell r="U1297">
            <v>156</v>
          </cell>
          <cell r="V1297">
            <v>1</v>
          </cell>
          <cell r="BH1297" t="str">
            <v>Lebih</v>
          </cell>
          <cell r="BI1297" t="str">
            <v>Normal</v>
          </cell>
          <cell r="BJ1297" t="str">
            <v>Normal</v>
          </cell>
          <cell r="BL1297" t="str">
            <v>Tinggi</v>
          </cell>
          <cell r="BN1297" t="str">
            <v>-</v>
          </cell>
          <cell r="BO1297" t="str">
            <v>Tidak</v>
          </cell>
          <cell r="BT1297" t="str">
            <v>Normal</v>
          </cell>
          <cell r="BW1297" t="str">
            <v>Normal</v>
          </cell>
          <cell r="CI1297" t="str">
            <v>Mandiri (A)</v>
          </cell>
          <cell r="CZ1297" t="str">
            <v>Normal</v>
          </cell>
        </row>
        <row r="1298">
          <cell r="C1298" t="str">
            <v>Bandungrejosari</v>
          </cell>
          <cell r="M1298" t="str">
            <v>Laki-laki</v>
          </cell>
          <cell r="O1298">
            <v>64</v>
          </cell>
          <cell r="P1298">
            <v>55</v>
          </cell>
          <cell r="Q1298">
            <v>159</v>
          </cell>
          <cell r="U1298">
            <v>135</v>
          </cell>
          <cell r="V1298">
            <v>1</v>
          </cell>
          <cell r="BH1298" t="str">
            <v>Normal</v>
          </cell>
          <cell r="BI1298" t="str">
            <v>Normal</v>
          </cell>
          <cell r="BJ1298" t="str">
            <v>Normal</v>
          </cell>
          <cell r="BL1298" t="str">
            <v>Normal</v>
          </cell>
          <cell r="BN1298" t="str">
            <v>-</v>
          </cell>
          <cell r="BO1298" t="str">
            <v>Tidak</v>
          </cell>
          <cell r="BT1298" t="str">
            <v>Normal</v>
          </cell>
          <cell r="BW1298" t="str">
            <v>Normal</v>
          </cell>
          <cell r="CI1298" t="str">
            <v>Mandiri (A)</v>
          </cell>
          <cell r="CZ1298" t="str">
            <v>Normal</v>
          </cell>
        </row>
        <row r="1299">
          <cell r="C1299" t="str">
            <v>Bandungrejosari</v>
          </cell>
          <cell r="M1299" t="str">
            <v>Laki-laki</v>
          </cell>
          <cell r="O1299">
            <v>68</v>
          </cell>
          <cell r="P1299">
            <v>76</v>
          </cell>
          <cell r="Q1299">
            <v>170</v>
          </cell>
          <cell r="U1299">
            <v>167</v>
          </cell>
          <cell r="V1299">
            <v>1</v>
          </cell>
          <cell r="BH1299" t="str">
            <v>Lebih</v>
          </cell>
          <cell r="BI1299" t="str">
            <v>Normal</v>
          </cell>
          <cell r="BJ1299" t="str">
            <v>Normal</v>
          </cell>
          <cell r="BL1299" t="str">
            <v>Tinggi</v>
          </cell>
          <cell r="BN1299" t="str">
            <v>-</v>
          </cell>
          <cell r="BO1299" t="str">
            <v>Tidak</v>
          </cell>
          <cell r="BT1299" t="str">
            <v>Normal</v>
          </cell>
          <cell r="BW1299" t="str">
            <v>Normal</v>
          </cell>
          <cell r="CI1299" t="str">
            <v>Mandiri (A)</v>
          </cell>
          <cell r="CZ1299" t="str">
            <v>Normal</v>
          </cell>
        </row>
        <row r="1300">
          <cell r="C1300" t="str">
            <v>Bandungrejosari</v>
          </cell>
          <cell r="M1300" t="str">
            <v>Perempuan</v>
          </cell>
          <cell r="O1300">
            <v>67</v>
          </cell>
          <cell r="P1300">
            <v>45</v>
          </cell>
          <cell r="Q1300">
            <v>156</v>
          </cell>
          <cell r="U1300">
            <v>156</v>
          </cell>
          <cell r="V1300">
            <v>1</v>
          </cell>
          <cell r="BH1300" t="str">
            <v>IMT Kurang</v>
          </cell>
          <cell r="BI1300" t="str">
            <v>Normal</v>
          </cell>
          <cell r="BJ1300" t="str">
            <v>Normal</v>
          </cell>
          <cell r="BL1300" t="str">
            <v>Tinggi</v>
          </cell>
          <cell r="BN1300" t="str">
            <v>-</v>
          </cell>
          <cell r="BO1300" t="str">
            <v>Tidak</v>
          </cell>
          <cell r="BT1300" t="str">
            <v>Normal</v>
          </cell>
          <cell r="BW1300" t="str">
            <v>Normal</v>
          </cell>
          <cell r="CI1300" t="str">
            <v>Mandiri (A)</v>
          </cell>
          <cell r="CZ1300" t="str">
            <v>Normal</v>
          </cell>
        </row>
        <row r="1301">
          <cell r="C1301" t="str">
            <v>Bandungrejosari</v>
          </cell>
          <cell r="M1301" t="str">
            <v>Laki-laki</v>
          </cell>
          <cell r="O1301">
            <v>67</v>
          </cell>
          <cell r="P1301">
            <v>68</v>
          </cell>
          <cell r="Q1301">
            <v>168</v>
          </cell>
          <cell r="U1301">
            <v>95</v>
          </cell>
          <cell r="V1301">
            <v>1</v>
          </cell>
          <cell r="BH1301" t="str">
            <v>Normal</v>
          </cell>
          <cell r="BI1301" t="str">
            <v>Normal</v>
          </cell>
          <cell r="BJ1301" t="str">
            <v>Normal</v>
          </cell>
          <cell r="BL1301" t="str">
            <v>Normal</v>
          </cell>
          <cell r="BN1301" t="str">
            <v>-</v>
          </cell>
          <cell r="BO1301" t="str">
            <v>Tidak</v>
          </cell>
          <cell r="BT1301" t="str">
            <v>Gg Penglihatan</v>
          </cell>
          <cell r="BW1301" t="str">
            <v>Gg Pendengaran</v>
          </cell>
          <cell r="CI1301" t="str">
            <v>Ketergantungan Ringan (B)</v>
          </cell>
          <cell r="CZ1301" t="str">
            <v>Normal</v>
          </cell>
        </row>
        <row r="1302">
          <cell r="C1302" t="str">
            <v>Bandungrejosari</v>
          </cell>
          <cell r="M1302" t="str">
            <v>Perempuan</v>
          </cell>
          <cell r="O1302">
            <v>66</v>
          </cell>
          <cell r="P1302">
            <v>67</v>
          </cell>
          <cell r="Q1302">
            <v>156</v>
          </cell>
          <cell r="U1302">
            <v>156</v>
          </cell>
          <cell r="V1302">
            <v>1</v>
          </cell>
          <cell r="BH1302" t="str">
            <v>Lebih</v>
          </cell>
          <cell r="BI1302" t="str">
            <v>Normal</v>
          </cell>
          <cell r="BJ1302" t="str">
            <v>Normal</v>
          </cell>
          <cell r="BL1302" t="str">
            <v>Tinggi</v>
          </cell>
          <cell r="BN1302" t="str">
            <v>-</v>
          </cell>
          <cell r="BO1302" t="str">
            <v>Tidak</v>
          </cell>
          <cell r="BT1302" t="str">
            <v>Normal</v>
          </cell>
          <cell r="BW1302" t="str">
            <v>Normal</v>
          </cell>
          <cell r="CI1302" t="str">
            <v>Mandiri (A)</v>
          </cell>
          <cell r="CZ1302" t="str">
            <v>Normal</v>
          </cell>
        </row>
        <row r="1303">
          <cell r="C1303" t="str">
            <v>Bandungrejosari</v>
          </cell>
          <cell r="M1303" t="str">
            <v>Perempuan</v>
          </cell>
          <cell r="O1303">
            <v>64</v>
          </cell>
          <cell r="P1303">
            <v>78</v>
          </cell>
          <cell r="Q1303">
            <v>156</v>
          </cell>
          <cell r="U1303">
            <v>156</v>
          </cell>
          <cell r="V1303">
            <v>1</v>
          </cell>
          <cell r="BH1303" t="str">
            <v>Lebih</v>
          </cell>
          <cell r="BI1303" t="str">
            <v>Normal</v>
          </cell>
          <cell r="BJ1303" t="str">
            <v>Normal</v>
          </cell>
          <cell r="BL1303" t="str">
            <v>Normal</v>
          </cell>
          <cell r="BN1303" t="str">
            <v>-</v>
          </cell>
          <cell r="BO1303" t="str">
            <v>Tidak</v>
          </cell>
          <cell r="BT1303" t="str">
            <v>Normal</v>
          </cell>
          <cell r="BW1303" t="str">
            <v>Normal</v>
          </cell>
          <cell r="CI1303" t="str">
            <v>Mandiri (A)</v>
          </cell>
          <cell r="CZ1303" t="str">
            <v>Normal</v>
          </cell>
        </row>
        <row r="1304">
          <cell r="C1304" t="str">
            <v>Bandungrejosari</v>
          </cell>
          <cell r="M1304" t="str">
            <v>Laki-laki</v>
          </cell>
          <cell r="O1304">
            <v>73</v>
          </cell>
          <cell r="P1304">
            <v>65</v>
          </cell>
          <cell r="Q1304">
            <v>164</v>
          </cell>
          <cell r="U1304">
            <v>110</v>
          </cell>
          <cell r="V1304">
            <v>86</v>
          </cell>
          <cell r="BH1304" t="str">
            <v>Normal</v>
          </cell>
          <cell r="BI1304" t="str">
            <v>Normal</v>
          </cell>
          <cell r="BJ1304" t="str">
            <v>Normal</v>
          </cell>
          <cell r="BL1304" t="str">
            <v>Normal</v>
          </cell>
          <cell r="BN1304" t="str">
            <v>Normal</v>
          </cell>
          <cell r="BO1304" t="str">
            <v>Tidak</v>
          </cell>
          <cell r="BT1304" t="str">
            <v>Gg Penglihatan</v>
          </cell>
          <cell r="BW1304" t="str">
            <v>Normal</v>
          </cell>
          <cell r="CI1304" t="str">
            <v>Mandiri (A)</v>
          </cell>
          <cell r="CZ1304" t="str">
            <v>Normal</v>
          </cell>
        </row>
        <row r="1305">
          <cell r="C1305" t="str">
            <v>Bandungrejosari</v>
          </cell>
          <cell r="M1305" t="str">
            <v>Perempuan</v>
          </cell>
          <cell r="O1305">
            <v>64</v>
          </cell>
          <cell r="P1305">
            <v>78</v>
          </cell>
          <cell r="Q1305">
            <v>156</v>
          </cell>
          <cell r="U1305">
            <v>167</v>
          </cell>
          <cell r="V1305">
            <v>1</v>
          </cell>
          <cell r="BH1305" t="str">
            <v>Lebih</v>
          </cell>
          <cell r="BI1305" t="str">
            <v>Normal</v>
          </cell>
          <cell r="BJ1305" t="str">
            <v>Normal</v>
          </cell>
          <cell r="BL1305" t="str">
            <v>Tinggi</v>
          </cell>
          <cell r="BN1305" t="str">
            <v>-</v>
          </cell>
          <cell r="BO1305" t="str">
            <v>Tidak</v>
          </cell>
          <cell r="BT1305" t="str">
            <v>Normal</v>
          </cell>
          <cell r="BW1305" t="str">
            <v>Normal</v>
          </cell>
          <cell r="CI1305" t="str">
            <v>Mandiri (A)</v>
          </cell>
          <cell r="CZ1305" t="str">
            <v>Normal</v>
          </cell>
        </row>
        <row r="1306">
          <cell r="C1306" t="str">
            <v>Bandungrejosari</v>
          </cell>
          <cell r="M1306" t="str">
            <v>Perempuan</v>
          </cell>
          <cell r="O1306">
            <v>64</v>
          </cell>
          <cell r="P1306">
            <v>53</v>
          </cell>
          <cell r="Q1306">
            <v>141</v>
          </cell>
          <cell r="U1306">
            <v>136</v>
          </cell>
          <cell r="V1306">
            <v>210</v>
          </cell>
          <cell r="BH1306" t="str">
            <v>Lebih</v>
          </cell>
          <cell r="BI1306" t="str">
            <v>Normal</v>
          </cell>
          <cell r="BJ1306" t="str">
            <v>Kolesterol Tinggi</v>
          </cell>
          <cell r="BL1306" t="str">
            <v>Normal</v>
          </cell>
          <cell r="BN1306" t="str">
            <v>Normal</v>
          </cell>
          <cell r="BO1306" t="str">
            <v>Tidak</v>
          </cell>
          <cell r="BT1306" t="str">
            <v>Normal</v>
          </cell>
          <cell r="BW1306" t="str">
            <v>Normal</v>
          </cell>
          <cell r="CI1306" t="str">
            <v>Mandiri (A)</v>
          </cell>
          <cell r="CZ1306" t="str">
            <v>Normal</v>
          </cell>
        </row>
        <row r="1307">
          <cell r="C1307" t="str">
            <v>Bandungrejosari</v>
          </cell>
          <cell r="M1307" t="str">
            <v>Laki-laki</v>
          </cell>
          <cell r="O1307">
            <v>64</v>
          </cell>
          <cell r="P1307">
            <v>69</v>
          </cell>
          <cell r="Q1307">
            <v>170</v>
          </cell>
          <cell r="U1307">
            <v>167</v>
          </cell>
          <cell r="V1307">
            <v>1</v>
          </cell>
          <cell r="BH1307" t="str">
            <v>Normal</v>
          </cell>
          <cell r="BI1307" t="str">
            <v>Normal</v>
          </cell>
          <cell r="BJ1307" t="str">
            <v>Normal</v>
          </cell>
          <cell r="BL1307" t="str">
            <v>Tinggi</v>
          </cell>
          <cell r="BN1307" t="str">
            <v>-</v>
          </cell>
          <cell r="BO1307" t="str">
            <v>Tidak</v>
          </cell>
          <cell r="BT1307" t="str">
            <v>Normal</v>
          </cell>
          <cell r="BW1307" t="str">
            <v>Normal</v>
          </cell>
          <cell r="CI1307" t="str">
            <v>Mandiri (A)</v>
          </cell>
          <cell r="CZ1307" t="str">
            <v>Normal</v>
          </cell>
        </row>
        <row r="1308">
          <cell r="C1308" t="str">
            <v>Bandungrejosari</v>
          </cell>
          <cell r="M1308" t="str">
            <v>Laki-laki</v>
          </cell>
          <cell r="O1308">
            <v>82</v>
          </cell>
          <cell r="P1308">
            <v>55</v>
          </cell>
          <cell r="Q1308">
            <v>165</v>
          </cell>
          <cell r="U1308">
            <v>112</v>
          </cell>
          <cell r="V1308">
            <v>1</v>
          </cell>
          <cell r="BH1308" t="str">
            <v>Normal</v>
          </cell>
          <cell r="BI1308" t="str">
            <v>Normal</v>
          </cell>
          <cell r="BJ1308" t="str">
            <v>Normal</v>
          </cell>
          <cell r="BL1308" t="str">
            <v>Normal</v>
          </cell>
          <cell r="BN1308" t="str">
            <v>-</v>
          </cell>
          <cell r="BO1308" t="str">
            <v>Tidak</v>
          </cell>
          <cell r="BT1308" t="str">
            <v>Gg Penglihatan</v>
          </cell>
          <cell r="BW1308" t="str">
            <v>Normal</v>
          </cell>
          <cell r="CI1308" t="str">
            <v>Ketergantungan Berat (C)</v>
          </cell>
          <cell r="CZ1308" t="str">
            <v>Ada gangguan depresi</v>
          </cell>
        </row>
        <row r="1309">
          <cell r="C1309" t="str">
            <v>Bandungrejosari</v>
          </cell>
          <cell r="M1309" t="str">
            <v>Laki-laki</v>
          </cell>
          <cell r="O1309">
            <v>64</v>
          </cell>
          <cell r="P1309">
            <v>58</v>
          </cell>
          <cell r="Q1309">
            <v>167</v>
          </cell>
          <cell r="U1309">
            <v>156</v>
          </cell>
          <cell r="V1309">
            <v>1</v>
          </cell>
          <cell r="BH1309" t="str">
            <v>Normal</v>
          </cell>
          <cell r="BI1309" t="str">
            <v>Normal</v>
          </cell>
          <cell r="BJ1309" t="str">
            <v>Normal</v>
          </cell>
          <cell r="BL1309" t="str">
            <v>Tinggi</v>
          </cell>
          <cell r="BN1309" t="str">
            <v>-</v>
          </cell>
          <cell r="BO1309" t="str">
            <v>Tidak</v>
          </cell>
          <cell r="BT1309" t="str">
            <v>Normal</v>
          </cell>
          <cell r="BW1309" t="str">
            <v>Normal</v>
          </cell>
          <cell r="CI1309" t="str">
            <v>Mandiri (A)</v>
          </cell>
          <cell r="CZ1309" t="str">
            <v>Normal</v>
          </cell>
        </row>
        <row r="1310">
          <cell r="C1310" t="str">
            <v>Bandungrejosari</v>
          </cell>
          <cell r="M1310" t="str">
            <v>Perempuan</v>
          </cell>
          <cell r="O1310">
            <v>64</v>
          </cell>
          <cell r="P1310">
            <v>49</v>
          </cell>
          <cell r="Q1310">
            <v>142</v>
          </cell>
          <cell r="U1310">
            <v>126</v>
          </cell>
          <cell r="V1310">
            <v>205</v>
          </cell>
          <cell r="BH1310" t="str">
            <v>Normal</v>
          </cell>
          <cell r="BI1310" t="str">
            <v>Normal</v>
          </cell>
          <cell r="BJ1310" t="str">
            <v>Kolesterol Tinggi</v>
          </cell>
          <cell r="BL1310" t="str">
            <v>Tinggi</v>
          </cell>
          <cell r="BN1310" t="str">
            <v>Normal</v>
          </cell>
          <cell r="BO1310" t="str">
            <v>Tidak</v>
          </cell>
          <cell r="BT1310" t="str">
            <v>Normal</v>
          </cell>
          <cell r="BW1310" t="str">
            <v>Normal</v>
          </cell>
          <cell r="CI1310" t="str">
            <v>Mandiri (A)</v>
          </cell>
          <cell r="CZ1310" t="str">
            <v>Normal</v>
          </cell>
        </row>
        <row r="1311">
          <cell r="C1311" t="str">
            <v>Bandungrejosari</v>
          </cell>
          <cell r="M1311" t="str">
            <v>Perempuan</v>
          </cell>
          <cell r="O1311">
            <v>63</v>
          </cell>
          <cell r="P1311">
            <v>78</v>
          </cell>
          <cell r="Q1311">
            <v>156</v>
          </cell>
          <cell r="U1311">
            <v>167</v>
          </cell>
          <cell r="V1311">
            <v>1</v>
          </cell>
          <cell r="BH1311" t="str">
            <v>Lebih</v>
          </cell>
          <cell r="BI1311" t="str">
            <v>Normal</v>
          </cell>
          <cell r="BJ1311" t="str">
            <v>Normal</v>
          </cell>
          <cell r="BL1311" t="str">
            <v>Tinggi</v>
          </cell>
          <cell r="BN1311" t="str">
            <v>-</v>
          </cell>
          <cell r="BO1311" t="str">
            <v>Tidak</v>
          </cell>
          <cell r="BT1311" t="str">
            <v>Normal</v>
          </cell>
          <cell r="BW1311" t="str">
            <v>Normal</v>
          </cell>
          <cell r="CI1311" t="str">
            <v>Mandiri (A)</v>
          </cell>
          <cell r="CZ1311" t="str">
            <v>Normal</v>
          </cell>
        </row>
        <row r="1312">
          <cell r="C1312" t="str">
            <v>Bandungrejosari</v>
          </cell>
          <cell r="M1312" t="str">
            <v>Laki-laki</v>
          </cell>
          <cell r="O1312">
            <v>63</v>
          </cell>
          <cell r="P1312">
            <v>89</v>
          </cell>
          <cell r="Q1312">
            <v>167</v>
          </cell>
          <cell r="U1312">
            <v>156</v>
          </cell>
          <cell r="V1312">
            <v>1</v>
          </cell>
          <cell r="BH1312" t="str">
            <v>Lebih</v>
          </cell>
          <cell r="BI1312" t="str">
            <v>Normal</v>
          </cell>
          <cell r="BJ1312" t="str">
            <v>Normal</v>
          </cell>
          <cell r="BL1312" t="str">
            <v>Tinggi</v>
          </cell>
          <cell r="BN1312" t="str">
            <v>-</v>
          </cell>
          <cell r="BO1312" t="str">
            <v>Tidak</v>
          </cell>
          <cell r="BT1312" t="str">
            <v>Normal</v>
          </cell>
          <cell r="BW1312" t="str">
            <v>Normal</v>
          </cell>
          <cell r="CI1312" t="str">
            <v>Mandiri (A)</v>
          </cell>
          <cell r="CZ1312" t="str">
            <v>Normal</v>
          </cell>
        </row>
        <row r="1313">
          <cell r="C1313" t="str">
            <v>Bandungrejosari</v>
          </cell>
          <cell r="M1313" t="str">
            <v>Laki-laki</v>
          </cell>
          <cell r="O1313">
            <v>62</v>
          </cell>
          <cell r="P1313">
            <v>56</v>
          </cell>
          <cell r="Q1313">
            <v>167</v>
          </cell>
          <cell r="U1313">
            <v>167</v>
          </cell>
          <cell r="V1313">
            <v>1</v>
          </cell>
          <cell r="BH1313" t="str">
            <v>Normal</v>
          </cell>
          <cell r="BI1313" t="str">
            <v>Normal</v>
          </cell>
          <cell r="BJ1313" t="str">
            <v>Normal</v>
          </cell>
          <cell r="BL1313" t="str">
            <v>Normal</v>
          </cell>
          <cell r="BN1313" t="str">
            <v>-</v>
          </cell>
          <cell r="BO1313" t="str">
            <v>Tidak</v>
          </cell>
          <cell r="BT1313" t="str">
            <v>Normal</v>
          </cell>
          <cell r="BW1313" t="str">
            <v>Normal</v>
          </cell>
          <cell r="CI1313" t="str">
            <v>Mandiri (A)</v>
          </cell>
          <cell r="CZ1313" t="str">
            <v>Normal</v>
          </cell>
        </row>
        <row r="1314">
          <cell r="C1314" t="str">
            <v>Bandungrejosari</v>
          </cell>
          <cell r="M1314" t="str">
            <v>Perempuan</v>
          </cell>
          <cell r="O1314">
            <v>87</v>
          </cell>
          <cell r="P1314">
            <v>60</v>
          </cell>
          <cell r="Q1314">
            <v>143</v>
          </cell>
          <cell r="U1314">
            <v>103</v>
          </cell>
          <cell r="V1314">
            <v>1</v>
          </cell>
          <cell r="BH1314" t="str">
            <v>Lebih</v>
          </cell>
          <cell r="BI1314" t="str">
            <v>Normal</v>
          </cell>
          <cell r="BJ1314" t="str">
            <v>Normal</v>
          </cell>
          <cell r="BL1314" t="str">
            <v>Tinggi</v>
          </cell>
          <cell r="BN1314" t="str">
            <v>-</v>
          </cell>
          <cell r="BO1314" t="str">
            <v>Tidak</v>
          </cell>
          <cell r="BT1314" t="str">
            <v>Gg Penglihatan</v>
          </cell>
          <cell r="BW1314" t="str">
            <v>Normal</v>
          </cell>
          <cell r="CI1314" t="str">
            <v>Ketergantungan Berat (C)</v>
          </cell>
          <cell r="CZ1314" t="str">
            <v>Ada gangguan depresi</v>
          </cell>
        </row>
        <row r="1315">
          <cell r="C1315" t="str">
            <v>Bandungrejosari</v>
          </cell>
          <cell r="M1315" t="str">
            <v>Perempuan</v>
          </cell>
          <cell r="O1315">
            <v>61</v>
          </cell>
          <cell r="P1315">
            <v>68</v>
          </cell>
          <cell r="Q1315">
            <v>157</v>
          </cell>
          <cell r="U1315">
            <v>156</v>
          </cell>
          <cell r="V1315">
            <v>1</v>
          </cell>
          <cell r="BH1315" t="str">
            <v>Lebih</v>
          </cell>
          <cell r="BI1315" t="str">
            <v>Normal</v>
          </cell>
          <cell r="BJ1315" t="str">
            <v>Normal</v>
          </cell>
          <cell r="BL1315" t="str">
            <v>Tinggi</v>
          </cell>
          <cell r="BN1315" t="str">
            <v>-</v>
          </cell>
          <cell r="BO1315" t="str">
            <v>Tidak</v>
          </cell>
          <cell r="BT1315" t="str">
            <v>Normal</v>
          </cell>
          <cell r="BW1315" t="str">
            <v>Normal</v>
          </cell>
          <cell r="CI1315" t="str">
            <v>Mandiri (A)</v>
          </cell>
          <cell r="CZ1315" t="str">
            <v>Normal</v>
          </cell>
        </row>
        <row r="1316">
          <cell r="C1316" t="str">
            <v>Bandungrejosari</v>
          </cell>
          <cell r="M1316" t="str">
            <v>Laki-laki</v>
          </cell>
          <cell r="O1316">
            <v>61</v>
          </cell>
          <cell r="P1316">
            <v>67</v>
          </cell>
          <cell r="Q1316">
            <v>170</v>
          </cell>
          <cell r="U1316">
            <v>156</v>
          </cell>
          <cell r="V1316">
            <v>1</v>
          </cell>
          <cell r="BH1316" t="str">
            <v>Normal</v>
          </cell>
          <cell r="BI1316" t="str">
            <v>Normal</v>
          </cell>
          <cell r="BJ1316" t="str">
            <v>Normal</v>
          </cell>
          <cell r="BL1316" t="str">
            <v>Tinggi</v>
          </cell>
          <cell r="BN1316" t="str">
            <v>-</v>
          </cell>
          <cell r="BO1316" t="str">
            <v>Tidak</v>
          </cell>
          <cell r="BT1316" t="str">
            <v>Normal</v>
          </cell>
          <cell r="BW1316" t="str">
            <v>Normal</v>
          </cell>
          <cell r="CI1316" t="str">
            <v>Mandiri (A)</v>
          </cell>
          <cell r="CZ1316" t="str">
            <v>Normal</v>
          </cell>
        </row>
        <row r="1317">
          <cell r="C1317" t="str">
            <v>Bandungrejosari</v>
          </cell>
          <cell r="M1317" t="str">
            <v>Perempuan</v>
          </cell>
          <cell r="O1317">
            <v>61</v>
          </cell>
          <cell r="P1317">
            <v>60</v>
          </cell>
          <cell r="Q1317">
            <v>155</v>
          </cell>
          <cell r="U1317">
            <v>121</v>
          </cell>
          <cell r="V1317">
            <v>1</v>
          </cell>
          <cell r="BH1317" t="str">
            <v>Normal</v>
          </cell>
          <cell r="BI1317" t="str">
            <v>Normal</v>
          </cell>
          <cell r="BJ1317" t="str">
            <v>Normal</v>
          </cell>
          <cell r="BL1317" t="str">
            <v>Normal</v>
          </cell>
          <cell r="BN1317" t="str">
            <v>-</v>
          </cell>
          <cell r="BO1317" t="str">
            <v>Tidak</v>
          </cell>
          <cell r="BT1317" t="str">
            <v>Normal</v>
          </cell>
          <cell r="BW1317" t="str">
            <v>Normal</v>
          </cell>
          <cell r="CI1317" t="str">
            <v>Mandiri (A)</v>
          </cell>
          <cell r="CZ1317" t="str">
            <v>Normal</v>
          </cell>
        </row>
        <row r="1318">
          <cell r="C1318" t="str">
            <v>Bandungrejosari</v>
          </cell>
          <cell r="M1318" t="str">
            <v>Perempuan</v>
          </cell>
          <cell r="O1318">
            <v>86</v>
          </cell>
          <cell r="P1318">
            <v>78</v>
          </cell>
          <cell r="Q1318">
            <v>167</v>
          </cell>
          <cell r="U1318">
            <v>167</v>
          </cell>
          <cell r="V1318">
            <v>1</v>
          </cell>
          <cell r="BH1318" t="str">
            <v>Lebih</v>
          </cell>
          <cell r="BI1318" t="str">
            <v>Normal</v>
          </cell>
          <cell r="BJ1318" t="str">
            <v>Normal</v>
          </cell>
          <cell r="BL1318" t="str">
            <v>Tinggi</v>
          </cell>
          <cell r="BN1318" t="str">
            <v>-</v>
          </cell>
          <cell r="BO1318" t="str">
            <v>Tidak</v>
          </cell>
          <cell r="BT1318" t="str">
            <v>Normal</v>
          </cell>
          <cell r="BW1318" t="str">
            <v>Normal</v>
          </cell>
          <cell r="CI1318" t="str">
            <v>Mandiri (A)</v>
          </cell>
          <cell r="CZ1318" t="str">
            <v>Normal</v>
          </cell>
        </row>
        <row r="1319">
          <cell r="C1319" t="str">
            <v>Bandungrejosari</v>
          </cell>
          <cell r="M1319" t="str">
            <v>Perempuan</v>
          </cell>
          <cell r="O1319">
            <v>81</v>
          </cell>
          <cell r="P1319">
            <v>49</v>
          </cell>
          <cell r="Q1319">
            <v>144</v>
          </cell>
          <cell r="U1319">
            <v>97</v>
          </cell>
          <cell r="V1319">
            <v>431</v>
          </cell>
          <cell r="BH1319" t="str">
            <v>Normal</v>
          </cell>
          <cell r="BI1319" t="str">
            <v>Normal</v>
          </cell>
          <cell r="BJ1319" t="str">
            <v>Kolesterol Tinggi</v>
          </cell>
          <cell r="BL1319" t="str">
            <v>Normal</v>
          </cell>
          <cell r="BN1319" t="str">
            <v>Tinggi</v>
          </cell>
          <cell r="BO1319" t="str">
            <v>Tidak</v>
          </cell>
          <cell r="BT1319" t="str">
            <v>Normal</v>
          </cell>
          <cell r="BW1319" t="str">
            <v>Normal</v>
          </cell>
          <cell r="CI1319" t="str">
            <v>Mandiri (A)</v>
          </cell>
          <cell r="CZ1319" t="str">
            <v>Normal</v>
          </cell>
        </row>
        <row r="1320">
          <cell r="C1320" t="str">
            <v>Bandungrejosari</v>
          </cell>
          <cell r="M1320" t="str">
            <v>Laki-laki</v>
          </cell>
          <cell r="O1320">
            <v>79</v>
          </cell>
          <cell r="P1320">
            <v>67</v>
          </cell>
          <cell r="Q1320">
            <v>176</v>
          </cell>
          <cell r="U1320">
            <v>156</v>
          </cell>
          <cell r="V1320">
            <v>1</v>
          </cell>
          <cell r="BH1320" t="str">
            <v>Normal</v>
          </cell>
          <cell r="BI1320" t="str">
            <v>Normal</v>
          </cell>
          <cell r="BJ1320" t="str">
            <v>Normal</v>
          </cell>
          <cell r="BL1320" t="str">
            <v>Tinggi</v>
          </cell>
          <cell r="BN1320" t="str">
            <v>-</v>
          </cell>
          <cell r="BO1320" t="str">
            <v>Tidak</v>
          </cell>
          <cell r="BT1320" t="str">
            <v>Normal</v>
          </cell>
          <cell r="BW1320" t="str">
            <v>Normal</v>
          </cell>
          <cell r="CI1320" t="str">
            <v>Mandiri (A)</v>
          </cell>
          <cell r="CZ1320" t="str">
            <v>Normal</v>
          </cell>
        </row>
        <row r="1321">
          <cell r="C1321" t="str">
            <v>Bandungrejosari</v>
          </cell>
          <cell r="M1321" t="str">
            <v>Perempuan</v>
          </cell>
          <cell r="O1321">
            <v>75</v>
          </cell>
          <cell r="P1321">
            <v>65</v>
          </cell>
          <cell r="Q1321">
            <v>157</v>
          </cell>
          <cell r="U1321">
            <v>167</v>
          </cell>
          <cell r="V1321">
            <v>1</v>
          </cell>
          <cell r="BH1321" t="str">
            <v>Lebih</v>
          </cell>
          <cell r="BI1321" t="str">
            <v>Normal</v>
          </cell>
          <cell r="BJ1321" t="str">
            <v>Normal</v>
          </cell>
          <cell r="BL1321" t="str">
            <v>Tinggi</v>
          </cell>
          <cell r="BN1321" t="str">
            <v>-</v>
          </cell>
          <cell r="BO1321" t="str">
            <v>Tidak</v>
          </cell>
          <cell r="BT1321" t="str">
            <v>Normal</v>
          </cell>
          <cell r="BW1321" t="str">
            <v>Normal</v>
          </cell>
          <cell r="CI1321" t="str">
            <v>Mandiri (A)</v>
          </cell>
          <cell r="CZ1321" t="str">
            <v>Normal</v>
          </cell>
        </row>
        <row r="1322">
          <cell r="C1322" t="str">
            <v>Sukun</v>
          </cell>
          <cell r="M1322" t="str">
            <v>Perempuan</v>
          </cell>
          <cell r="O1322">
            <v>75</v>
          </cell>
          <cell r="P1322">
            <v>50</v>
          </cell>
          <cell r="Q1322">
            <v>160</v>
          </cell>
          <cell r="U1322">
            <v>134</v>
          </cell>
          <cell r="V1322">
            <v>1</v>
          </cell>
          <cell r="BH1322" t="str">
            <v>Normal</v>
          </cell>
          <cell r="BI1322" t="str">
            <v>Normal</v>
          </cell>
          <cell r="BJ1322" t="str">
            <v>Normal</v>
          </cell>
          <cell r="BL1322" t="str">
            <v>Normal</v>
          </cell>
          <cell r="BN1322" t="str">
            <v>-</v>
          </cell>
          <cell r="BO1322" t="str">
            <v>Tidak</v>
          </cell>
          <cell r="BT1322" t="str">
            <v>Normal</v>
          </cell>
          <cell r="BW1322" t="str">
            <v>Normal</v>
          </cell>
          <cell r="CI1322" t="str">
            <v>Mandiri (A)</v>
          </cell>
          <cell r="CZ1322" t="str">
            <v>Normal</v>
          </cell>
        </row>
        <row r="1323">
          <cell r="C1323" t="str">
            <v>Sukun</v>
          </cell>
          <cell r="M1323" t="str">
            <v>Laki-laki</v>
          </cell>
          <cell r="O1323">
            <v>75</v>
          </cell>
          <cell r="P1323">
            <v>50</v>
          </cell>
          <cell r="Q1323">
            <v>150</v>
          </cell>
          <cell r="U1323">
            <v>144</v>
          </cell>
          <cell r="V1323">
            <v>1</v>
          </cell>
          <cell r="BH1323" t="str">
            <v>Normal</v>
          </cell>
          <cell r="BI1323" t="str">
            <v>Normal</v>
          </cell>
          <cell r="BJ1323" t="str">
            <v>Normal</v>
          </cell>
          <cell r="BL1323" t="str">
            <v>Normal</v>
          </cell>
          <cell r="BN1323" t="str">
            <v>-</v>
          </cell>
          <cell r="BO1323" t="str">
            <v>Tidak</v>
          </cell>
          <cell r="BT1323" t="str">
            <v>Normal</v>
          </cell>
          <cell r="BW1323" t="str">
            <v>Normal</v>
          </cell>
          <cell r="CI1323" t="str">
            <v>Mandiri (A)</v>
          </cell>
          <cell r="CZ1323" t="str">
            <v>Normal</v>
          </cell>
        </row>
        <row r="1324">
          <cell r="C1324" t="str">
            <v>Sukun</v>
          </cell>
          <cell r="M1324" t="str">
            <v>Laki-laki</v>
          </cell>
          <cell r="O1324">
            <v>73</v>
          </cell>
          <cell r="P1324">
            <v>50</v>
          </cell>
          <cell r="Q1324">
            <v>150</v>
          </cell>
          <cell r="U1324">
            <v>144</v>
          </cell>
          <cell r="V1324">
            <v>1</v>
          </cell>
          <cell r="BH1324" t="str">
            <v>Normal</v>
          </cell>
          <cell r="BI1324" t="str">
            <v>Normal</v>
          </cell>
          <cell r="BJ1324" t="str">
            <v>Normal</v>
          </cell>
          <cell r="BL1324" t="str">
            <v>Normal</v>
          </cell>
          <cell r="BN1324" t="str">
            <v>-</v>
          </cell>
          <cell r="BO1324" t="str">
            <v>Tidak</v>
          </cell>
          <cell r="BT1324" t="str">
            <v>Normal</v>
          </cell>
          <cell r="BW1324" t="str">
            <v>Normal</v>
          </cell>
          <cell r="CI1324" t="str">
            <v>Mandiri (A)</v>
          </cell>
          <cell r="CZ1324" t="str">
            <v>Normal</v>
          </cell>
        </row>
        <row r="1325">
          <cell r="C1325" t="str">
            <v>Sukun</v>
          </cell>
          <cell r="M1325" t="str">
            <v>Perempuan</v>
          </cell>
          <cell r="O1325">
            <v>72</v>
          </cell>
          <cell r="P1325">
            <v>50</v>
          </cell>
          <cell r="Q1325">
            <v>150</v>
          </cell>
          <cell r="U1325">
            <v>144</v>
          </cell>
          <cell r="V1325">
            <v>1</v>
          </cell>
          <cell r="BH1325" t="str">
            <v>Normal</v>
          </cell>
          <cell r="BI1325" t="str">
            <v>Normal</v>
          </cell>
          <cell r="BJ1325" t="str">
            <v>Normal</v>
          </cell>
          <cell r="BL1325" t="str">
            <v>Normal</v>
          </cell>
          <cell r="BN1325" t="str">
            <v>-</v>
          </cell>
          <cell r="BO1325" t="str">
            <v>Tidak</v>
          </cell>
          <cell r="BT1325" t="str">
            <v>Normal</v>
          </cell>
          <cell r="BW1325" t="str">
            <v>Normal</v>
          </cell>
          <cell r="CI1325" t="str">
            <v>Mandiri (A)</v>
          </cell>
          <cell r="CZ1325" t="str">
            <v>Normal</v>
          </cell>
        </row>
        <row r="1326">
          <cell r="C1326" t="str">
            <v>Sukun</v>
          </cell>
          <cell r="M1326" t="str">
            <v>Laki-laki</v>
          </cell>
          <cell r="O1326">
            <v>71</v>
          </cell>
          <cell r="P1326">
            <v>50</v>
          </cell>
          <cell r="Q1326">
            <v>150</v>
          </cell>
          <cell r="U1326">
            <v>144</v>
          </cell>
          <cell r="V1326">
            <v>1</v>
          </cell>
          <cell r="BH1326" t="str">
            <v>Normal</v>
          </cell>
          <cell r="BI1326" t="str">
            <v>Normal</v>
          </cell>
          <cell r="BJ1326" t="str">
            <v>Normal</v>
          </cell>
          <cell r="BL1326" t="str">
            <v>Normal</v>
          </cell>
          <cell r="BN1326" t="str">
            <v>-</v>
          </cell>
          <cell r="BO1326" t="str">
            <v>Tidak</v>
          </cell>
          <cell r="BT1326" t="str">
            <v>Normal</v>
          </cell>
          <cell r="BW1326" t="str">
            <v>Normal</v>
          </cell>
          <cell r="CI1326" t="str">
            <v>Mandiri (A)</v>
          </cell>
          <cell r="CZ1326" t="str">
            <v>Normal</v>
          </cell>
        </row>
        <row r="1327">
          <cell r="C1327" t="str">
            <v>Sukun</v>
          </cell>
          <cell r="M1327" t="str">
            <v>Laki-laki</v>
          </cell>
          <cell r="O1327">
            <v>71</v>
          </cell>
          <cell r="P1327">
            <v>50</v>
          </cell>
          <cell r="Q1327">
            <v>150</v>
          </cell>
          <cell r="U1327">
            <v>153</v>
          </cell>
          <cell r="V1327">
            <v>1</v>
          </cell>
          <cell r="BH1327" t="str">
            <v>Normal</v>
          </cell>
          <cell r="BI1327" t="str">
            <v>Normal</v>
          </cell>
          <cell r="BJ1327" t="str">
            <v>Normal</v>
          </cell>
          <cell r="BL1327" t="str">
            <v>Normal</v>
          </cell>
          <cell r="BN1327" t="str">
            <v>-</v>
          </cell>
          <cell r="BO1327" t="str">
            <v>Tidak</v>
          </cell>
          <cell r="BT1327" t="str">
            <v>Normal</v>
          </cell>
          <cell r="BW1327" t="str">
            <v>Normal</v>
          </cell>
          <cell r="CI1327" t="str">
            <v>Mandiri (A)</v>
          </cell>
          <cell r="CZ1327" t="str">
            <v>Normal</v>
          </cell>
        </row>
        <row r="1328">
          <cell r="C1328" t="str">
            <v>Sukun</v>
          </cell>
          <cell r="M1328" t="str">
            <v>Perempuan</v>
          </cell>
          <cell r="O1328">
            <v>71</v>
          </cell>
          <cell r="P1328">
            <v>50</v>
          </cell>
          <cell r="Q1328">
            <v>150</v>
          </cell>
          <cell r="U1328">
            <v>144</v>
          </cell>
          <cell r="V1328">
            <v>1</v>
          </cell>
          <cell r="BH1328" t="str">
            <v>Normal</v>
          </cell>
          <cell r="BI1328" t="str">
            <v>Normal</v>
          </cell>
          <cell r="BJ1328" t="str">
            <v>Normal</v>
          </cell>
          <cell r="BL1328" t="str">
            <v>Normal</v>
          </cell>
          <cell r="BN1328" t="str">
            <v>-</v>
          </cell>
          <cell r="BO1328" t="str">
            <v>Tidak</v>
          </cell>
          <cell r="BT1328" t="str">
            <v>Normal</v>
          </cell>
          <cell r="BW1328" t="str">
            <v>Normal</v>
          </cell>
          <cell r="CI1328" t="str">
            <v>Mandiri (A)</v>
          </cell>
          <cell r="CZ1328" t="str">
            <v>Normal</v>
          </cell>
        </row>
        <row r="1329">
          <cell r="C1329" t="str">
            <v>Sukun</v>
          </cell>
          <cell r="M1329" t="str">
            <v>Laki-laki</v>
          </cell>
          <cell r="O1329">
            <v>71</v>
          </cell>
          <cell r="P1329">
            <v>50</v>
          </cell>
          <cell r="Q1329">
            <v>150</v>
          </cell>
          <cell r="U1329">
            <v>144</v>
          </cell>
          <cell r="V1329">
            <v>1</v>
          </cell>
          <cell r="BH1329" t="str">
            <v>Normal</v>
          </cell>
          <cell r="BI1329" t="str">
            <v>Normal</v>
          </cell>
          <cell r="BJ1329" t="str">
            <v>Normal</v>
          </cell>
          <cell r="BL1329" t="str">
            <v>Normal</v>
          </cell>
          <cell r="BN1329" t="str">
            <v>-</v>
          </cell>
          <cell r="BO1329" t="str">
            <v>Tidak</v>
          </cell>
          <cell r="BT1329" t="str">
            <v>Normal</v>
          </cell>
          <cell r="BW1329" t="str">
            <v>Normal</v>
          </cell>
          <cell r="CI1329" t="str">
            <v>Mandiri (A)</v>
          </cell>
          <cell r="CZ1329" t="str">
            <v>Normal</v>
          </cell>
        </row>
        <row r="1330">
          <cell r="C1330" t="str">
            <v>Sukun</v>
          </cell>
          <cell r="M1330" t="str">
            <v>Laki-laki</v>
          </cell>
          <cell r="O1330">
            <v>69</v>
          </cell>
          <cell r="P1330">
            <v>50</v>
          </cell>
          <cell r="Q1330">
            <v>150</v>
          </cell>
          <cell r="U1330">
            <v>114</v>
          </cell>
          <cell r="V1330">
            <v>1</v>
          </cell>
          <cell r="BH1330" t="str">
            <v>Normal</v>
          </cell>
          <cell r="BI1330" t="str">
            <v>Normal</v>
          </cell>
          <cell r="BJ1330" t="str">
            <v>Normal</v>
          </cell>
          <cell r="BL1330" t="str">
            <v>Normal</v>
          </cell>
          <cell r="BN1330" t="str">
            <v>-</v>
          </cell>
          <cell r="BO1330" t="str">
            <v>Tidak</v>
          </cell>
          <cell r="BT1330" t="str">
            <v>Normal</v>
          </cell>
          <cell r="BW1330" t="str">
            <v>Normal</v>
          </cell>
          <cell r="CI1330" t="str">
            <v>Mandiri (A)</v>
          </cell>
          <cell r="CZ1330" t="str">
            <v>Normal</v>
          </cell>
        </row>
        <row r="1331">
          <cell r="C1331" t="str">
            <v>Sukun</v>
          </cell>
          <cell r="M1331" t="str">
            <v>Laki-laki</v>
          </cell>
          <cell r="O1331">
            <v>69</v>
          </cell>
          <cell r="P1331">
            <v>50</v>
          </cell>
          <cell r="Q1331">
            <v>150</v>
          </cell>
          <cell r="U1331">
            <v>144</v>
          </cell>
          <cell r="V1331">
            <v>1</v>
          </cell>
          <cell r="BH1331" t="str">
            <v>Normal</v>
          </cell>
          <cell r="BI1331" t="str">
            <v>Normal</v>
          </cell>
          <cell r="BJ1331" t="str">
            <v>Normal</v>
          </cell>
          <cell r="BL1331" t="str">
            <v>Normal</v>
          </cell>
          <cell r="BN1331" t="str">
            <v>-</v>
          </cell>
          <cell r="BO1331" t="str">
            <v>Tidak</v>
          </cell>
          <cell r="BT1331" t="str">
            <v>Normal</v>
          </cell>
          <cell r="BW1331" t="str">
            <v>Normal</v>
          </cell>
          <cell r="CI1331" t="str">
            <v>Mandiri (A)</v>
          </cell>
          <cell r="CZ1331" t="str">
            <v>Normal</v>
          </cell>
        </row>
        <row r="1332">
          <cell r="C1332" t="str">
            <v>Bandungrejosari</v>
          </cell>
          <cell r="M1332" t="str">
            <v>Perempuan</v>
          </cell>
          <cell r="O1332">
            <v>69</v>
          </cell>
          <cell r="P1332">
            <v>64</v>
          </cell>
          <cell r="Q1332">
            <v>146</v>
          </cell>
          <cell r="U1332">
            <v>100</v>
          </cell>
          <cell r="V1332">
            <v>200</v>
          </cell>
          <cell r="BH1332" t="str">
            <v>Lebih</v>
          </cell>
          <cell r="BI1332" t="str">
            <v>Normal</v>
          </cell>
          <cell r="BJ1332" t="str">
            <v>Normal</v>
          </cell>
          <cell r="BL1332" t="str">
            <v>Tinggi</v>
          </cell>
          <cell r="BN1332" t="str">
            <v>Normal</v>
          </cell>
          <cell r="BO1332" t="str">
            <v>Tidak</v>
          </cell>
          <cell r="BT1332" t="str">
            <v>Normal</v>
          </cell>
          <cell r="BW1332" t="str">
            <v>Normal</v>
          </cell>
          <cell r="CI1332" t="str">
            <v>Mandiri (A)</v>
          </cell>
          <cell r="CZ1332" t="str">
            <v>Normal</v>
          </cell>
        </row>
        <row r="1333">
          <cell r="C1333" t="str">
            <v>Sukun</v>
          </cell>
          <cell r="M1333" t="str">
            <v>Perempuan</v>
          </cell>
          <cell r="O1333">
            <v>68</v>
          </cell>
          <cell r="P1333">
            <v>60</v>
          </cell>
          <cell r="Q1333">
            <v>150</v>
          </cell>
          <cell r="U1333">
            <v>144</v>
          </cell>
          <cell r="V1333">
            <v>1</v>
          </cell>
          <cell r="BH1333" t="str">
            <v>Lebih</v>
          </cell>
          <cell r="BI1333" t="str">
            <v>Normal</v>
          </cell>
          <cell r="BJ1333" t="str">
            <v>Normal</v>
          </cell>
          <cell r="BL1333" t="str">
            <v>Normal</v>
          </cell>
          <cell r="BN1333" t="str">
            <v>-</v>
          </cell>
          <cell r="BO1333" t="str">
            <v>Tidak</v>
          </cell>
          <cell r="BT1333" t="str">
            <v>Normal</v>
          </cell>
          <cell r="BW1333" t="str">
            <v>Normal</v>
          </cell>
          <cell r="CI1333" t="str">
            <v>Mandiri (A)</v>
          </cell>
          <cell r="CZ1333" t="str">
            <v>Normal</v>
          </cell>
        </row>
        <row r="1334">
          <cell r="C1334" t="str">
            <v>Sukun</v>
          </cell>
          <cell r="M1334" t="str">
            <v>Laki-laki</v>
          </cell>
          <cell r="O1334">
            <v>68</v>
          </cell>
          <cell r="P1334">
            <v>60</v>
          </cell>
          <cell r="Q1334">
            <v>150</v>
          </cell>
          <cell r="U1334">
            <v>140</v>
          </cell>
          <cell r="V1334">
            <v>1</v>
          </cell>
          <cell r="BH1334" t="str">
            <v>Lebih</v>
          </cell>
          <cell r="BI1334" t="str">
            <v>Normal</v>
          </cell>
          <cell r="BJ1334" t="str">
            <v>Normal</v>
          </cell>
          <cell r="BL1334" t="str">
            <v>Normal</v>
          </cell>
          <cell r="BN1334" t="str">
            <v>-</v>
          </cell>
          <cell r="BO1334" t="str">
            <v>Tidak</v>
          </cell>
          <cell r="BT1334" t="str">
            <v>Normal</v>
          </cell>
          <cell r="BW1334" t="str">
            <v>Normal</v>
          </cell>
          <cell r="CI1334" t="str">
            <v>Mandiri (A)</v>
          </cell>
          <cell r="CZ1334" t="str">
            <v>Normal</v>
          </cell>
        </row>
        <row r="1335">
          <cell r="C1335" t="str">
            <v>Sukun</v>
          </cell>
          <cell r="M1335" t="str">
            <v>Laki-laki</v>
          </cell>
          <cell r="O1335">
            <v>68</v>
          </cell>
          <cell r="P1335">
            <v>50</v>
          </cell>
          <cell r="Q1335">
            <v>150</v>
          </cell>
          <cell r="U1335">
            <v>144</v>
          </cell>
          <cell r="V1335">
            <v>1</v>
          </cell>
          <cell r="BH1335" t="str">
            <v>Normal</v>
          </cell>
          <cell r="BI1335" t="str">
            <v>Normal</v>
          </cell>
          <cell r="BJ1335" t="str">
            <v>Normal</v>
          </cell>
          <cell r="BL1335" t="str">
            <v>Normal</v>
          </cell>
          <cell r="BN1335" t="str">
            <v>-</v>
          </cell>
          <cell r="BO1335" t="str">
            <v>Tidak</v>
          </cell>
          <cell r="BT1335" t="str">
            <v>Normal</v>
          </cell>
          <cell r="BW1335" t="str">
            <v>Normal</v>
          </cell>
          <cell r="CI1335" t="str">
            <v>Mandiri (A)</v>
          </cell>
          <cell r="CZ1335" t="str">
            <v>Normal</v>
          </cell>
        </row>
        <row r="1336">
          <cell r="C1336" t="str">
            <v>Sukun</v>
          </cell>
          <cell r="M1336" t="str">
            <v>Perempuan</v>
          </cell>
          <cell r="O1336">
            <v>68</v>
          </cell>
          <cell r="P1336">
            <v>50</v>
          </cell>
          <cell r="Q1336">
            <v>150</v>
          </cell>
          <cell r="U1336">
            <v>144</v>
          </cell>
          <cell r="V1336">
            <v>1</v>
          </cell>
          <cell r="BH1336" t="str">
            <v>Normal</v>
          </cell>
          <cell r="BI1336" t="str">
            <v>Normal</v>
          </cell>
          <cell r="BJ1336" t="str">
            <v>Normal</v>
          </cell>
          <cell r="BL1336" t="str">
            <v>Normal</v>
          </cell>
          <cell r="BN1336" t="str">
            <v>-</v>
          </cell>
          <cell r="BO1336" t="str">
            <v>Tidak</v>
          </cell>
          <cell r="BT1336" t="str">
            <v>Normal</v>
          </cell>
          <cell r="BW1336" t="str">
            <v>Normal</v>
          </cell>
          <cell r="CI1336" t="str">
            <v>Mandiri (A)</v>
          </cell>
          <cell r="CZ1336" t="str">
            <v>Normal</v>
          </cell>
        </row>
        <row r="1337">
          <cell r="C1337" t="str">
            <v>Sukun</v>
          </cell>
          <cell r="M1337" t="str">
            <v>Laki-laki</v>
          </cell>
          <cell r="O1337">
            <v>67</v>
          </cell>
          <cell r="P1337">
            <v>50</v>
          </cell>
          <cell r="Q1337">
            <v>150</v>
          </cell>
          <cell r="U1337">
            <v>144</v>
          </cell>
          <cell r="V1337">
            <v>1</v>
          </cell>
          <cell r="BH1337" t="str">
            <v>Normal</v>
          </cell>
          <cell r="BI1337" t="str">
            <v>Normal</v>
          </cell>
          <cell r="BJ1337" t="str">
            <v>Normal</v>
          </cell>
          <cell r="BL1337" t="str">
            <v>Normal</v>
          </cell>
          <cell r="BN1337" t="str">
            <v>-</v>
          </cell>
          <cell r="BO1337" t="str">
            <v>Tidak</v>
          </cell>
          <cell r="BT1337" t="str">
            <v>Normal</v>
          </cell>
          <cell r="BW1337" t="str">
            <v>Normal</v>
          </cell>
          <cell r="CI1337" t="str">
            <v>Mandiri (A)</v>
          </cell>
          <cell r="CZ1337" t="str">
            <v>Normal</v>
          </cell>
        </row>
        <row r="1338">
          <cell r="C1338" t="str">
            <v>Sukun</v>
          </cell>
          <cell r="M1338" t="str">
            <v>Laki-laki</v>
          </cell>
          <cell r="O1338">
            <v>67</v>
          </cell>
          <cell r="P1338">
            <v>50</v>
          </cell>
          <cell r="Q1338">
            <v>150</v>
          </cell>
          <cell r="U1338">
            <v>144</v>
          </cell>
          <cell r="V1338">
            <v>1</v>
          </cell>
          <cell r="BH1338" t="str">
            <v>Normal</v>
          </cell>
          <cell r="BI1338" t="str">
            <v>Normal</v>
          </cell>
          <cell r="BJ1338" t="str">
            <v>Normal</v>
          </cell>
          <cell r="BL1338" t="str">
            <v>Normal</v>
          </cell>
          <cell r="BN1338" t="str">
            <v>-</v>
          </cell>
          <cell r="BO1338" t="str">
            <v>Tidak</v>
          </cell>
          <cell r="BT1338" t="str">
            <v>Normal</v>
          </cell>
          <cell r="BW1338" t="str">
            <v>Normal</v>
          </cell>
          <cell r="CI1338" t="str">
            <v>Mandiri (A)</v>
          </cell>
          <cell r="CZ1338" t="str">
            <v>Normal</v>
          </cell>
        </row>
        <row r="1339">
          <cell r="C1339" t="str">
            <v>Bandungrejosari</v>
          </cell>
          <cell r="M1339" t="str">
            <v>Laki-laki</v>
          </cell>
          <cell r="O1339">
            <v>66</v>
          </cell>
          <cell r="P1339">
            <v>59</v>
          </cell>
          <cell r="Q1339">
            <v>156</v>
          </cell>
          <cell r="U1339">
            <v>122</v>
          </cell>
          <cell r="V1339">
            <v>210</v>
          </cell>
          <cell r="BH1339" t="str">
            <v>Normal</v>
          </cell>
          <cell r="BI1339" t="str">
            <v>Normal</v>
          </cell>
          <cell r="BJ1339" t="str">
            <v>Kolesterol Tinggi</v>
          </cell>
          <cell r="BL1339" t="str">
            <v>Normal</v>
          </cell>
          <cell r="BN1339" t="str">
            <v>Normal</v>
          </cell>
          <cell r="BO1339" t="str">
            <v>Tidak</v>
          </cell>
          <cell r="BT1339" t="str">
            <v>Normal</v>
          </cell>
          <cell r="BW1339" t="str">
            <v>Normal</v>
          </cell>
          <cell r="CI1339" t="str">
            <v>Mandiri (A)</v>
          </cell>
          <cell r="CZ1339" t="str">
            <v>Normal</v>
          </cell>
        </row>
        <row r="1340">
          <cell r="C1340" t="str">
            <v>Sukun</v>
          </cell>
          <cell r="M1340" t="str">
            <v>Laki-laki</v>
          </cell>
          <cell r="O1340">
            <v>66</v>
          </cell>
          <cell r="P1340">
            <v>50</v>
          </cell>
          <cell r="Q1340">
            <v>150</v>
          </cell>
          <cell r="U1340">
            <v>144</v>
          </cell>
          <cell r="V1340">
            <v>1</v>
          </cell>
          <cell r="BH1340" t="str">
            <v>Normal</v>
          </cell>
          <cell r="BI1340" t="str">
            <v>Normal</v>
          </cell>
          <cell r="BJ1340" t="str">
            <v>Normal</v>
          </cell>
          <cell r="BL1340" t="str">
            <v>Normal</v>
          </cell>
          <cell r="BN1340" t="str">
            <v>-</v>
          </cell>
          <cell r="BO1340" t="str">
            <v>Tidak</v>
          </cell>
          <cell r="BT1340" t="str">
            <v>Normal</v>
          </cell>
          <cell r="BW1340" t="str">
            <v>Normal</v>
          </cell>
          <cell r="CI1340" t="str">
            <v>Mandiri (A)</v>
          </cell>
          <cell r="CZ1340" t="str">
            <v>Normal</v>
          </cell>
        </row>
        <row r="1341">
          <cell r="C1341" t="str">
            <v>Sukun</v>
          </cell>
          <cell r="M1341" t="str">
            <v>Laki-laki</v>
          </cell>
          <cell r="O1341">
            <v>66</v>
          </cell>
          <cell r="P1341">
            <v>50</v>
          </cell>
          <cell r="Q1341">
            <v>150</v>
          </cell>
          <cell r="U1341">
            <v>144</v>
          </cell>
          <cell r="V1341">
            <v>1</v>
          </cell>
          <cell r="BH1341" t="str">
            <v>Normal</v>
          </cell>
          <cell r="BI1341" t="str">
            <v>Normal</v>
          </cell>
          <cell r="BJ1341" t="str">
            <v>Normal</v>
          </cell>
          <cell r="BL1341" t="str">
            <v>Normal</v>
          </cell>
          <cell r="BN1341" t="str">
            <v>-</v>
          </cell>
          <cell r="BO1341" t="str">
            <v>Tidak</v>
          </cell>
          <cell r="BT1341" t="str">
            <v>Normal</v>
          </cell>
          <cell r="BW1341" t="str">
            <v>Normal</v>
          </cell>
          <cell r="CI1341" t="str">
            <v>Mandiri (A)</v>
          </cell>
          <cell r="CZ1341" t="str">
            <v>Normal</v>
          </cell>
        </row>
        <row r="1342">
          <cell r="C1342" t="str">
            <v>Sukun</v>
          </cell>
          <cell r="M1342" t="str">
            <v>Laki-laki</v>
          </cell>
          <cell r="O1342">
            <v>66</v>
          </cell>
          <cell r="P1342">
            <v>50</v>
          </cell>
          <cell r="Q1342">
            <v>150</v>
          </cell>
          <cell r="U1342">
            <v>144</v>
          </cell>
          <cell r="V1342">
            <v>1</v>
          </cell>
          <cell r="BH1342" t="str">
            <v>Normal</v>
          </cell>
          <cell r="BI1342" t="str">
            <v>Normal</v>
          </cell>
          <cell r="BJ1342" t="str">
            <v>Normal</v>
          </cell>
          <cell r="BL1342" t="str">
            <v>Normal</v>
          </cell>
          <cell r="BN1342" t="str">
            <v>-</v>
          </cell>
          <cell r="BO1342" t="str">
            <v>Tidak</v>
          </cell>
          <cell r="BT1342" t="str">
            <v>Normal</v>
          </cell>
          <cell r="BW1342" t="str">
            <v>Normal</v>
          </cell>
          <cell r="CI1342" t="str">
            <v>Mandiri (A)</v>
          </cell>
          <cell r="CZ1342" t="str">
            <v>Normal</v>
          </cell>
        </row>
        <row r="1343">
          <cell r="C1343" t="str">
            <v>Bandungrejosari</v>
          </cell>
          <cell r="M1343" t="str">
            <v>Laki-laki</v>
          </cell>
          <cell r="O1343">
            <v>66</v>
          </cell>
          <cell r="P1343">
            <v>73</v>
          </cell>
          <cell r="Q1343">
            <v>160</v>
          </cell>
          <cell r="U1343">
            <v>110</v>
          </cell>
          <cell r="V1343">
            <v>206</v>
          </cell>
          <cell r="BH1343" t="str">
            <v>Lebih</v>
          </cell>
          <cell r="BI1343" t="str">
            <v>Normal</v>
          </cell>
          <cell r="BJ1343" t="str">
            <v>Kolesterol Tinggi</v>
          </cell>
          <cell r="BL1343" t="str">
            <v>Normal</v>
          </cell>
          <cell r="BN1343" t="str">
            <v>Normal</v>
          </cell>
          <cell r="BO1343" t="str">
            <v>Tidak</v>
          </cell>
          <cell r="BT1343" t="str">
            <v>Normal</v>
          </cell>
          <cell r="BW1343" t="str">
            <v>Normal</v>
          </cell>
          <cell r="CI1343" t="str">
            <v>Mandiri (A)</v>
          </cell>
          <cell r="CZ1343" t="str">
            <v>Normal</v>
          </cell>
        </row>
        <row r="1344">
          <cell r="C1344" t="str">
            <v>Sukun</v>
          </cell>
          <cell r="M1344" t="str">
            <v>Laki-laki</v>
          </cell>
          <cell r="O1344">
            <v>65</v>
          </cell>
          <cell r="P1344">
            <v>50</v>
          </cell>
          <cell r="Q1344">
            <v>150</v>
          </cell>
          <cell r="U1344">
            <v>144</v>
          </cell>
          <cell r="V1344">
            <v>1</v>
          </cell>
          <cell r="BH1344" t="str">
            <v>Normal</v>
          </cell>
          <cell r="BI1344" t="str">
            <v>Normal</v>
          </cell>
          <cell r="BJ1344" t="str">
            <v>Normal</v>
          </cell>
          <cell r="BL1344" t="str">
            <v>Normal</v>
          </cell>
          <cell r="BN1344" t="str">
            <v>-</v>
          </cell>
          <cell r="BO1344" t="str">
            <v>Tidak</v>
          </cell>
          <cell r="BT1344" t="str">
            <v>Normal</v>
          </cell>
          <cell r="BW1344" t="str">
            <v>Normal</v>
          </cell>
          <cell r="CI1344" t="str">
            <v>Mandiri (A)</v>
          </cell>
          <cell r="CZ1344" t="str">
            <v>Normal</v>
          </cell>
        </row>
        <row r="1345">
          <cell r="C1345" t="str">
            <v>Sukun</v>
          </cell>
          <cell r="M1345" t="str">
            <v>Perempuan</v>
          </cell>
          <cell r="O1345">
            <v>65</v>
          </cell>
          <cell r="P1345">
            <v>50</v>
          </cell>
          <cell r="Q1345">
            <v>150</v>
          </cell>
          <cell r="U1345">
            <v>145</v>
          </cell>
          <cell r="V1345">
            <v>1</v>
          </cell>
          <cell r="BH1345" t="str">
            <v>Normal</v>
          </cell>
          <cell r="BI1345" t="str">
            <v>Normal</v>
          </cell>
          <cell r="BJ1345" t="str">
            <v>Normal</v>
          </cell>
          <cell r="BL1345" t="str">
            <v>Normal</v>
          </cell>
          <cell r="BN1345" t="str">
            <v>-</v>
          </cell>
          <cell r="BO1345" t="str">
            <v>Tidak</v>
          </cell>
          <cell r="BT1345" t="str">
            <v>Normal</v>
          </cell>
          <cell r="BW1345" t="str">
            <v>Normal</v>
          </cell>
          <cell r="CI1345" t="str">
            <v>Mandiri (A)</v>
          </cell>
          <cell r="CZ1345" t="str">
            <v>Normal</v>
          </cell>
        </row>
        <row r="1346">
          <cell r="C1346" t="str">
            <v>Bandungrejosari</v>
          </cell>
          <cell r="M1346" t="str">
            <v>Perempuan</v>
          </cell>
          <cell r="O1346">
            <v>65</v>
          </cell>
          <cell r="P1346">
            <v>39</v>
          </cell>
          <cell r="Q1346">
            <v>141</v>
          </cell>
          <cell r="U1346">
            <v>180</v>
          </cell>
          <cell r="V1346">
            <v>200</v>
          </cell>
          <cell r="BH1346" t="str">
            <v>Normal</v>
          </cell>
          <cell r="BI1346" t="str">
            <v>Normal</v>
          </cell>
          <cell r="BJ1346" t="str">
            <v>Normal</v>
          </cell>
          <cell r="BL1346" t="str">
            <v>Normal</v>
          </cell>
          <cell r="BN1346" t="str">
            <v>Normal</v>
          </cell>
          <cell r="BO1346" t="str">
            <v>Tidak</v>
          </cell>
          <cell r="BT1346" t="str">
            <v>Normal</v>
          </cell>
          <cell r="BW1346" t="str">
            <v>Normal</v>
          </cell>
          <cell r="CI1346" t="str">
            <v>Mandiri (A)</v>
          </cell>
          <cell r="CZ1346" t="str">
            <v>Normal</v>
          </cell>
        </row>
        <row r="1347">
          <cell r="C1347" t="str">
            <v>Sukun</v>
          </cell>
          <cell r="M1347" t="str">
            <v>Perempuan</v>
          </cell>
          <cell r="O1347">
            <v>65</v>
          </cell>
          <cell r="P1347">
            <v>50</v>
          </cell>
          <cell r="Q1347">
            <v>150</v>
          </cell>
          <cell r="U1347">
            <v>144</v>
          </cell>
          <cell r="V1347">
            <v>1</v>
          </cell>
          <cell r="BH1347" t="str">
            <v>Normal</v>
          </cell>
          <cell r="BI1347" t="str">
            <v>Normal</v>
          </cell>
          <cell r="BJ1347" t="str">
            <v>Normal</v>
          </cell>
          <cell r="BL1347" t="str">
            <v>Normal</v>
          </cell>
          <cell r="BN1347" t="str">
            <v>-</v>
          </cell>
          <cell r="BO1347" t="str">
            <v>Tidak</v>
          </cell>
          <cell r="BT1347" t="str">
            <v>Normal</v>
          </cell>
          <cell r="BW1347" t="str">
            <v>Normal</v>
          </cell>
          <cell r="CI1347" t="str">
            <v>Mandiri (A)</v>
          </cell>
          <cell r="CZ1347" t="str">
            <v>Normal</v>
          </cell>
        </row>
        <row r="1348">
          <cell r="C1348" t="str">
            <v>Bandungrejosari</v>
          </cell>
          <cell r="M1348" t="str">
            <v>Perempuan</v>
          </cell>
          <cell r="O1348">
            <v>64</v>
          </cell>
          <cell r="P1348">
            <v>54</v>
          </cell>
          <cell r="Q1348">
            <v>155</v>
          </cell>
          <cell r="U1348">
            <v>117</v>
          </cell>
          <cell r="V1348">
            <v>165</v>
          </cell>
          <cell r="BH1348" t="str">
            <v>Normal</v>
          </cell>
          <cell r="BI1348" t="str">
            <v>Normal</v>
          </cell>
          <cell r="BJ1348" t="str">
            <v>Normal</v>
          </cell>
          <cell r="BL1348" t="str">
            <v>Normal</v>
          </cell>
          <cell r="BN1348" t="str">
            <v>-</v>
          </cell>
          <cell r="BO1348" t="str">
            <v>Tidak</v>
          </cell>
          <cell r="BT1348" t="str">
            <v>Normal</v>
          </cell>
          <cell r="BW1348" t="str">
            <v>Normal</v>
          </cell>
          <cell r="CI1348" t="str">
            <v>Mandiri (A)</v>
          </cell>
          <cell r="CZ1348" t="str">
            <v>Normal</v>
          </cell>
        </row>
        <row r="1349">
          <cell r="C1349" t="str">
            <v>Sukun</v>
          </cell>
          <cell r="M1349" t="str">
            <v>Laki-laki</v>
          </cell>
          <cell r="O1349">
            <v>64</v>
          </cell>
          <cell r="P1349">
            <v>50</v>
          </cell>
          <cell r="Q1349">
            <v>150</v>
          </cell>
          <cell r="U1349">
            <v>140</v>
          </cell>
          <cell r="V1349">
            <v>1</v>
          </cell>
          <cell r="BH1349" t="str">
            <v>Normal</v>
          </cell>
          <cell r="BI1349" t="str">
            <v>Normal</v>
          </cell>
          <cell r="BJ1349" t="str">
            <v>Normal</v>
          </cell>
          <cell r="BL1349" t="str">
            <v>Normal</v>
          </cell>
          <cell r="BN1349" t="str">
            <v>-</v>
          </cell>
          <cell r="BO1349" t="str">
            <v>Tidak</v>
          </cell>
          <cell r="BT1349" t="str">
            <v>Normal</v>
          </cell>
          <cell r="BW1349" t="str">
            <v>Normal</v>
          </cell>
          <cell r="CI1349" t="str">
            <v>Mandiri (A)</v>
          </cell>
          <cell r="CZ1349" t="str">
            <v>Normal</v>
          </cell>
        </row>
        <row r="1350">
          <cell r="C1350" t="str">
            <v>Sukun</v>
          </cell>
          <cell r="M1350" t="str">
            <v>Perempuan</v>
          </cell>
          <cell r="O1350">
            <v>64</v>
          </cell>
          <cell r="P1350">
            <v>80</v>
          </cell>
          <cell r="Q1350">
            <v>120</v>
          </cell>
          <cell r="U1350">
            <v>144</v>
          </cell>
          <cell r="V1350">
            <v>1</v>
          </cell>
          <cell r="BH1350" t="str">
            <v>Lebih</v>
          </cell>
          <cell r="BI1350" t="str">
            <v>Normal</v>
          </cell>
          <cell r="BJ1350" t="str">
            <v>Normal</v>
          </cell>
          <cell r="BL1350" t="str">
            <v>Normal</v>
          </cell>
          <cell r="BN1350" t="str">
            <v>-</v>
          </cell>
          <cell r="BO1350" t="str">
            <v>Tidak</v>
          </cell>
          <cell r="BT1350" t="str">
            <v>Normal</v>
          </cell>
          <cell r="BW1350" t="str">
            <v>Normal</v>
          </cell>
          <cell r="CI1350" t="str">
            <v>Mandiri (A)</v>
          </cell>
          <cell r="CZ1350" t="str">
            <v>Normal</v>
          </cell>
        </row>
        <row r="1351">
          <cell r="C1351" t="str">
            <v>Sukun</v>
          </cell>
          <cell r="M1351" t="str">
            <v>Laki-laki</v>
          </cell>
          <cell r="O1351">
            <v>63</v>
          </cell>
          <cell r="P1351">
            <v>50</v>
          </cell>
          <cell r="Q1351">
            <v>150</v>
          </cell>
          <cell r="U1351">
            <v>145</v>
          </cell>
          <cell r="V1351">
            <v>1</v>
          </cell>
          <cell r="BH1351" t="str">
            <v>Normal</v>
          </cell>
          <cell r="BI1351" t="str">
            <v>Normal</v>
          </cell>
          <cell r="BJ1351" t="str">
            <v>Normal</v>
          </cell>
          <cell r="BL1351" t="str">
            <v>Normal</v>
          </cell>
          <cell r="BN1351" t="str">
            <v>-</v>
          </cell>
          <cell r="BO1351" t="str">
            <v>Tidak</v>
          </cell>
          <cell r="BT1351" t="str">
            <v>Normal</v>
          </cell>
          <cell r="BW1351" t="str">
            <v>Normal</v>
          </cell>
          <cell r="CI1351" t="str">
            <v>Mandiri (A)</v>
          </cell>
          <cell r="CZ1351" t="str">
            <v>Normal</v>
          </cell>
        </row>
        <row r="1352">
          <cell r="C1352" t="str">
            <v>Sukun</v>
          </cell>
          <cell r="M1352" t="str">
            <v>Perempuan</v>
          </cell>
          <cell r="O1352">
            <v>63</v>
          </cell>
          <cell r="P1352">
            <v>50</v>
          </cell>
          <cell r="Q1352">
            <v>150</v>
          </cell>
          <cell r="U1352">
            <v>144</v>
          </cell>
          <cell r="V1352">
            <v>1</v>
          </cell>
          <cell r="BH1352" t="str">
            <v>Normal</v>
          </cell>
          <cell r="BI1352" t="str">
            <v>Normal</v>
          </cell>
          <cell r="BJ1352" t="str">
            <v>Normal</v>
          </cell>
          <cell r="BL1352" t="str">
            <v>Normal</v>
          </cell>
          <cell r="BN1352" t="str">
            <v>-</v>
          </cell>
          <cell r="BO1352" t="str">
            <v>Tidak</v>
          </cell>
          <cell r="BT1352" t="str">
            <v>Normal</v>
          </cell>
          <cell r="BW1352" t="str">
            <v>Normal</v>
          </cell>
          <cell r="CI1352" t="str">
            <v>Mandiri (A)</v>
          </cell>
          <cell r="CZ1352" t="str">
            <v>Normal</v>
          </cell>
        </row>
        <row r="1353">
          <cell r="C1353" t="str">
            <v>Sukun</v>
          </cell>
          <cell r="M1353" t="str">
            <v>Laki-laki</v>
          </cell>
          <cell r="O1353">
            <v>63</v>
          </cell>
          <cell r="P1353">
            <v>50</v>
          </cell>
          <cell r="Q1353">
            <v>150</v>
          </cell>
          <cell r="U1353">
            <v>145</v>
          </cell>
          <cell r="V1353">
            <v>1</v>
          </cell>
          <cell r="BH1353" t="str">
            <v>Normal</v>
          </cell>
          <cell r="BI1353" t="str">
            <v>Normal</v>
          </cell>
          <cell r="BJ1353" t="str">
            <v>Normal</v>
          </cell>
          <cell r="BL1353" t="str">
            <v>Normal</v>
          </cell>
          <cell r="BN1353" t="str">
            <v>-</v>
          </cell>
          <cell r="BO1353" t="str">
            <v>Tidak</v>
          </cell>
          <cell r="BT1353" t="str">
            <v>Normal</v>
          </cell>
          <cell r="BW1353" t="str">
            <v>Normal</v>
          </cell>
          <cell r="CI1353" t="str">
            <v>Mandiri (A)</v>
          </cell>
          <cell r="CZ1353" t="str">
            <v>Normal</v>
          </cell>
        </row>
        <row r="1354">
          <cell r="C1354" t="str">
            <v>Sukun</v>
          </cell>
          <cell r="M1354" t="str">
            <v>Laki-laki</v>
          </cell>
          <cell r="O1354">
            <v>55</v>
          </cell>
          <cell r="P1354">
            <v>50</v>
          </cell>
          <cell r="Q1354">
            <v>150</v>
          </cell>
          <cell r="U1354">
            <v>143</v>
          </cell>
          <cell r="V1354">
            <v>1</v>
          </cell>
          <cell r="BH1354" t="str">
            <v>Normal</v>
          </cell>
          <cell r="BI1354" t="str">
            <v>Normal</v>
          </cell>
          <cell r="BJ1354" t="str">
            <v>Normal</v>
          </cell>
          <cell r="BL1354" t="str">
            <v>Normal</v>
          </cell>
          <cell r="BN1354" t="str">
            <v>-</v>
          </cell>
          <cell r="BO1354" t="str">
            <v>Tidak</v>
          </cell>
          <cell r="BT1354" t="str">
            <v>Normal</v>
          </cell>
          <cell r="BW1354" t="str">
            <v>Normal</v>
          </cell>
          <cell r="CI1354" t="str">
            <v>Mandiri (A)</v>
          </cell>
          <cell r="CZ1354" t="str">
            <v>Normal</v>
          </cell>
        </row>
        <row r="1355">
          <cell r="C1355" t="str">
            <v>Sukun</v>
          </cell>
          <cell r="M1355" t="str">
            <v>Perempuan</v>
          </cell>
          <cell r="O1355">
            <v>62</v>
          </cell>
          <cell r="P1355">
            <v>50</v>
          </cell>
          <cell r="Q1355">
            <v>150</v>
          </cell>
          <cell r="U1355">
            <v>144</v>
          </cell>
          <cell r="V1355">
            <v>1</v>
          </cell>
          <cell r="BH1355" t="str">
            <v>Normal</v>
          </cell>
          <cell r="BI1355" t="str">
            <v>Normal</v>
          </cell>
          <cell r="BJ1355" t="str">
            <v>Normal</v>
          </cell>
          <cell r="BL1355" t="str">
            <v>Normal</v>
          </cell>
          <cell r="BN1355" t="str">
            <v>-</v>
          </cell>
          <cell r="BO1355" t="str">
            <v>Tidak</v>
          </cell>
          <cell r="BT1355" t="str">
            <v>Normal</v>
          </cell>
          <cell r="BW1355" t="str">
            <v>Normal</v>
          </cell>
          <cell r="CI1355" t="str">
            <v>Mandiri (A)</v>
          </cell>
          <cell r="CZ1355" t="str">
            <v>Normal</v>
          </cell>
        </row>
        <row r="1356">
          <cell r="C1356" t="str">
            <v>Sukun</v>
          </cell>
          <cell r="M1356" t="str">
            <v>Perempuan</v>
          </cell>
          <cell r="O1356">
            <v>62</v>
          </cell>
          <cell r="P1356">
            <v>50</v>
          </cell>
          <cell r="Q1356">
            <v>150</v>
          </cell>
          <cell r="U1356">
            <v>144</v>
          </cell>
          <cell r="V1356">
            <v>1</v>
          </cell>
          <cell r="BH1356" t="str">
            <v>Normal</v>
          </cell>
          <cell r="BI1356" t="str">
            <v>Normal</v>
          </cell>
          <cell r="BJ1356" t="str">
            <v>Normal</v>
          </cell>
          <cell r="BL1356" t="str">
            <v>Normal</v>
          </cell>
          <cell r="BN1356" t="str">
            <v>-</v>
          </cell>
          <cell r="BO1356" t="str">
            <v>Tidak</v>
          </cell>
          <cell r="BT1356" t="str">
            <v>Normal</v>
          </cell>
          <cell r="BW1356" t="str">
            <v>Normal</v>
          </cell>
          <cell r="CI1356" t="str">
            <v>Mandiri (A)</v>
          </cell>
          <cell r="CZ1356" t="str">
            <v>Normal</v>
          </cell>
        </row>
        <row r="1357">
          <cell r="C1357" t="str">
            <v>Sukun</v>
          </cell>
          <cell r="M1357" t="str">
            <v>Laki-laki</v>
          </cell>
          <cell r="O1357">
            <v>62</v>
          </cell>
          <cell r="P1357">
            <v>50</v>
          </cell>
          <cell r="Q1357">
            <v>150</v>
          </cell>
          <cell r="U1357">
            <v>144</v>
          </cell>
          <cell r="V1357">
            <v>1</v>
          </cell>
          <cell r="BH1357" t="str">
            <v>Normal</v>
          </cell>
          <cell r="BI1357" t="str">
            <v>Normal</v>
          </cell>
          <cell r="BJ1357" t="str">
            <v>Normal</v>
          </cell>
          <cell r="BL1357" t="str">
            <v>Normal</v>
          </cell>
          <cell r="BN1357" t="str">
            <v>-</v>
          </cell>
          <cell r="BO1357" t="str">
            <v>Tidak</v>
          </cell>
          <cell r="BT1357" t="str">
            <v>Normal</v>
          </cell>
          <cell r="BW1357" t="str">
            <v>Normal</v>
          </cell>
          <cell r="CI1357" t="str">
            <v>Mandiri (A)</v>
          </cell>
          <cell r="CZ1357" t="str">
            <v>Normal</v>
          </cell>
        </row>
        <row r="1358">
          <cell r="C1358" t="str">
            <v>Sukun</v>
          </cell>
          <cell r="M1358" t="str">
            <v>Perempuan</v>
          </cell>
          <cell r="O1358">
            <v>62</v>
          </cell>
          <cell r="P1358">
            <v>50</v>
          </cell>
          <cell r="Q1358">
            <v>155</v>
          </cell>
          <cell r="U1358">
            <v>144</v>
          </cell>
          <cell r="V1358">
            <v>1</v>
          </cell>
          <cell r="BH1358" t="str">
            <v>Normal</v>
          </cell>
          <cell r="BI1358" t="str">
            <v>Normal</v>
          </cell>
          <cell r="BJ1358" t="str">
            <v>Normal</v>
          </cell>
          <cell r="BL1358" t="str">
            <v>Normal</v>
          </cell>
          <cell r="BN1358" t="str">
            <v>-</v>
          </cell>
          <cell r="BO1358" t="str">
            <v>Tidak</v>
          </cell>
          <cell r="BT1358" t="str">
            <v>Normal</v>
          </cell>
          <cell r="BW1358" t="str">
            <v>Normal</v>
          </cell>
          <cell r="CI1358" t="str">
            <v>Mandiri (A)</v>
          </cell>
          <cell r="CZ1358" t="str">
            <v>Normal</v>
          </cell>
        </row>
        <row r="1359">
          <cell r="C1359" t="str">
            <v>Sukun</v>
          </cell>
          <cell r="M1359" t="str">
            <v>Laki-laki</v>
          </cell>
          <cell r="O1359">
            <v>61</v>
          </cell>
          <cell r="P1359">
            <v>50</v>
          </cell>
          <cell r="Q1359">
            <v>156</v>
          </cell>
          <cell r="U1359">
            <v>144</v>
          </cell>
          <cell r="V1359">
            <v>1</v>
          </cell>
          <cell r="BH1359" t="str">
            <v>Normal</v>
          </cell>
          <cell r="BI1359" t="str">
            <v>Normal</v>
          </cell>
          <cell r="BJ1359" t="str">
            <v>Normal</v>
          </cell>
          <cell r="BL1359" t="str">
            <v>Normal</v>
          </cell>
          <cell r="BN1359" t="str">
            <v>-</v>
          </cell>
          <cell r="BO1359" t="str">
            <v>Tidak</v>
          </cell>
          <cell r="BT1359" t="str">
            <v>Normal</v>
          </cell>
          <cell r="BW1359" t="str">
            <v>Normal</v>
          </cell>
          <cell r="CI1359" t="str">
            <v>Mandiri (A)</v>
          </cell>
          <cell r="CZ1359" t="str">
            <v>Normal</v>
          </cell>
        </row>
        <row r="1360">
          <cell r="C1360" t="str">
            <v>Sukun</v>
          </cell>
          <cell r="M1360" t="str">
            <v>Laki-laki</v>
          </cell>
          <cell r="O1360">
            <v>61</v>
          </cell>
          <cell r="P1360">
            <v>60</v>
          </cell>
          <cell r="Q1360">
            <v>150</v>
          </cell>
          <cell r="U1360">
            <v>145</v>
          </cell>
          <cell r="V1360">
            <v>1</v>
          </cell>
          <cell r="BH1360" t="str">
            <v>Lebih</v>
          </cell>
          <cell r="BI1360" t="str">
            <v>Normal</v>
          </cell>
          <cell r="BJ1360" t="str">
            <v>Normal</v>
          </cell>
          <cell r="BL1360" t="str">
            <v>Normal</v>
          </cell>
          <cell r="BN1360" t="str">
            <v>-</v>
          </cell>
          <cell r="BO1360" t="str">
            <v>Tidak</v>
          </cell>
          <cell r="BT1360" t="str">
            <v>Normal</v>
          </cell>
          <cell r="BW1360" t="str">
            <v>Normal</v>
          </cell>
          <cell r="CI1360" t="str">
            <v>Mandiri (A)</v>
          </cell>
          <cell r="CZ1360" t="str">
            <v>Normal</v>
          </cell>
        </row>
        <row r="1361">
          <cell r="C1361" t="str">
            <v>Sukun</v>
          </cell>
          <cell r="M1361" t="str">
            <v>Laki-laki</v>
          </cell>
          <cell r="O1361">
            <v>59</v>
          </cell>
          <cell r="P1361">
            <v>59</v>
          </cell>
          <cell r="Q1361">
            <v>150</v>
          </cell>
          <cell r="U1361">
            <v>144</v>
          </cell>
          <cell r="V1361">
            <v>1</v>
          </cell>
          <cell r="BH1361" t="str">
            <v>Lebih</v>
          </cell>
          <cell r="BI1361" t="str">
            <v>Normal</v>
          </cell>
          <cell r="BJ1361" t="str">
            <v>Normal</v>
          </cell>
          <cell r="BL1361" t="str">
            <v>Normal</v>
          </cell>
          <cell r="BN1361" t="str">
            <v>-</v>
          </cell>
          <cell r="BO1361" t="str">
            <v>Tidak</v>
          </cell>
          <cell r="BT1361" t="str">
            <v>Normal</v>
          </cell>
          <cell r="BW1361" t="str">
            <v>Normal</v>
          </cell>
          <cell r="CI1361" t="str">
            <v>Mandiri (A)</v>
          </cell>
          <cell r="CZ1361" t="str">
            <v>Normal</v>
          </cell>
        </row>
        <row r="1362">
          <cell r="C1362" t="str">
            <v>Bandungrejosari</v>
          </cell>
          <cell r="M1362" t="str">
            <v>Perempuan</v>
          </cell>
          <cell r="O1362">
            <v>61</v>
          </cell>
          <cell r="P1362">
            <v>49</v>
          </cell>
          <cell r="Q1362">
            <v>148</v>
          </cell>
          <cell r="U1362">
            <v>192</v>
          </cell>
          <cell r="V1362">
            <v>210</v>
          </cell>
          <cell r="BH1362" t="str">
            <v>Normal</v>
          </cell>
          <cell r="BI1362" t="str">
            <v>Normal</v>
          </cell>
          <cell r="BJ1362" t="str">
            <v>Kolesterol Tinggi</v>
          </cell>
          <cell r="BL1362" t="str">
            <v>Tinggi</v>
          </cell>
          <cell r="BN1362" t="str">
            <v>Normal</v>
          </cell>
          <cell r="BO1362" t="str">
            <v>Tidak</v>
          </cell>
          <cell r="BT1362" t="str">
            <v>Normal</v>
          </cell>
          <cell r="BW1362" t="str">
            <v>Normal</v>
          </cell>
          <cell r="CI1362" t="str">
            <v>Mandiri (A)</v>
          </cell>
          <cell r="CZ1362" t="str">
            <v>Normal</v>
          </cell>
        </row>
        <row r="1363">
          <cell r="C1363" t="str">
            <v>Sukun</v>
          </cell>
          <cell r="M1363" t="str">
            <v>Perempuan</v>
          </cell>
          <cell r="O1363">
            <v>95</v>
          </cell>
          <cell r="P1363">
            <v>50</v>
          </cell>
          <cell r="Q1363">
            <v>150</v>
          </cell>
          <cell r="U1363">
            <v>144</v>
          </cell>
          <cell r="V1363">
            <v>1</v>
          </cell>
          <cell r="BH1363" t="str">
            <v>Normal</v>
          </cell>
          <cell r="BI1363" t="str">
            <v>Normal</v>
          </cell>
          <cell r="BJ1363" t="str">
            <v>Normal</v>
          </cell>
          <cell r="BL1363" t="str">
            <v>Normal</v>
          </cell>
          <cell r="BN1363" t="str">
            <v>-</v>
          </cell>
          <cell r="BO1363" t="str">
            <v>Tidak</v>
          </cell>
          <cell r="BT1363" t="str">
            <v>Normal</v>
          </cell>
          <cell r="BW1363" t="str">
            <v>Normal</v>
          </cell>
          <cell r="CI1363" t="str">
            <v>Mandiri (A)</v>
          </cell>
          <cell r="CZ1363" t="str">
            <v>Normal</v>
          </cell>
        </row>
        <row r="1364">
          <cell r="C1364" t="str">
            <v>Sukun</v>
          </cell>
          <cell r="M1364" t="str">
            <v>Perempuan</v>
          </cell>
          <cell r="O1364">
            <v>94</v>
          </cell>
          <cell r="P1364">
            <v>50</v>
          </cell>
          <cell r="Q1364">
            <v>150</v>
          </cell>
          <cell r="U1364">
            <v>146</v>
          </cell>
          <cell r="V1364">
            <v>1</v>
          </cell>
          <cell r="BH1364" t="str">
            <v>Normal</v>
          </cell>
          <cell r="BI1364" t="str">
            <v>Normal</v>
          </cell>
          <cell r="BJ1364" t="str">
            <v>Normal</v>
          </cell>
          <cell r="BL1364" t="str">
            <v>Normal</v>
          </cell>
          <cell r="BN1364" t="str">
            <v>-</v>
          </cell>
          <cell r="BO1364" t="str">
            <v>Tidak</v>
          </cell>
          <cell r="BT1364" t="str">
            <v>Normal</v>
          </cell>
          <cell r="BW1364" t="str">
            <v>Normal</v>
          </cell>
          <cell r="CI1364" t="str">
            <v>Mandiri (A)</v>
          </cell>
          <cell r="CZ1364" t="str">
            <v>Normal</v>
          </cell>
        </row>
        <row r="1365">
          <cell r="C1365" t="str">
            <v>Sukun</v>
          </cell>
          <cell r="M1365" t="str">
            <v>Perempuan</v>
          </cell>
          <cell r="O1365">
            <v>84</v>
          </cell>
          <cell r="P1365">
            <v>50</v>
          </cell>
          <cell r="Q1365">
            <v>150</v>
          </cell>
          <cell r="U1365">
            <v>144</v>
          </cell>
          <cell r="V1365">
            <v>1</v>
          </cell>
          <cell r="BH1365" t="str">
            <v>Normal</v>
          </cell>
          <cell r="BI1365" t="str">
            <v>Normal</v>
          </cell>
          <cell r="BJ1365" t="str">
            <v>Normal</v>
          </cell>
          <cell r="BL1365" t="str">
            <v>Normal</v>
          </cell>
          <cell r="BN1365" t="str">
            <v>-</v>
          </cell>
          <cell r="BO1365" t="str">
            <v>Tidak</v>
          </cell>
          <cell r="BT1365" t="str">
            <v>Normal</v>
          </cell>
          <cell r="BW1365" t="str">
            <v>Normal</v>
          </cell>
          <cell r="CI1365" t="str">
            <v>Mandiri (A)</v>
          </cell>
          <cell r="CZ1365" t="str">
            <v>Normal</v>
          </cell>
        </row>
        <row r="1366">
          <cell r="C1366" t="str">
            <v>Sukun</v>
          </cell>
          <cell r="M1366" t="str">
            <v>Perempuan</v>
          </cell>
          <cell r="O1366">
            <v>83</v>
          </cell>
          <cell r="P1366">
            <v>50</v>
          </cell>
          <cell r="Q1366">
            <v>150</v>
          </cell>
          <cell r="U1366">
            <v>144</v>
          </cell>
          <cell r="V1366">
            <v>1</v>
          </cell>
          <cell r="BH1366" t="str">
            <v>Normal</v>
          </cell>
          <cell r="BI1366" t="str">
            <v>Normal</v>
          </cell>
          <cell r="BJ1366" t="str">
            <v>Normal</v>
          </cell>
          <cell r="BL1366" t="str">
            <v>Normal</v>
          </cell>
          <cell r="BN1366" t="str">
            <v>-</v>
          </cell>
          <cell r="BO1366" t="str">
            <v>Tidak</v>
          </cell>
          <cell r="BT1366" t="str">
            <v>Normal</v>
          </cell>
          <cell r="BW1366" t="str">
            <v>Normal</v>
          </cell>
          <cell r="CI1366" t="str">
            <v>Mandiri (A)</v>
          </cell>
          <cell r="CZ1366" t="str">
            <v>Normal</v>
          </cell>
        </row>
        <row r="1367">
          <cell r="C1367" t="str">
            <v>Bandungrejosari</v>
          </cell>
          <cell r="M1367" t="str">
            <v>Perempuan</v>
          </cell>
          <cell r="O1367">
            <v>82</v>
          </cell>
          <cell r="P1367">
            <v>80</v>
          </cell>
          <cell r="Q1367">
            <v>165</v>
          </cell>
          <cell r="U1367">
            <v>120</v>
          </cell>
          <cell r="V1367">
            <v>170</v>
          </cell>
          <cell r="BH1367" t="str">
            <v>Lebih</v>
          </cell>
          <cell r="BI1367" t="str">
            <v>Normal</v>
          </cell>
          <cell r="BJ1367" t="str">
            <v>Normal</v>
          </cell>
          <cell r="BL1367" t="str">
            <v>Normal</v>
          </cell>
          <cell r="BN1367" t="str">
            <v>Tinggi</v>
          </cell>
          <cell r="BO1367" t="str">
            <v>Tidak</v>
          </cell>
          <cell r="BT1367" t="str">
            <v>Gg Penglihatan</v>
          </cell>
          <cell r="BW1367" t="str">
            <v>Normal</v>
          </cell>
          <cell r="CI1367" t="str">
            <v>Mandiri (A)</v>
          </cell>
          <cell r="CZ1367" t="str">
            <v>Normal</v>
          </cell>
        </row>
        <row r="1368">
          <cell r="C1368" t="str">
            <v>Sukun</v>
          </cell>
          <cell r="M1368" t="str">
            <v>Perempuan</v>
          </cell>
          <cell r="O1368">
            <v>81</v>
          </cell>
          <cell r="P1368">
            <v>50</v>
          </cell>
          <cell r="Q1368">
            <v>150</v>
          </cell>
          <cell r="U1368">
            <v>144</v>
          </cell>
          <cell r="V1368">
            <v>1</v>
          </cell>
          <cell r="BH1368" t="str">
            <v>Normal</v>
          </cell>
          <cell r="BI1368" t="str">
            <v>Normal</v>
          </cell>
          <cell r="BJ1368" t="str">
            <v>Normal</v>
          </cell>
          <cell r="BL1368" t="str">
            <v>Normal</v>
          </cell>
          <cell r="BN1368" t="str">
            <v>-</v>
          </cell>
          <cell r="BO1368" t="str">
            <v>Tidak</v>
          </cell>
          <cell r="BT1368" t="str">
            <v>Normal</v>
          </cell>
          <cell r="BW1368" t="str">
            <v>Normal</v>
          </cell>
          <cell r="CI1368" t="str">
            <v>Mandiri (A)</v>
          </cell>
          <cell r="CZ1368" t="str">
            <v>Normal</v>
          </cell>
        </row>
        <row r="1369">
          <cell r="C1369" t="str">
            <v>Bandungrejosari</v>
          </cell>
          <cell r="M1369" t="str">
            <v>Laki-laki</v>
          </cell>
          <cell r="O1369">
            <v>77</v>
          </cell>
          <cell r="P1369">
            <v>65</v>
          </cell>
          <cell r="Q1369">
            <v>160</v>
          </cell>
          <cell r="U1369">
            <v>107</v>
          </cell>
          <cell r="V1369">
            <v>213</v>
          </cell>
          <cell r="BH1369" t="str">
            <v>Lebih</v>
          </cell>
          <cell r="BI1369" t="str">
            <v>Normal</v>
          </cell>
          <cell r="BJ1369" t="str">
            <v>Kolesterol Tinggi</v>
          </cell>
          <cell r="BL1369" t="str">
            <v>Normal</v>
          </cell>
          <cell r="BN1369" t="str">
            <v>Normal</v>
          </cell>
          <cell r="BO1369" t="str">
            <v>Tidak</v>
          </cell>
          <cell r="BT1369" t="str">
            <v>Normal</v>
          </cell>
          <cell r="BW1369" t="str">
            <v>Normal</v>
          </cell>
          <cell r="CI1369" t="str">
            <v>Mandiri (A)</v>
          </cell>
          <cell r="CZ1369" t="str">
            <v>Normal</v>
          </cell>
        </row>
        <row r="1370">
          <cell r="C1370" t="str">
            <v>Sukun</v>
          </cell>
          <cell r="M1370" t="str">
            <v>Perempuan</v>
          </cell>
          <cell r="O1370">
            <v>77</v>
          </cell>
          <cell r="P1370">
            <v>50</v>
          </cell>
          <cell r="Q1370">
            <v>150</v>
          </cell>
          <cell r="U1370">
            <v>144</v>
          </cell>
          <cell r="V1370">
            <v>1</v>
          </cell>
          <cell r="BH1370" t="str">
            <v>Normal</v>
          </cell>
          <cell r="BI1370" t="str">
            <v>Normal</v>
          </cell>
          <cell r="BJ1370" t="str">
            <v>Normal</v>
          </cell>
          <cell r="BL1370" t="str">
            <v>Normal</v>
          </cell>
          <cell r="BN1370" t="str">
            <v>-</v>
          </cell>
          <cell r="BO1370" t="str">
            <v>Tidak</v>
          </cell>
          <cell r="BT1370" t="str">
            <v>Normal</v>
          </cell>
          <cell r="BW1370" t="str">
            <v>Normal</v>
          </cell>
          <cell r="CI1370" t="str">
            <v>Mandiri (A)</v>
          </cell>
          <cell r="CZ1370" t="str">
            <v>Normal</v>
          </cell>
        </row>
        <row r="1371">
          <cell r="C1371" t="str">
            <v>Sukun</v>
          </cell>
          <cell r="M1371" t="str">
            <v>Perempuan</v>
          </cell>
          <cell r="O1371">
            <v>76</v>
          </cell>
          <cell r="P1371">
            <v>50</v>
          </cell>
          <cell r="Q1371">
            <v>150</v>
          </cell>
          <cell r="U1371">
            <v>144</v>
          </cell>
          <cell r="V1371">
            <v>1</v>
          </cell>
          <cell r="BH1371" t="str">
            <v>Normal</v>
          </cell>
          <cell r="BI1371" t="str">
            <v>Normal</v>
          </cell>
          <cell r="BJ1371" t="str">
            <v>Normal</v>
          </cell>
          <cell r="BL1371" t="str">
            <v>Normal</v>
          </cell>
          <cell r="BN1371" t="str">
            <v>-</v>
          </cell>
          <cell r="BO1371" t="str">
            <v>Tidak</v>
          </cell>
          <cell r="BT1371" t="str">
            <v>Normal</v>
          </cell>
          <cell r="BW1371" t="str">
            <v>Normal</v>
          </cell>
          <cell r="CI1371" t="str">
            <v>Mandiri (A)</v>
          </cell>
          <cell r="CZ1371" t="str">
            <v>Normal</v>
          </cell>
        </row>
        <row r="1372">
          <cell r="C1372" t="str">
            <v>Sukun</v>
          </cell>
          <cell r="M1372" t="str">
            <v>Perempuan</v>
          </cell>
          <cell r="O1372">
            <v>76</v>
          </cell>
          <cell r="P1372">
            <v>50</v>
          </cell>
          <cell r="Q1372">
            <v>150</v>
          </cell>
          <cell r="U1372">
            <v>144</v>
          </cell>
          <cell r="V1372">
            <v>1</v>
          </cell>
          <cell r="BH1372" t="str">
            <v>Normal</v>
          </cell>
          <cell r="BI1372" t="str">
            <v>Normal</v>
          </cell>
          <cell r="BJ1372" t="str">
            <v>Normal</v>
          </cell>
          <cell r="BL1372" t="str">
            <v>Normal</v>
          </cell>
          <cell r="BN1372" t="str">
            <v>-</v>
          </cell>
          <cell r="BO1372" t="str">
            <v>Tidak</v>
          </cell>
          <cell r="BT1372" t="str">
            <v>Normal</v>
          </cell>
          <cell r="BW1372" t="str">
            <v>Normal</v>
          </cell>
          <cell r="CI1372" t="str">
            <v>Mandiri (A)</v>
          </cell>
          <cell r="CZ1372" t="str">
            <v>Normal</v>
          </cell>
        </row>
        <row r="1373">
          <cell r="C1373" t="str">
            <v>Bandungrejosari</v>
          </cell>
          <cell r="M1373" t="str">
            <v>Laki-laki</v>
          </cell>
          <cell r="O1373">
            <v>75</v>
          </cell>
          <cell r="P1373">
            <v>58</v>
          </cell>
          <cell r="Q1373">
            <v>154</v>
          </cell>
          <cell r="U1373">
            <v>111</v>
          </cell>
          <cell r="V1373">
            <v>190</v>
          </cell>
          <cell r="BH1373" t="str">
            <v>Normal</v>
          </cell>
          <cell r="BI1373" t="str">
            <v>Normal</v>
          </cell>
          <cell r="BJ1373" t="str">
            <v>Normal</v>
          </cell>
          <cell r="BL1373" t="str">
            <v>Tinggi</v>
          </cell>
          <cell r="BN1373" t="str">
            <v>Normal</v>
          </cell>
          <cell r="BO1373" t="str">
            <v>Tidak</v>
          </cell>
          <cell r="BT1373" t="str">
            <v>Normal</v>
          </cell>
          <cell r="BW1373" t="str">
            <v>Normal</v>
          </cell>
          <cell r="CI1373" t="str">
            <v>Mandiri (A)</v>
          </cell>
          <cell r="CZ1373" t="str">
            <v>Normal</v>
          </cell>
        </row>
        <row r="1374">
          <cell r="C1374" t="str">
            <v>Sukun</v>
          </cell>
          <cell r="M1374" t="str">
            <v>Perempuan</v>
          </cell>
          <cell r="O1374">
            <v>79</v>
          </cell>
          <cell r="P1374">
            <v>50</v>
          </cell>
          <cell r="Q1374">
            <v>150</v>
          </cell>
          <cell r="U1374">
            <v>144</v>
          </cell>
          <cell r="V1374">
            <v>1</v>
          </cell>
          <cell r="BH1374" t="str">
            <v>Normal</v>
          </cell>
          <cell r="BI1374" t="str">
            <v>Normal</v>
          </cell>
          <cell r="BJ1374" t="str">
            <v>Normal</v>
          </cell>
          <cell r="BL1374" t="str">
            <v>Normal</v>
          </cell>
          <cell r="BN1374" t="str">
            <v>-</v>
          </cell>
          <cell r="BO1374" t="str">
            <v>Tidak</v>
          </cell>
          <cell r="BT1374" t="str">
            <v>Normal</v>
          </cell>
          <cell r="BW1374" t="str">
            <v>Normal</v>
          </cell>
          <cell r="CI1374" t="str">
            <v>Mandiri (A)</v>
          </cell>
          <cell r="CZ1374" t="str">
            <v>Normal</v>
          </cell>
        </row>
        <row r="1375">
          <cell r="C1375" t="str">
            <v>Sukun</v>
          </cell>
          <cell r="M1375" t="str">
            <v>Laki-laki</v>
          </cell>
          <cell r="O1375">
            <v>75</v>
          </cell>
          <cell r="P1375">
            <v>50</v>
          </cell>
          <cell r="Q1375">
            <v>150</v>
          </cell>
          <cell r="U1375">
            <v>144</v>
          </cell>
          <cell r="V1375">
            <v>1</v>
          </cell>
          <cell r="BH1375" t="str">
            <v>Normal</v>
          </cell>
          <cell r="BI1375" t="str">
            <v>Normal</v>
          </cell>
          <cell r="BJ1375" t="str">
            <v>Normal</v>
          </cell>
          <cell r="BL1375" t="str">
            <v>Normal</v>
          </cell>
          <cell r="BN1375" t="str">
            <v>-</v>
          </cell>
          <cell r="BO1375" t="str">
            <v>Tidak</v>
          </cell>
          <cell r="BT1375" t="str">
            <v>Normal</v>
          </cell>
          <cell r="BW1375" t="str">
            <v>Normal</v>
          </cell>
          <cell r="CI1375" t="str">
            <v>Mandiri (A)</v>
          </cell>
          <cell r="CZ1375" t="str">
            <v>Normal</v>
          </cell>
        </row>
        <row r="1376">
          <cell r="C1376" t="str">
            <v>Sukun</v>
          </cell>
          <cell r="M1376" t="str">
            <v>Laki-laki</v>
          </cell>
          <cell r="O1376">
            <v>79</v>
          </cell>
          <cell r="P1376">
            <v>50</v>
          </cell>
          <cell r="Q1376">
            <v>150</v>
          </cell>
          <cell r="U1376">
            <v>144</v>
          </cell>
          <cell r="V1376">
            <v>1</v>
          </cell>
          <cell r="BH1376" t="str">
            <v>Normal</v>
          </cell>
          <cell r="BI1376" t="str">
            <v>Normal</v>
          </cell>
          <cell r="BJ1376" t="str">
            <v>Normal</v>
          </cell>
          <cell r="BL1376" t="str">
            <v>Normal</v>
          </cell>
          <cell r="BN1376" t="str">
            <v>-</v>
          </cell>
          <cell r="BO1376" t="str">
            <v>Tidak</v>
          </cell>
          <cell r="BT1376" t="str">
            <v>Normal</v>
          </cell>
          <cell r="BW1376" t="str">
            <v>Normal</v>
          </cell>
          <cell r="CI1376" t="str">
            <v>Mandiri (A)</v>
          </cell>
          <cell r="CZ1376" t="str">
            <v>Normal</v>
          </cell>
        </row>
        <row r="1377">
          <cell r="C1377" t="str">
            <v>Sukun</v>
          </cell>
          <cell r="M1377" t="str">
            <v>Perempuan</v>
          </cell>
          <cell r="O1377">
            <v>72</v>
          </cell>
          <cell r="P1377">
            <v>50</v>
          </cell>
          <cell r="Q1377">
            <v>150</v>
          </cell>
          <cell r="U1377">
            <v>144</v>
          </cell>
          <cell r="V1377">
            <v>1</v>
          </cell>
          <cell r="BH1377" t="str">
            <v>Normal</v>
          </cell>
          <cell r="BI1377" t="str">
            <v>Normal</v>
          </cell>
          <cell r="BJ1377" t="str">
            <v>Normal</v>
          </cell>
          <cell r="BL1377" t="str">
            <v>Normal</v>
          </cell>
          <cell r="BN1377" t="str">
            <v>-</v>
          </cell>
          <cell r="BO1377" t="str">
            <v>Tidak</v>
          </cell>
          <cell r="BT1377" t="str">
            <v>Normal</v>
          </cell>
          <cell r="BW1377" t="str">
            <v>Normal</v>
          </cell>
          <cell r="CI1377" t="str">
            <v>Mandiri (A)</v>
          </cell>
          <cell r="CZ1377" t="str">
            <v>Normal</v>
          </cell>
        </row>
        <row r="1378">
          <cell r="C1378" t="str">
            <v>Sukun</v>
          </cell>
          <cell r="M1378" t="str">
            <v>Perempuan</v>
          </cell>
          <cell r="O1378">
            <v>71</v>
          </cell>
          <cell r="P1378">
            <v>50</v>
          </cell>
          <cell r="Q1378">
            <v>150</v>
          </cell>
          <cell r="U1378">
            <v>144</v>
          </cell>
          <cell r="V1378">
            <v>1</v>
          </cell>
          <cell r="BH1378" t="str">
            <v>Normal</v>
          </cell>
          <cell r="BI1378" t="str">
            <v>Normal</v>
          </cell>
          <cell r="BJ1378" t="str">
            <v>Normal</v>
          </cell>
          <cell r="BL1378" t="str">
            <v>Normal</v>
          </cell>
          <cell r="BN1378" t="str">
            <v>-</v>
          </cell>
          <cell r="BO1378" t="str">
            <v>Tidak</v>
          </cell>
          <cell r="BT1378" t="str">
            <v>Normal</v>
          </cell>
          <cell r="BW1378" t="str">
            <v>Normal</v>
          </cell>
          <cell r="CI1378" t="str">
            <v>Mandiri (A)</v>
          </cell>
          <cell r="CZ1378" t="str">
            <v>Normal</v>
          </cell>
        </row>
        <row r="1379">
          <cell r="C1379" t="str">
            <v>Sukun</v>
          </cell>
          <cell r="M1379" t="str">
            <v>Laki-laki</v>
          </cell>
          <cell r="O1379">
            <v>71</v>
          </cell>
          <cell r="P1379">
            <v>50</v>
          </cell>
          <cell r="Q1379">
            <v>150</v>
          </cell>
          <cell r="U1379">
            <v>144</v>
          </cell>
          <cell r="V1379">
            <v>1</v>
          </cell>
          <cell r="BH1379" t="str">
            <v>Normal</v>
          </cell>
          <cell r="BI1379" t="str">
            <v>Normal</v>
          </cell>
          <cell r="BJ1379" t="str">
            <v>Normal</v>
          </cell>
          <cell r="BL1379" t="str">
            <v>Normal</v>
          </cell>
          <cell r="BN1379" t="str">
            <v>-</v>
          </cell>
          <cell r="BO1379" t="str">
            <v>Tidak</v>
          </cell>
          <cell r="BT1379" t="str">
            <v>Normal</v>
          </cell>
          <cell r="BW1379" t="str">
            <v>Normal</v>
          </cell>
          <cell r="CI1379" t="str">
            <v>Mandiri (A)</v>
          </cell>
          <cell r="CZ1379" t="str">
            <v>Normal</v>
          </cell>
        </row>
        <row r="1380">
          <cell r="C1380" t="str">
            <v>Bandungrejosari</v>
          </cell>
          <cell r="M1380" t="str">
            <v>Laki-laki</v>
          </cell>
          <cell r="O1380">
            <v>71</v>
          </cell>
          <cell r="P1380">
            <v>69</v>
          </cell>
          <cell r="Q1380">
            <v>157</v>
          </cell>
          <cell r="U1380">
            <v>131</v>
          </cell>
          <cell r="V1380">
            <v>167</v>
          </cell>
          <cell r="BH1380" t="str">
            <v>Lebih</v>
          </cell>
          <cell r="BI1380" t="str">
            <v>Normal</v>
          </cell>
          <cell r="BJ1380" t="str">
            <v>Normal</v>
          </cell>
          <cell r="BL1380" t="str">
            <v>Tinggi</v>
          </cell>
          <cell r="BN1380" t="str">
            <v>Normal</v>
          </cell>
          <cell r="BO1380" t="str">
            <v>Tidak</v>
          </cell>
          <cell r="BT1380" t="str">
            <v>Normal</v>
          </cell>
          <cell r="BW1380" t="str">
            <v>Normal</v>
          </cell>
          <cell r="CI1380" t="str">
            <v>Mandiri (A)</v>
          </cell>
          <cell r="CZ1380" t="str">
            <v>Normal</v>
          </cell>
        </row>
        <row r="1381">
          <cell r="C1381" t="str">
            <v>Sukun</v>
          </cell>
          <cell r="M1381" t="str">
            <v>Perempuan</v>
          </cell>
          <cell r="O1381">
            <v>70</v>
          </cell>
          <cell r="P1381">
            <v>50</v>
          </cell>
          <cell r="Q1381">
            <v>150</v>
          </cell>
          <cell r="U1381">
            <v>144</v>
          </cell>
          <cell r="V1381">
            <v>1</v>
          </cell>
          <cell r="BH1381" t="str">
            <v>Normal</v>
          </cell>
          <cell r="BI1381" t="str">
            <v>Normal</v>
          </cell>
          <cell r="BJ1381" t="str">
            <v>Normal</v>
          </cell>
          <cell r="BL1381" t="str">
            <v>Normal</v>
          </cell>
          <cell r="BN1381" t="str">
            <v>-</v>
          </cell>
          <cell r="BO1381" t="str">
            <v>Tidak</v>
          </cell>
          <cell r="BT1381" t="str">
            <v>Normal</v>
          </cell>
          <cell r="BW1381" t="str">
            <v>Normal</v>
          </cell>
          <cell r="CI1381" t="str">
            <v>Mandiri (A)</v>
          </cell>
          <cell r="CZ1381" t="str">
            <v>Normal</v>
          </cell>
        </row>
        <row r="1382">
          <cell r="C1382" t="str">
            <v>Sukun</v>
          </cell>
          <cell r="M1382" t="str">
            <v>Perempuan</v>
          </cell>
          <cell r="O1382">
            <v>70</v>
          </cell>
          <cell r="P1382">
            <v>50</v>
          </cell>
          <cell r="Q1382">
            <v>150</v>
          </cell>
          <cell r="U1382">
            <v>144</v>
          </cell>
          <cell r="V1382">
            <v>1</v>
          </cell>
          <cell r="BH1382" t="str">
            <v>Normal</v>
          </cell>
          <cell r="BI1382" t="str">
            <v>Normal</v>
          </cell>
          <cell r="BJ1382" t="str">
            <v>Normal</v>
          </cell>
          <cell r="BL1382" t="str">
            <v>Normal</v>
          </cell>
          <cell r="BN1382" t="str">
            <v>-</v>
          </cell>
          <cell r="BO1382" t="str">
            <v>Tidak</v>
          </cell>
          <cell r="BT1382" t="str">
            <v>Normal</v>
          </cell>
          <cell r="BW1382" t="str">
            <v>Normal</v>
          </cell>
          <cell r="CI1382" t="str">
            <v>Mandiri (A)</v>
          </cell>
          <cell r="CZ1382" t="str">
            <v>Normal</v>
          </cell>
        </row>
        <row r="1383">
          <cell r="C1383" t="str">
            <v>Sukun</v>
          </cell>
          <cell r="M1383" t="str">
            <v>Laki-laki</v>
          </cell>
          <cell r="O1383">
            <v>70</v>
          </cell>
          <cell r="P1383">
            <v>50</v>
          </cell>
          <cell r="Q1383">
            <v>150</v>
          </cell>
          <cell r="U1383">
            <v>144</v>
          </cell>
          <cell r="V1383">
            <v>1</v>
          </cell>
          <cell r="BH1383" t="str">
            <v>Normal</v>
          </cell>
          <cell r="BI1383" t="str">
            <v>Normal</v>
          </cell>
          <cell r="BJ1383" t="str">
            <v>Normal</v>
          </cell>
          <cell r="BL1383" t="str">
            <v>Normal</v>
          </cell>
          <cell r="BN1383" t="str">
            <v>-</v>
          </cell>
          <cell r="BO1383" t="str">
            <v>Tidak</v>
          </cell>
          <cell r="BT1383" t="str">
            <v>Normal</v>
          </cell>
          <cell r="BW1383" t="str">
            <v>Normal</v>
          </cell>
          <cell r="CI1383" t="str">
            <v>Mandiri (A)</v>
          </cell>
          <cell r="CZ1383" t="str">
            <v>Normal</v>
          </cell>
        </row>
        <row r="1384">
          <cell r="C1384" t="str">
            <v>Sukun</v>
          </cell>
          <cell r="M1384" t="str">
            <v>Perempuan</v>
          </cell>
          <cell r="O1384">
            <v>69</v>
          </cell>
          <cell r="P1384">
            <v>50</v>
          </cell>
          <cell r="Q1384">
            <v>150</v>
          </cell>
          <cell r="U1384">
            <v>144</v>
          </cell>
          <cell r="V1384">
            <v>1</v>
          </cell>
          <cell r="BH1384" t="str">
            <v>Normal</v>
          </cell>
          <cell r="BI1384" t="str">
            <v>Normal</v>
          </cell>
          <cell r="BJ1384" t="str">
            <v>Normal</v>
          </cell>
          <cell r="BL1384" t="str">
            <v>Normal</v>
          </cell>
          <cell r="BN1384" t="str">
            <v>-</v>
          </cell>
          <cell r="BO1384" t="str">
            <v>Tidak</v>
          </cell>
          <cell r="BT1384" t="str">
            <v>Normal</v>
          </cell>
          <cell r="BW1384" t="str">
            <v>Normal</v>
          </cell>
          <cell r="CI1384" t="str">
            <v>Mandiri (A)</v>
          </cell>
          <cell r="CZ1384" t="str">
            <v>Normal</v>
          </cell>
        </row>
        <row r="1385">
          <cell r="C1385" t="str">
            <v>Bandungrejosari</v>
          </cell>
          <cell r="M1385" t="str">
            <v>Laki-laki</v>
          </cell>
          <cell r="O1385">
            <v>75</v>
          </cell>
          <cell r="P1385">
            <v>57</v>
          </cell>
          <cell r="Q1385">
            <v>159</v>
          </cell>
          <cell r="U1385">
            <v>110</v>
          </cell>
          <cell r="V1385">
            <v>1</v>
          </cell>
          <cell r="BH1385" t="str">
            <v>Normal</v>
          </cell>
          <cell r="BI1385" t="str">
            <v>Normal</v>
          </cell>
          <cell r="BJ1385" t="str">
            <v>Normal</v>
          </cell>
          <cell r="BL1385" t="str">
            <v>Normal</v>
          </cell>
          <cell r="BN1385" t="str">
            <v>-</v>
          </cell>
          <cell r="BO1385" t="str">
            <v>Tidak</v>
          </cell>
          <cell r="BT1385" t="str">
            <v>Gg Penglihatan</v>
          </cell>
          <cell r="BW1385" t="str">
            <v>Normal</v>
          </cell>
          <cell r="CI1385" t="str">
            <v>Mandiri (A)</v>
          </cell>
          <cell r="CZ1385" t="str">
            <v>Normal</v>
          </cell>
        </row>
        <row r="1386">
          <cell r="C1386" t="str">
            <v>Sukun</v>
          </cell>
          <cell r="M1386" t="str">
            <v>Laki-laki</v>
          </cell>
          <cell r="O1386">
            <v>69</v>
          </cell>
          <cell r="P1386">
            <v>55</v>
          </cell>
          <cell r="Q1386">
            <v>156</v>
          </cell>
          <cell r="U1386">
            <v>200</v>
          </cell>
          <cell r="V1386">
            <v>1</v>
          </cell>
          <cell r="BH1386" t="str">
            <v>Normal</v>
          </cell>
          <cell r="BI1386" t="str">
            <v>Normal</v>
          </cell>
          <cell r="BJ1386" t="str">
            <v>Normal</v>
          </cell>
          <cell r="BL1386" t="str">
            <v>Normal</v>
          </cell>
          <cell r="BN1386" t="str">
            <v>-</v>
          </cell>
          <cell r="BO1386" t="str">
            <v>Tidak</v>
          </cell>
          <cell r="BT1386" t="str">
            <v>Normal</v>
          </cell>
          <cell r="BW1386" t="str">
            <v>Normal</v>
          </cell>
          <cell r="CI1386" t="str">
            <v>Mandiri (A)</v>
          </cell>
          <cell r="CZ1386" t="str">
            <v>Normal</v>
          </cell>
        </row>
        <row r="1387">
          <cell r="C1387" t="str">
            <v>Bandungrejosari</v>
          </cell>
          <cell r="M1387" t="str">
            <v>Laki-laki</v>
          </cell>
          <cell r="O1387">
            <v>67</v>
          </cell>
          <cell r="P1387">
            <v>65</v>
          </cell>
          <cell r="Q1387">
            <v>160</v>
          </cell>
          <cell r="U1387">
            <v>110</v>
          </cell>
          <cell r="V1387">
            <v>1</v>
          </cell>
          <cell r="BH1387" t="str">
            <v>Lebih</v>
          </cell>
          <cell r="BI1387" t="str">
            <v>Normal</v>
          </cell>
          <cell r="BJ1387" t="str">
            <v>Normal</v>
          </cell>
          <cell r="BL1387" t="str">
            <v>Normal</v>
          </cell>
          <cell r="BN1387" t="str">
            <v>-</v>
          </cell>
          <cell r="BO1387" t="str">
            <v>Tidak</v>
          </cell>
          <cell r="BT1387" t="str">
            <v>Gg Penglihatan</v>
          </cell>
          <cell r="BW1387" t="str">
            <v>Normal</v>
          </cell>
          <cell r="CI1387" t="str">
            <v>Mandiri (A)</v>
          </cell>
          <cell r="CZ1387" t="str">
            <v>Normal</v>
          </cell>
        </row>
        <row r="1388">
          <cell r="C1388" t="str">
            <v>Bandungrejosari</v>
          </cell>
          <cell r="M1388" t="str">
            <v>Laki-laki</v>
          </cell>
          <cell r="O1388">
            <v>66</v>
          </cell>
          <cell r="P1388">
            <v>55</v>
          </cell>
          <cell r="Q1388">
            <v>160</v>
          </cell>
          <cell r="U1388">
            <v>120</v>
          </cell>
          <cell r="V1388">
            <v>180</v>
          </cell>
          <cell r="BH1388" t="str">
            <v>Normal</v>
          </cell>
          <cell r="BI1388" t="str">
            <v>Normal</v>
          </cell>
          <cell r="BJ1388" t="str">
            <v>Normal</v>
          </cell>
          <cell r="BL1388" t="str">
            <v>Normal</v>
          </cell>
          <cell r="BN1388" t="str">
            <v>-</v>
          </cell>
          <cell r="BO1388" t="str">
            <v>Tidak</v>
          </cell>
          <cell r="BT1388" t="str">
            <v>Normal</v>
          </cell>
          <cell r="BW1388" t="str">
            <v>Normal</v>
          </cell>
          <cell r="CI1388" t="str">
            <v>Mandiri (A)</v>
          </cell>
          <cell r="CZ1388" t="str">
            <v>Normal</v>
          </cell>
        </row>
        <row r="1389">
          <cell r="C1389" t="str">
            <v>Bandungrejosari</v>
          </cell>
          <cell r="M1389" t="str">
            <v>Perempuan</v>
          </cell>
          <cell r="O1389">
            <v>64</v>
          </cell>
          <cell r="P1389">
            <v>64</v>
          </cell>
          <cell r="Q1389">
            <v>158</v>
          </cell>
          <cell r="U1389">
            <v>100</v>
          </cell>
          <cell r="V1389">
            <v>77</v>
          </cell>
          <cell r="BH1389" t="str">
            <v>Lebih</v>
          </cell>
          <cell r="BI1389" t="str">
            <v>Normal</v>
          </cell>
          <cell r="BJ1389" t="str">
            <v>Normal</v>
          </cell>
          <cell r="BL1389" t="str">
            <v>Normal</v>
          </cell>
          <cell r="BN1389" t="str">
            <v>-</v>
          </cell>
          <cell r="BO1389" t="str">
            <v>Tidak</v>
          </cell>
          <cell r="BT1389" t="str">
            <v>Normal</v>
          </cell>
          <cell r="BW1389" t="str">
            <v>Normal</v>
          </cell>
          <cell r="CI1389" t="str">
            <v>Mandiri (A)</v>
          </cell>
          <cell r="CZ1389" t="str">
            <v>Normal</v>
          </cell>
        </row>
        <row r="1390">
          <cell r="C1390" t="str">
            <v>Bandungrejosari</v>
          </cell>
          <cell r="M1390" t="str">
            <v>Perempuan</v>
          </cell>
          <cell r="O1390">
            <v>62</v>
          </cell>
          <cell r="P1390">
            <v>65</v>
          </cell>
          <cell r="Q1390">
            <v>155</v>
          </cell>
          <cell r="U1390">
            <v>116</v>
          </cell>
          <cell r="V1390">
            <v>76</v>
          </cell>
          <cell r="BH1390" t="str">
            <v>Lebih</v>
          </cell>
          <cell r="BI1390" t="str">
            <v>Normal</v>
          </cell>
          <cell r="BJ1390" t="str">
            <v>Normal</v>
          </cell>
          <cell r="BL1390" t="str">
            <v>Normal</v>
          </cell>
          <cell r="BN1390" t="str">
            <v>-</v>
          </cell>
          <cell r="BO1390" t="str">
            <v>Tidak</v>
          </cell>
          <cell r="BT1390" t="str">
            <v>Normal</v>
          </cell>
          <cell r="BW1390" t="str">
            <v>Normal</v>
          </cell>
          <cell r="CI1390" t="str">
            <v>Mandiri (A)</v>
          </cell>
          <cell r="CZ1390" t="str">
            <v>Normal</v>
          </cell>
        </row>
        <row r="1391">
          <cell r="C1391" t="str">
            <v>Bandungrejosari</v>
          </cell>
          <cell r="M1391" t="str">
            <v>Perempuan</v>
          </cell>
          <cell r="O1391">
            <v>77</v>
          </cell>
          <cell r="P1391">
            <v>52</v>
          </cell>
          <cell r="Q1391">
            <v>150</v>
          </cell>
          <cell r="U1391">
            <v>86</v>
          </cell>
          <cell r="V1391">
            <v>92</v>
          </cell>
          <cell r="BH1391" t="str">
            <v>Normal</v>
          </cell>
          <cell r="BI1391" t="str">
            <v>Normal</v>
          </cell>
          <cell r="BJ1391" t="str">
            <v>Normal</v>
          </cell>
          <cell r="BL1391" t="str">
            <v>Tinggi</v>
          </cell>
          <cell r="BN1391" t="str">
            <v>Tinggi</v>
          </cell>
          <cell r="BO1391" t="str">
            <v>Tidak</v>
          </cell>
          <cell r="BT1391" t="str">
            <v>Gg Penglihatan</v>
          </cell>
          <cell r="BW1391" t="str">
            <v>Normal</v>
          </cell>
          <cell r="CI1391" t="str">
            <v>Mandiri (A)</v>
          </cell>
          <cell r="CZ1391" t="str">
            <v>Normal</v>
          </cell>
        </row>
        <row r="1392">
          <cell r="C1392" t="str">
            <v>Bandungrejosari</v>
          </cell>
          <cell r="M1392" t="str">
            <v>Perempuan</v>
          </cell>
          <cell r="O1392">
            <v>73</v>
          </cell>
          <cell r="P1392">
            <v>55</v>
          </cell>
          <cell r="Q1392">
            <v>152</v>
          </cell>
          <cell r="U1392">
            <v>200</v>
          </cell>
          <cell r="V1392">
            <v>1</v>
          </cell>
          <cell r="BH1392" t="str">
            <v>Normal</v>
          </cell>
          <cell r="BI1392" t="str">
            <v>Normal</v>
          </cell>
          <cell r="BJ1392" t="str">
            <v>Normal</v>
          </cell>
          <cell r="BL1392" t="str">
            <v>Tinggi</v>
          </cell>
          <cell r="BN1392" t="str">
            <v>-</v>
          </cell>
          <cell r="BO1392" t="str">
            <v>Tidak</v>
          </cell>
          <cell r="BT1392" t="str">
            <v>Normal</v>
          </cell>
          <cell r="BW1392" t="str">
            <v>Normal</v>
          </cell>
          <cell r="CI1392" t="str">
            <v>Mandiri (A)</v>
          </cell>
          <cell r="CZ1392" t="str">
            <v>Normal</v>
          </cell>
        </row>
        <row r="1393">
          <cell r="C1393" t="str">
            <v>Sukun</v>
          </cell>
          <cell r="M1393" t="str">
            <v>Laki-laki</v>
          </cell>
          <cell r="O1393">
            <v>75</v>
          </cell>
          <cell r="P1393">
            <v>60</v>
          </cell>
          <cell r="Q1393">
            <v>160</v>
          </cell>
          <cell r="U1393">
            <v>118</v>
          </cell>
          <cell r="V1393">
            <v>155</v>
          </cell>
          <cell r="BH1393" t="str">
            <v>Normal</v>
          </cell>
          <cell r="BI1393" t="str">
            <v>Normal</v>
          </cell>
          <cell r="BJ1393" t="str">
            <v>Normal</v>
          </cell>
          <cell r="BL1393" t="str">
            <v>Normal</v>
          </cell>
          <cell r="BN1393" t="str">
            <v>-</v>
          </cell>
          <cell r="BO1393" t="str">
            <v>Tidak</v>
          </cell>
          <cell r="BT1393" t="str">
            <v>Normal</v>
          </cell>
          <cell r="BW1393" t="str">
            <v>Normal</v>
          </cell>
          <cell r="CI1393" t="str">
            <v>Mandiri (A)</v>
          </cell>
          <cell r="CZ1393" t="str">
            <v>Normal</v>
          </cell>
        </row>
        <row r="1394">
          <cell r="C1394" t="str">
            <v>Sukun</v>
          </cell>
          <cell r="M1394" t="str">
            <v>Perempuan</v>
          </cell>
          <cell r="O1394">
            <v>69</v>
          </cell>
          <cell r="P1394">
            <v>63</v>
          </cell>
          <cell r="Q1394">
            <v>160</v>
          </cell>
          <cell r="U1394">
            <v>120</v>
          </cell>
          <cell r="V1394">
            <v>165</v>
          </cell>
          <cell r="BH1394" t="str">
            <v>Normal</v>
          </cell>
          <cell r="BI1394" t="str">
            <v>Normal</v>
          </cell>
          <cell r="BJ1394" t="str">
            <v>Normal</v>
          </cell>
          <cell r="BL1394" t="str">
            <v>Tinggi</v>
          </cell>
          <cell r="BN1394" t="str">
            <v>-</v>
          </cell>
          <cell r="BO1394" t="str">
            <v>Tidak</v>
          </cell>
          <cell r="BT1394" t="str">
            <v>Normal</v>
          </cell>
          <cell r="BW1394" t="str">
            <v>Normal</v>
          </cell>
          <cell r="CI1394" t="str">
            <v>Mandiri (A)</v>
          </cell>
          <cell r="CZ1394" t="str">
            <v>Normal</v>
          </cell>
        </row>
        <row r="1395">
          <cell r="C1395" t="str">
            <v>Bandungrejosari</v>
          </cell>
          <cell r="M1395" t="str">
            <v>Perempuan</v>
          </cell>
          <cell r="O1395">
            <v>72</v>
          </cell>
          <cell r="P1395">
            <v>49</v>
          </cell>
          <cell r="Q1395">
            <v>142</v>
          </cell>
          <cell r="U1395">
            <v>111</v>
          </cell>
          <cell r="V1395">
            <v>200</v>
          </cell>
          <cell r="BH1395" t="str">
            <v>Normal</v>
          </cell>
          <cell r="BI1395" t="str">
            <v>Normal</v>
          </cell>
          <cell r="BJ1395" t="str">
            <v>Normal</v>
          </cell>
          <cell r="BL1395" t="str">
            <v>Normal</v>
          </cell>
          <cell r="BN1395" t="str">
            <v>Normal</v>
          </cell>
          <cell r="BO1395" t="str">
            <v>Tidak</v>
          </cell>
          <cell r="BT1395" t="str">
            <v>Normal</v>
          </cell>
          <cell r="BW1395" t="str">
            <v>Normal</v>
          </cell>
          <cell r="CI1395" t="str">
            <v>Mandiri (A)</v>
          </cell>
          <cell r="CZ1395" t="str">
            <v>Normal</v>
          </cell>
        </row>
        <row r="1396">
          <cell r="C1396" t="str">
            <v>Bandungrejosari</v>
          </cell>
          <cell r="M1396" t="str">
            <v>Perempuan</v>
          </cell>
          <cell r="O1396">
            <v>74</v>
          </cell>
          <cell r="P1396">
            <v>62</v>
          </cell>
          <cell r="Q1396">
            <v>156</v>
          </cell>
          <cell r="U1396">
            <v>109</v>
          </cell>
          <cell r="V1396">
            <v>116</v>
          </cell>
          <cell r="BH1396" t="str">
            <v>Lebih</v>
          </cell>
          <cell r="BI1396" t="str">
            <v>Normal</v>
          </cell>
          <cell r="BJ1396" t="str">
            <v>Normal</v>
          </cell>
          <cell r="BL1396" t="str">
            <v>Tinggi</v>
          </cell>
          <cell r="BN1396" t="str">
            <v>-</v>
          </cell>
          <cell r="BO1396" t="str">
            <v>Tidak</v>
          </cell>
          <cell r="BT1396" t="str">
            <v>Normal</v>
          </cell>
          <cell r="BW1396" t="str">
            <v>Normal</v>
          </cell>
          <cell r="CI1396" t="str">
            <v>Mandiri (A)</v>
          </cell>
          <cell r="CZ1396" t="str">
            <v>Normal</v>
          </cell>
        </row>
        <row r="1397">
          <cell r="C1397" t="str">
            <v>Bandungrejosari</v>
          </cell>
          <cell r="M1397" t="str">
            <v>Laki-laki</v>
          </cell>
          <cell r="O1397">
            <v>73</v>
          </cell>
          <cell r="P1397">
            <v>60</v>
          </cell>
          <cell r="Q1397">
            <v>162</v>
          </cell>
          <cell r="U1397">
            <v>120</v>
          </cell>
          <cell r="V1397">
            <v>140</v>
          </cell>
          <cell r="BH1397" t="str">
            <v>Normal</v>
          </cell>
          <cell r="BI1397" t="str">
            <v>Normal</v>
          </cell>
          <cell r="BJ1397" t="str">
            <v>Normal</v>
          </cell>
          <cell r="BL1397" t="str">
            <v>Normal</v>
          </cell>
          <cell r="BN1397" t="str">
            <v>Normal</v>
          </cell>
          <cell r="BO1397" t="str">
            <v>Tidak</v>
          </cell>
          <cell r="BT1397" t="str">
            <v>Gg Penglihatan</v>
          </cell>
          <cell r="BW1397" t="str">
            <v>Gg Pendengaran</v>
          </cell>
          <cell r="CI1397" t="str">
            <v>Mandiri (A)</v>
          </cell>
          <cell r="CZ1397" t="str">
            <v>Normal</v>
          </cell>
        </row>
        <row r="1398">
          <cell r="C1398" t="str">
            <v>Bandungrejosari</v>
          </cell>
          <cell r="M1398" t="str">
            <v>Laki-laki</v>
          </cell>
          <cell r="O1398">
            <v>71</v>
          </cell>
          <cell r="P1398">
            <v>54</v>
          </cell>
          <cell r="Q1398">
            <v>167</v>
          </cell>
          <cell r="U1398">
            <v>110</v>
          </cell>
          <cell r="V1398">
            <v>200</v>
          </cell>
          <cell r="BH1398" t="str">
            <v>Normal</v>
          </cell>
          <cell r="BI1398" t="str">
            <v>Normal</v>
          </cell>
          <cell r="BJ1398" t="str">
            <v>Normal</v>
          </cell>
          <cell r="BL1398" t="str">
            <v>Tinggi</v>
          </cell>
          <cell r="BN1398" t="str">
            <v>Normal</v>
          </cell>
          <cell r="BO1398" t="str">
            <v>Tidak</v>
          </cell>
          <cell r="BT1398" t="str">
            <v>Normal</v>
          </cell>
          <cell r="BW1398" t="str">
            <v>Normal</v>
          </cell>
          <cell r="CI1398" t="str">
            <v>Mandiri (A)</v>
          </cell>
          <cell r="CZ1398" t="str">
            <v>Normal</v>
          </cell>
        </row>
        <row r="1399">
          <cell r="C1399" t="str">
            <v>Bandungrejosari</v>
          </cell>
          <cell r="M1399" t="str">
            <v>Perempuan</v>
          </cell>
          <cell r="O1399">
            <v>69</v>
          </cell>
          <cell r="P1399">
            <v>55</v>
          </cell>
          <cell r="Q1399">
            <v>152</v>
          </cell>
          <cell r="U1399">
            <v>110</v>
          </cell>
          <cell r="V1399">
            <v>150</v>
          </cell>
          <cell r="BH1399" t="str">
            <v>Normal</v>
          </cell>
          <cell r="BI1399" t="str">
            <v>Normal</v>
          </cell>
          <cell r="BJ1399" t="str">
            <v>Normal</v>
          </cell>
          <cell r="BL1399" t="str">
            <v>Normal</v>
          </cell>
          <cell r="BN1399" t="str">
            <v>Normal</v>
          </cell>
          <cell r="BO1399" t="str">
            <v>Ya</v>
          </cell>
          <cell r="BT1399" t="str">
            <v>Gg Penglihatan</v>
          </cell>
          <cell r="BW1399" t="str">
            <v>Gg Pendengaran</v>
          </cell>
          <cell r="CI1399" t="str">
            <v>Mandiri (A)</v>
          </cell>
          <cell r="CZ1399" t="str">
            <v>Kemungkinan besar ada gangguan depresi</v>
          </cell>
        </row>
        <row r="1400">
          <cell r="C1400" t="str">
            <v>Bandungrejosari</v>
          </cell>
          <cell r="M1400" t="str">
            <v>Laki-laki</v>
          </cell>
          <cell r="O1400">
            <v>69</v>
          </cell>
          <cell r="P1400">
            <v>55</v>
          </cell>
          <cell r="Q1400">
            <v>162</v>
          </cell>
          <cell r="U1400">
            <v>200</v>
          </cell>
          <cell r="V1400">
            <v>1</v>
          </cell>
          <cell r="BH1400" t="str">
            <v>Normal</v>
          </cell>
          <cell r="BI1400" t="str">
            <v>Normal</v>
          </cell>
          <cell r="BJ1400" t="str">
            <v>Normal</v>
          </cell>
          <cell r="BL1400" t="str">
            <v>Tinggi</v>
          </cell>
          <cell r="BN1400" t="str">
            <v>-</v>
          </cell>
          <cell r="BO1400" t="str">
            <v>Tidak</v>
          </cell>
          <cell r="BT1400" t="str">
            <v>Normal</v>
          </cell>
          <cell r="BW1400" t="str">
            <v>Normal</v>
          </cell>
          <cell r="CI1400" t="str">
            <v>Mandiri (A)</v>
          </cell>
          <cell r="CZ1400" t="str">
            <v>Normal</v>
          </cell>
        </row>
        <row r="1401">
          <cell r="C1401" t="str">
            <v>Bandungrejosari</v>
          </cell>
          <cell r="M1401" t="str">
            <v>Laki-laki</v>
          </cell>
          <cell r="O1401">
            <v>70</v>
          </cell>
          <cell r="P1401">
            <v>77</v>
          </cell>
          <cell r="Q1401">
            <v>165</v>
          </cell>
          <cell r="U1401">
            <v>158</v>
          </cell>
          <cell r="V1401">
            <v>1</v>
          </cell>
          <cell r="BH1401" t="str">
            <v>Lebih</v>
          </cell>
          <cell r="BI1401" t="str">
            <v>Normal</v>
          </cell>
          <cell r="BJ1401" t="str">
            <v>Normal</v>
          </cell>
          <cell r="BL1401" t="str">
            <v>Normal</v>
          </cell>
          <cell r="BN1401" t="str">
            <v>-</v>
          </cell>
          <cell r="BO1401" t="str">
            <v>Tidak</v>
          </cell>
          <cell r="BT1401" t="str">
            <v>Normal</v>
          </cell>
          <cell r="BW1401" t="str">
            <v>Normal</v>
          </cell>
          <cell r="CI1401" t="str">
            <v>Mandiri (A)</v>
          </cell>
          <cell r="CZ1401" t="str">
            <v>Normal</v>
          </cell>
        </row>
        <row r="1402">
          <cell r="C1402" t="str">
            <v>Bandungrejosari</v>
          </cell>
          <cell r="M1402" t="str">
            <v>Perempuan</v>
          </cell>
          <cell r="O1402">
            <v>69</v>
          </cell>
          <cell r="P1402">
            <v>55</v>
          </cell>
          <cell r="Q1402">
            <v>152</v>
          </cell>
          <cell r="U1402">
            <v>158</v>
          </cell>
          <cell r="V1402">
            <v>1</v>
          </cell>
          <cell r="BH1402" t="str">
            <v>Normal</v>
          </cell>
          <cell r="BI1402" t="str">
            <v>Normal</v>
          </cell>
          <cell r="BJ1402" t="str">
            <v>Normal</v>
          </cell>
          <cell r="BL1402" t="str">
            <v>Normal</v>
          </cell>
          <cell r="BN1402" t="str">
            <v>-</v>
          </cell>
          <cell r="BO1402" t="str">
            <v>Tidak</v>
          </cell>
          <cell r="BT1402" t="str">
            <v>Normal</v>
          </cell>
          <cell r="BW1402" t="str">
            <v>Normal</v>
          </cell>
          <cell r="CI1402" t="str">
            <v>Mandiri (A)</v>
          </cell>
          <cell r="CZ1402" t="str">
            <v>Normal</v>
          </cell>
        </row>
        <row r="1403">
          <cell r="C1403" t="str">
            <v>Bandungrejosari</v>
          </cell>
          <cell r="M1403" t="str">
            <v>Laki-laki</v>
          </cell>
          <cell r="O1403">
            <v>69</v>
          </cell>
          <cell r="P1403">
            <v>55</v>
          </cell>
          <cell r="Q1403">
            <v>165</v>
          </cell>
          <cell r="U1403">
            <v>158</v>
          </cell>
          <cell r="V1403">
            <v>1</v>
          </cell>
          <cell r="BH1403" t="str">
            <v>Normal</v>
          </cell>
          <cell r="BI1403" t="str">
            <v>Normal</v>
          </cell>
          <cell r="BJ1403" t="str">
            <v>Normal</v>
          </cell>
          <cell r="BL1403" t="str">
            <v>Normal</v>
          </cell>
          <cell r="BN1403" t="str">
            <v>-</v>
          </cell>
          <cell r="BO1403" t="str">
            <v>Tidak</v>
          </cell>
          <cell r="BT1403" t="str">
            <v>Gg Penglihatan</v>
          </cell>
          <cell r="BW1403" t="str">
            <v>Normal</v>
          </cell>
          <cell r="CI1403" t="str">
            <v>Mandiri (A)</v>
          </cell>
          <cell r="CZ1403" t="str">
            <v>Normal</v>
          </cell>
        </row>
        <row r="1404">
          <cell r="C1404" t="str">
            <v>Bandungrejosari</v>
          </cell>
          <cell r="M1404" t="str">
            <v>Perempuan</v>
          </cell>
          <cell r="O1404">
            <v>69</v>
          </cell>
          <cell r="P1404">
            <v>55</v>
          </cell>
          <cell r="Q1404">
            <v>145</v>
          </cell>
          <cell r="U1404">
            <v>1258</v>
          </cell>
          <cell r="V1404">
            <v>1</v>
          </cell>
          <cell r="BH1404" t="str">
            <v>Lebih</v>
          </cell>
          <cell r="BI1404" t="str">
            <v>DM</v>
          </cell>
          <cell r="BJ1404" t="str">
            <v>Normal</v>
          </cell>
          <cell r="BL1404" t="str">
            <v>Normal</v>
          </cell>
          <cell r="BN1404" t="str">
            <v>-</v>
          </cell>
          <cell r="BO1404" t="str">
            <v>Tidak</v>
          </cell>
          <cell r="BT1404" t="str">
            <v>Gg Penglihatan</v>
          </cell>
          <cell r="BW1404" t="str">
            <v>Normal</v>
          </cell>
          <cell r="CI1404" t="str">
            <v>Mandiri (A)</v>
          </cell>
          <cell r="CZ1404" t="str">
            <v>Normal</v>
          </cell>
        </row>
        <row r="1405">
          <cell r="C1405" t="str">
            <v>Bandungrejosari</v>
          </cell>
          <cell r="M1405" t="str">
            <v>Perempuan</v>
          </cell>
          <cell r="O1405">
            <v>68</v>
          </cell>
          <cell r="P1405">
            <v>60</v>
          </cell>
          <cell r="Q1405">
            <v>154</v>
          </cell>
          <cell r="U1405">
            <v>96</v>
          </cell>
          <cell r="V1405">
            <v>150</v>
          </cell>
          <cell r="BH1405" t="str">
            <v>Lebih</v>
          </cell>
          <cell r="BI1405" t="str">
            <v>Normal</v>
          </cell>
          <cell r="BJ1405" t="str">
            <v>Normal</v>
          </cell>
          <cell r="BL1405" t="str">
            <v>Tinggi</v>
          </cell>
          <cell r="BN1405" t="str">
            <v>Normal</v>
          </cell>
          <cell r="BO1405" t="str">
            <v>Tidak</v>
          </cell>
          <cell r="BT1405" t="str">
            <v>Normal</v>
          </cell>
          <cell r="BW1405" t="str">
            <v>Normal</v>
          </cell>
          <cell r="CI1405" t="str">
            <v>Mandiri (A)</v>
          </cell>
          <cell r="CZ1405" t="str">
            <v>Normal</v>
          </cell>
        </row>
        <row r="1406">
          <cell r="C1406" t="str">
            <v>Bandungrejosari</v>
          </cell>
          <cell r="M1406" t="str">
            <v>Laki-laki</v>
          </cell>
          <cell r="O1406">
            <v>68</v>
          </cell>
          <cell r="P1406">
            <v>66</v>
          </cell>
          <cell r="Q1406">
            <v>160</v>
          </cell>
          <cell r="U1406">
            <v>126</v>
          </cell>
          <cell r="V1406">
            <v>216</v>
          </cell>
          <cell r="BH1406" t="str">
            <v>Lebih</v>
          </cell>
          <cell r="BI1406" t="str">
            <v>Normal</v>
          </cell>
          <cell r="BJ1406" t="str">
            <v>Kolesterol Tinggi</v>
          </cell>
          <cell r="BL1406" t="str">
            <v>Tinggi</v>
          </cell>
          <cell r="BN1406" t="str">
            <v>Normal</v>
          </cell>
          <cell r="BO1406" t="str">
            <v>Tidak</v>
          </cell>
          <cell r="BT1406" t="str">
            <v>Gg Penglihatan</v>
          </cell>
          <cell r="BW1406" t="str">
            <v>Normal</v>
          </cell>
          <cell r="CI1406" t="str">
            <v>Mandiri (A)</v>
          </cell>
          <cell r="CZ1406" t="str">
            <v>Normal</v>
          </cell>
        </row>
        <row r="1407">
          <cell r="C1407" t="str">
            <v>Bandungrejosari</v>
          </cell>
          <cell r="M1407" t="str">
            <v>Laki-laki</v>
          </cell>
          <cell r="O1407">
            <v>99</v>
          </cell>
          <cell r="P1407">
            <v>55</v>
          </cell>
          <cell r="Q1407">
            <v>152</v>
          </cell>
          <cell r="U1407">
            <v>158</v>
          </cell>
          <cell r="V1407">
            <v>1</v>
          </cell>
          <cell r="BH1407" t="str">
            <v>Normal</v>
          </cell>
          <cell r="BI1407" t="str">
            <v>Normal</v>
          </cell>
          <cell r="BJ1407" t="str">
            <v>Normal</v>
          </cell>
          <cell r="BL1407" t="str">
            <v>Tinggi</v>
          </cell>
          <cell r="BN1407" t="str">
            <v>-</v>
          </cell>
          <cell r="BO1407" t="str">
            <v>Tidak</v>
          </cell>
          <cell r="BT1407" t="str">
            <v>Gg Penglihatan</v>
          </cell>
          <cell r="BW1407" t="str">
            <v>Normal</v>
          </cell>
          <cell r="CI1407" t="str">
            <v>Mandiri (A)</v>
          </cell>
          <cell r="CZ1407" t="str">
            <v>Normal</v>
          </cell>
        </row>
        <row r="1408">
          <cell r="C1408" t="str">
            <v>Bandungrejosari</v>
          </cell>
          <cell r="M1408" t="str">
            <v>Perempuan</v>
          </cell>
          <cell r="O1408">
            <v>67</v>
          </cell>
          <cell r="P1408">
            <v>55</v>
          </cell>
          <cell r="Q1408">
            <v>152</v>
          </cell>
          <cell r="U1408">
            <v>125</v>
          </cell>
          <cell r="V1408">
            <v>1</v>
          </cell>
          <cell r="BH1408" t="str">
            <v>Normal</v>
          </cell>
          <cell r="BI1408" t="str">
            <v>Normal</v>
          </cell>
          <cell r="BJ1408" t="str">
            <v>Normal</v>
          </cell>
          <cell r="BL1408" t="str">
            <v>Normal</v>
          </cell>
          <cell r="BN1408" t="str">
            <v>-</v>
          </cell>
          <cell r="BO1408" t="str">
            <v>Tidak</v>
          </cell>
          <cell r="BT1408" t="str">
            <v>Normal</v>
          </cell>
          <cell r="BW1408" t="str">
            <v>Normal</v>
          </cell>
          <cell r="CI1408" t="str">
            <v>Mandiri (A)</v>
          </cell>
          <cell r="CZ1408" t="str">
            <v>Normal</v>
          </cell>
        </row>
        <row r="1409">
          <cell r="C1409" t="str">
            <v>Bandungrejosari</v>
          </cell>
          <cell r="M1409" t="str">
            <v>Perempuan</v>
          </cell>
          <cell r="O1409">
            <v>67</v>
          </cell>
          <cell r="P1409">
            <v>55</v>
          </cell>
          <cell r="Q1409">
            <v>152</v>
          </cell>
          <cell r="U1409">
            <v>158</v>
          </cell>
          <cell r="V1409">
            <v>1</v>
          </cell>
          <cell r="BH1409" t="str">
            <v>Normal</v>
          </cell>
          <cell r="BI1409" t="str">
            <v>Normal</v>
          </cell>
          <cell r="BJ1409" t="str">
            <v>Normal</v>
          </cell>
          <cell r="BL1409" t="str">
            <v>Normal</v>
          </cell>
          <cell r="BN1409" t="str">
            <v>-</v>
          </cell>
          <cell r="BO1409" t="str">
            <v>Tidak</v>
          </cell>
          <cell r="BT1409" t="str">
            <v>Gg Penglihatan</v>
          </cell>
          <cell r="BW1409" t="str">
            <v>Normal</v>
          </cell>
          <cell r="CI1409" t="str">
            <v>Mandiri (A)</v>
          </cell>
          <cell r="CZ1409" t="str">
            <v>Normal</v>
          </cell>
        </row>
        <row r="1410">
          <cell r="C1410" t="str">
            <v>Bandungrejosari</v>
          </cell>
          <cell r="M1410" t="str">
            <v>Perempuan</v>
          </cell>
          <cell r="O1410">
            <v>67</v>
          </cell>
          <cell r="P1410">
            <v>44</v>
          </cell>
          <cell r="Q1410">
            <v>152</v>
          </cell>
          <cell r="U1410">
            <v>200</v>
          </cell>
          <cell r="V1410">
            <v>1</v>
          </cell>
          <cell r="BH1410" t="str">
            <v>Normal</v>
          </cell>
          <cell r="BI1410" t="str">
            <v>Normal</v>
          </cell>
          <cell r="BJ1410" t="str">
            <v>Normal</v>
          </cell>
          <cell r="BL1410" t="str">
            <v>Normal</v>
          </cell>
          <cell r="BN1410" t="str">
            <v>-</v>
          </cell>
          <cell r="BO1410" t="str">
            <v>Tidak</v>
          </cell>
          <cell r="BT1410" t="str">
            <v>Gg Penglihatan</v>
          </cell>
          <cell r="BW1410" t="str">
            <v>Normal</v>
          </cell>
          <cell r="CI1410" t="str">
            <v>Mandiri (A)</v>
          </cell>
          <cell r="CZ1410" t="str">
            <v>Normal</v>
          </cell>
        </row>
        <row r="1411">
          <cell r="C1411" t="str">
            <v>Bandungrejosari</v>
          </cell>
          <cell r="M1411" t="str">
            <v>Perempuan</v>
          </cell>
          <cell r="O1411">
            <v>67</v>
          </cell>
          <cell r="P1411">
            <v>52</v>
          </cell>
          <cell r="Q1411">
            <v>160</v>
          </cell>
          <cell r="U1411">
            <v>93</v>
          </cell>
          <cell r="V1411">
            <v>210</v>
          </cell>
          <cell r="BH1411" t="str">
            <v>Normal</v>
          </cell>
          <cell r="BI1411" t="str">
            <v>Normal</v>
          </cell>
          <cell r="BJ1411" t="str">
            <v>Kolesterol Tinggi</v>
          </cell>
          <cell r="BL1411" t="str">
            <v>Tinggi</v>
          </cell>
          <cell r="BN1411" t="str">
            <v>Normal</v>
          </cell>
          <cell r="BO1411" t="str">
            <v>Tidak</v>
          </cell>
          <cell r="BT1411" t="str">
            <v>Normal</v>
          </cell>
          <cell r="BW1411" t="str">
            <v>Normal</v>
          </cell>
          <cell r="CI1411" t="str">
            <v>Mandiri (A)</v>
          </cell>
          <cell r="CZ1411" t="str">
            <v>Normal</v>
          </cell>
        </row>
        <row r="1412">
          <cell r="C1412" t="str">
            <v>Bandungrejosari</v>
          </cell>
          <cell r="M1412" t="str">
            <v>Laki-laki</v>
          </cell>
          <cell r="O1412">
            <v>67</v>
          </cell>
          <cell r="P1412">
            <v>55</v>
          </cell>
          <cell r="Q1412">
            <v>160</v>
          </cell>
          <cell r="U1412">
            <v>158</v>
          </cell>
          <cell r="V1412">
            <v>1</v>
          </cell>
          <cell r="BH1412" t="str">
            <v>Normal</v>
          </cell>
          <cell r="BI1412" t="str">
            <v>Normal</v>
          </cell>
          <cell r="BJ1412" t="str">
            <v>Normal</v>
          </cell>
          <cell r="BL1412" t="str">
            <v>Normal</v>
          </cell>
          <cell r="BN1412" t="str">
            <v>-</v>
          </cell>
          <cell r="BO1412" t="str">
            <v>Tidak</v>
          </cell>
          <cell r="BT1412" t="str">
            <v>Gg Penglihatan</v>
          </cell>
          <cell r="BW1412" t="str">
            <v>Normal</v>
          </cell>
          <cell r="CI1412" t="str">
            <v>Mandiri (A)</v>
          </cell>
          <cell r="CZ1412" t="str">
            <v>Normal</v>
          </cell>
        </row>
        <row r="1413">
          <cell r="C1413" t="str">
            <v>Bandungrejosari</v>
          </cell>
          <cell r="M1413" t="str">
            <v>Laki-laki</v>
          </cell>
          <cell r="O1413">
            <v>67</v>
          </cell>
          <cell r="P1413">
            <v>55</v>
          </cell>
          <cell r="Q1413">
            <v>166</v>
          </cell>
          <cell r="U1413">
            <v>158</v>
          </cell>
          <cell r="V1413">
            <v>1</v>
          </cell>
          <cell r="BH1413" t="str">
            <v>Normal</v>
          </cell>
          <cell r="BI1413" t="str">
            <v>Normal</v>
          </cell>
          <cell r="BJ1413" t="str">
            <v>Normal</v>
          </cell>
          <cell r="BL1413" t="str">
            <v>Tinggi</v>
          </cell>
          <cell r="BN1413" t="str">
            <v>-</v>
          </cell>
          <cell r="BO1413" t="str">
            <v>Tidak</v>
          </cell>
          <cell r="BT1413" t="str">
            <v>Gg Penglihatan</v>
          </cell>
          <cell r="BW1413" t="str">
            <v>Normal</v>
          </cell>
          <cell r="CI1413" t="str">
            <v>Mandiri (A)</v>
          </cell>
          <cell r="CZ1413" t="str">
            <v>Normal</v>
          </cell>
        </row>
        <row r="1414">
          <cell r="C1414" t="str">
            <v>Bandungrejosari</v>
          </cell>
          <cell r="M1414" t="str">
            <v>Laki-laki</v>
          </cell>
          <cell r="O1414">
            <v>67</v>
          </cell>
          <cell r="P1414">
            <v>55</v>
          </cell>
          <cell r="Q1414">
            <v>166</v>
          </cell>
          <cell r="U1414">
            <v>123</v>
          </cell>
          <cell r="V1414">
            <v>1</v>
          </cell>
          <cell r="BH1414" t="str">
            <v>Normal</v>
          </cell>
          <cell r="BI1414" t="str">
            <v>Normal</v>
          </cell>
          <cell r="BJ1414" t="str">
            <v>Normal</v>
          </cell>
          <cell r="BL1414" t="str">
            <v>Normal</v>
          </cell>
          <cell r="BN1414" t="str">
            <v>-</v>
          </cell>
          <cell r="BO1414" t="str">
            <v>Tidak</v>
          </cell>
          <cell r="BT1414" t="str">
            <v>Gg Penglihatan</v>
          </cell>
          <cell r="BW1414" t="str">
            <v>Normal</v>
          </cell>
          <cell r="CI1414" t="str">
            <v>Mandiri (A)</v>
          </cell>
          <cell r="CZ1414" t="str">
            <v>Normal</v>
          </cell>
        </row>
        <row r="1415">
          <cell r="C1415" t="str">
            <v>Bandungrejosari</v>
          </cell>
          <cell r="M1415" t="str">
            <v>Laki-laki</v>
          </cell>
          <cell r="O1415">
            <v>67</v>
          </cell>
          <cell r="P1415">
            <v>66</v>
          </cell>
          <cell r="Q1415">
            <v>162</v>
          </cell>
          <cell r="U1415">
            <v>158</v>
          </cell>
          <cell r="V1415">
            <v>1</v>
          </cell>
          <cell r="BH1415" t="str">
            <v>Lebih</v>
          </cell>
          <cell r="BI1415" t="str">
            <v>Normal</v>
          </cell>
          <cell r="BJ1415" t="str">
            <v>Normal</v>
          </cell>
          <cell r="BL1415" t="str">
            <v>Normal</v>
          </cell>
          <cell r="BN1415" t="str">
            <v>-</v>
          </cell>
          <cell r="BO1415" t="str">
            <v>Tidak</v>
          </cell>
          <cell r="BT1415" t="str">
            <v>Gg Penglihatan</v>
          </cell>
          <cell r="BW1415" t="str">
            <v>Normal</v>
          </cell>
          <cell r="CI1415" t="str">
            <v>Mandiri (A)</v>
          </cell>
          <cell r="CZ1415" t="str">
            <v>Normal</v>
          </cell>
        </row>
        <row r="1416">
          <cell r="C1416" t="str">
            <v>Bandungrejosari</v>
          </cell>
          <cell r="M1416" t="str">
            <v>Perempuan</v>
          </cell>
          <cell r="O1416">
            <v>66</v>
          </cell>
          <cell r="P1416">
            <v>44</v>
          </cell>
          <cell r="Q1416">
            <v>146</v>
          </cell>
          <cell r="U1416">
            <v>76</v>
          </cell>
          <cell r="V1416">
            <v>192</v>
          </cell>
          <cell r="BH1416" t="str">
            <v>Normal</v>
          </cell>
          <cell r="BI1416" t="str">
            <v>Normal</v>
          </cell>
          <cell r="BJ1416" t="str">
            <v>Normal</v>
          </cell>
          <cell r="BL1416" t="str">
            <v>Tinggi</v>
          </cell>
          <cell r="BN1416" t="str">
            <v>Normal</v>
          </cell>
          <cell r="BO1416" t="str">
            <v>Tidak</v>
          </cell>
          <cell r="BT1416" t="str">
            <v>Gg Penglihatan</v>
          </cell>
          <cell r="BW1416" t="str">
            <v>Normal</v>
          </cell>
          <cell r="CI1416" t="str">
            <v>Mandiri (A)</v>
          </cell>
          <cell r="CZ1416" t="str">
            <v>Normal</v>
          </cell>
        </row>
        <row r="1417">
          <cell r="C1417" t="str">
            <v>Bandungrejosari</v>
          </cell>
          <cell r="M1417" t="str">
            <v>Perempuan</v>
          </cell>
          <cell r="O1417">
            <v>66</v>
          </cell>
          <cell r="P1417">
            <v>40</v>
          </cell>
          <cell r="Q1417">
            <v>154</v>
          </cell>
          <cell r="U1417">
            <v>110</v>
          </cell>
          <cell r="V1417">
            <v>200</v>
          </cell>
          <cell r="BH1417" t="str">
            <v>IMT Kurang</v>
          </cell>
          <cell r="BI1417" t="str">
            <v>Normal</v>
          </cell>
          <cell r="BJ1417" t="str">
            <v>Normal</v>
          </cell>
          <cell r="BL1417" t="str">
            <v>Tinggi</v>
          </cell>
          <cell r="BN1417" t="str">
            <v>Normal</v>
          </cell>
          <cell r="BO1417" t="str">
            <v>Tidak</v>
          </cell>
          <cell r="BT1417" t="str">
            <v>Normal</v>
          </cell>
          <cell r="BW1417" t="str">
            <v>Normal</v>
          </cell>
          <cell r="CI1417" t="str">
            <v>Mandiri (A)</v>
          </cell>
          <cell r="CZ1417" t="str">
            <v>Normal</v>
          </cell>
        </row>
        <row r="1418">
          <cell r="C1418" t="str">
            <v>Bandungrejosari</v>
          </cell>
          <cell r="M1418" t="str">
            <v>Perempuan</v>
          </cell>
          <cell r="O1418">
            <v>66</v>
          </cell>
          <cell r="P1418">
            <v>44</v>
          </cell>
          <cell r="Q1418">
            <v>145</v>
          </cell>
          <cell r="U1418">
            <v>125</v>
          </cell>
          <cell r="V1418">
            <v>1</v>
          </cell>
          <cell r="BH1418" t="str">
            <v>Normal</v>
          </cell>
          <cell r="BI1418" t="str">
            <v>Normal</v>
          </cell>
          <cell r="BJ1418" t="str">
            <v>Normal</v>
          </cell>
          <cell r="BL1418" t="str">
            <v>Tinggi</v>
          </cell>
          <cell r="BN1418" t="str">
            <v>-</v>
          </cell>
          <cell r="BO1418" t="str">
            <v>Tidak</v>
          </cell>
          <cell r="BT1418" t="str">
            <v>Gg Penglihatan</v>
          </cell>
          <cell r="BW1418" t="str">
            <v>Normal</v>
          </cell>
          <cell r="CI1418" t="str">
            <v>Mandiri (A)</v>
          </cell>
          <cell r="CZ1418" t="str">
            <v>Normal</v>
          </cell>
        </row>
        <row r="1419">
          <cell r="C1419" t="str">
            <v>Bandungrejosari</v>
          </cell>
          <cell r="M1419" t="str">
            <v>Laki-laki</v>
          </cell>
          <cell r="O1419">
            <v>66</v>
          </cell>
          <cell r="P1419">
            <v>66</v>
          </cell>
          <cell r="Q1419">
            <v>162</v>
          </cell>
          <cell r="U1419">
            <v>214</v>
          </cell>
          <cell r="V1419">
            <v>1</v>
          </cell>
          <cell r="BH1419" t="str">
            <v>Lebih</v>
          </cell>
          <cell r="BI1419" t="str">
            <v>DM</v>
          </cell>
          <cell r="BJ1419" t="str">
            <v>Normal</v>
          </cell>
          <cell r="BL1419" t="str">
            <v>Normal</v>
          </cell>
          <cell r="BN1419" t="str">
            <v>-</v>
          </cell>
          <cell r="BO1419" t="str">
            <v>Tidak</v>
          </cell>
          <cell r="BT1419" t="str">
            <v>Normal</v>
          </cell>
          <cell r="BW1419" t="str">
            <v>Normal</v>
          </cell>
          <cell r="CI1419" t="str">
            <v>Mandiri (A)</v>
          </cell>
          <cell r="CZ1419" t="str">
            <v>Normal</v>
          </cell>
        </row>
        <row r="1420">
          <cell r="C1420" t="str">
            <v>Bandungrejosari</v>
          </cell>
          <cell r="M1420" t="str">
            <v>Perempuan</v>
          </cell>
          <cell r="O1420">
            <v>66</v>
          </cell>
          <cell r="P1420">
            <v>55</v>
          </cell>
          <cell r="Q1420">
            <v>145</v>
          </cell>
          <cell r="U1420">
            <v>125</v>
          </cell>
          <cell r="V1420">
            <v>1</v>
          </cell>
          <cell r="BH1420" t="str">
            <v>Lebih</v>
          </cell>
          <cell r="BI1420" t="str">
            <v>Normal</v>
          </cell>
          <cell r="BJ1420" t="str">
            <v>Normal</v>
          </cell>
          <cell r="BL1420" t="str">
            <v>Normal</v>
          </cell>
          <cell r="BN1420" t="str">
            <v>-</v>
          </cell>
          <cell r="BO1420" t="str">
            <v>Tidak</v>
          </cell>
          <cell r="BT1420" t="str">
            <v>Gg Penglihatan</v>
          </cell>
          <cell r="BW1420" t="str">
            <v>Normal</v>
          </cell>
          <cell r="CI1420" t="str">
            <v>Mandiri (A)</v>
          </cell>
          <cell r="CZ1420" t="str">
            <v>Normal</v>
          </cell>
        </row>
        <row r="1421">
          <cell r="C1421" t="str">
            <v>Bandungrejosari</v>
          </cell>
          <cell r="M1421" t="str">
            <v>Laki-laki</v>
          </cell>
          <cell r="O1421">
            <v>65</v>
          </cell>
          <cell r="P1421">
            <v>50</v>
          </cell>
          <cell r="Q1421">
            <v>160</v>
          </cell>
          <cell r="U1421">
            <v>160</v>
          </cell>
          <cell r="V1421">
            <v>170</v>
          </cell>
          <cell r="BH1421" t="str">
            <v>Normal</v>
          </cell>
          <cell r="BI1421" t="str">
            <v>Normal</v>
          </cell>
          <cell r="BJ1421" t="str">
            <v>Normal</v>
          </cell>
          <cell r="BL1421" t="str">
            <v>Normal</v>
          </cell>
          <cell r="BN1421" t="str">
            <v>Normal</v>
          </cell>
          <cell r="BO1421" t="str">
            <v>Tidak</v>
          </cell>
          <cell r="BT1421" t="str">
            <v>Normal</v>
          </cell>
          <cell r="BW1421" t="str">
            <v>Normal</v>
          </cell>
          <cell r="CI1421" t="str">
            <v>Mandiri (A)</v>
          </cell>
          <cell r="CZ1421" t="str">
            <v>Normal</v>
          </cell>
        </row>
        <row r="1422">
          <cell r="C1422" t="str">
            <v>Bandungrejosari</v>
          </cell>
          <cell r="M1422" t="str">
            <v>Laki-laki</v>
          </cell>
          <cell r="O1422">
            <v>65</v>
          </cell>
          <cell r="P1422">
            <v>55</v>
          </cell>
          <cell r="Q1422">
            <v>166</v>
          </cell>
          <cell r="U1422">
            <v>125</v>
          </cell>
          <cell r="V1422">
            <v>1</v>
          </cell>
          <cell r="BH1422" t="str">
            <v>Normal</v>
          </cell>
          <cell r="BI1422" t="str">
            <v>Normal</v>
          </cell>
          <cell r="BJ1422" t="str">
            <v>Normal</v>
          </cell>
          <cell r="BL1422" t="str">
            <v>Tinggi</v>
          </cell>
          <cell r="BN1422" t="str">
            <v>-</v>
          </cell>
          <cell r="BO1422" t="str">
            <v>Tidak</v>
          </cell>
          <cell r="BT1422" t="str">
            <v>Normal</v>
          </cell>
          <cell r="BW1422" t="str">
            <v>Gg Pendengaran</v>
          </cell>
          <cell r="CI1422" t="str">
            <v>Mandiri (A)</v>
          </cell>
          <cell r="CZ1422" t="str">
            <v>Normal</v>
          </cell>
        </row>
        <row r="1423">
          <cell r="C1423" t="str">
            <v>Bandungrejosari</v>
          </cell>
          <cell r="M1423" t="str">
            <v>Perempuan</v>
          </cell>
          <cell r="O1423">
            <v>65</v>
          </cell>
          <cell r="P1423">
            <v>76</v>
          </cell>
          <cell r="Q1423">
            <v>151</v>
          </cell>
          <cell r="U1423">
            <v>147</v>
          </cell>
          <cell r="V1423">
            <v>216</v>
          </cell>
          <cell r="BH1423" t="str">
            <v>Lebih</v>
          </cell>
          <cell r="BI1423" t="str">
            <v>Normal</v>
          </cell>
          <cell r="BJ1423" t="str">
            <v>Kolesterol Tinggi</v>
          </cell>
          <cell r="BL1423" t="str">
            <v>Tinggi</v>
          </cell>
          <cell r="BN1423" t="str">
            <v>Normal</v>
          </cell>
          <cell r="BO1423" t="str">
            <v>Tidak</v>
          </cell>
          <cell r="BT1423" t="str">
            <v>Normal</v>
          </cell>
          <cell r="BW1423" t="str">
            <v>Normal</v>
          </cell>
          <cell r="CI1423" t="str">
            <v>Mandiri (A)</v>
          </cell>
          <cell r="CZ1423" t="str">
            <v>Normal</v>
          </cell>
        </row>
        <row r="1424">
          <cell r="C1424" t="str">
            <v>Bandungrejosari</v>
          </cell>
          <cell r="M1424" t="str">
            <v>Laki-laki</v>
          </cell>
          <cell r="O1424">
            <v>65</v>
          </cell>
          <cell r="P1424">
            <v>55</v>
          </cell>
          <cell r="Q1424">
            <v>162</v>
          </cell>
          <cell r="U1424">
            <v>231</v>
          </cell>
          <cell r="V1424">
            <v>1</v>
          </cell>
          <cell r="BH1424" t="str">
            <v>Normal</v>
          </cell>
          <cell r="BI1424" t="str">
            <v>DM</v>
          </cell>
          <cell r="BJ1424" t="str">
            <v>Normal</v>
          </cell>
          <cell r="BL1424" t="str">
            <v>Normal</v>
          </cell>
          <cell r="BN1424" t="str">
            <v>-</v>
          </cell>
          <cell r="BO1424" t="str">
            <v>Tidak</v>
          </cell>
          <cell r="BT1424" t="str">
            <v>Normal</v>
          </cell>
          <cell r="BW1424" t="str">
            <v>Gg Pendengaran</v>
          </cell>
          <cell r="CI1424" t="str">
            <v>Mandiri (A)</v>
          </cell>
          <cell r="CZ1424" t="str">
            <v>Normal</v>
          </cell>
        </row>
        <row r="1425">
          <cell r="C1425" t="str">
            <v>Bandungrejosari</v>
          </cell>
          <cell r="M1425" t="str">
            <v>Laki-laki</v>
          </cell>
          <cell r="O1425">
            <v>65</v>
          </cell>
          <cell r="P1425">
            <v>45</v>
          </cell>
          <cell r="Q1425">
            <v>166</v>
          </cell>
          <cell r="U1425">
            <v>125</v>
          </cell>
          <cell r="V1425">
            <v>1</v>
          </cell>
          <cell r="BH1425" t="str">
            <v>IMT Kurang</v>
          </cell>
          <cell r="BI1425" t="str">
            <v>Normal</v>
          </cell>
          <cell r="BJ1425" t="str">
            <v>Normal</v>
          </cell>
          <cell r="BL1425" t="str">
            <v>Tinggi</v>
          </cell>
          <cell r="BN1425" t="str">
            <v>-</v>
          </cell>
          <cell r="BO1425" t="str">
            <v>Tidak</v>
          </cell>
          <cell r="BT1425" t="str">
            <v>Gg Penglihatan</v>
          </cell>
          <cell r="BW1425" t="str">
            <v>Normal</v>
          </cell>
          <cell r="CI1425" t="str">
            <v>Mandiri (A)</v>
          </cell>
          <cell r="CZ1425" t="str">
            <v>Normal</v>
          </cell>
        </row>
        <row r="1426">
          <cell r="C1426" t="str">
            <v>Bandungrejosari</v>
          </cell>
          <cell r="M1426" t="str">
            <v>Perempuan</v>
          </cell>
          <cell r="O1426">
            <v>64</v>
          </cell>
          <cell r="P1426">
            <v>73</v>
          </cell>
          <cell r="Q1426">
            <v>165</v>
          </cell>
          <cell r="U1426">
            <v>149</v>
          </cell>
          <cell r="V1426">
            <v>150</v>
          </cell>
          <cell r="BH1426" t="str">
            <v>Lebih</v>
          </cell>
          <cell r="BI1426" t="str">
            <v>Normal</v>
          </cell>
          <cell r="BJ1426" t="str">
            <v>Normal</v>
          </cell>
          <cell r="BL1426" t="str">
            <v>Tinggi</v>
          </cell>
          <cell r="BN1426" t="str">
            <v>Normal</v>
          </cell>
          <cell r="BO1426" t="str">
            <v>Tidak</v>
          </cell>
          <cell r="BT1426" t="str">
            <v>Gg Penglihatan</v>
          </cell>
          <cell r="BW1426" t="str">
            <v>Normal</v>
          </cell>
          <cell r="CI1426" t="str">
            <v>Mandiri (A)</v>
          </cell>
          <cell r="CZ1426" t="str">
            <v>Normal</v>
          </cell>
        </row>
        <row r="1427">
          <cell r="C1427" t="str">
            <v>Bandungrejosari</v>
          </cell>
          <cell r="M1427" t="str">
            <v>Laki-laki</v>
          </cell>
          <cell r="O1427">
            <v>64</v>
          </cell>
          <cell r="P1427">
            <v>55</v>
          </cell>
          <cell r="Q1427">
            <v>166</v>
          </cell>
          <cell r="U1427">
            <v>125</v>
          </cell>
          <cell r="V1427">
            <v>1</v>
          </cell>
          <cell r="BH1427" t="str">
            <v>Normal</v>
          </cell>
          <cell r="BI1427" t="str">
            <v>Normal</v>
          </cell>
          <cell r="BJ1427" t="str">
            <v>Normal</v>
          </cell>
          <cell r="BL1427" t="str">
            <v>Normal</v>
          </cell>
          <cell r="BN1427" t="str">
            <v>-</v>
          </cell>
          <cell r="BO1427" t="str">
            <v>Tidak</v>
          </cell>
          <cell r="BT1427" t="str">
            <v>Gg Penglihatan</v>
          </cell>
          <cell r="BW1427" t="str">
            <v>Gg Pendengaran</v>
          </cell>
          <cell r="CI1427" t="str">
            <v>Ketergantungan Berat (C)</v>
          </cell>
          <cell r="CZ1427" t="str">
            <v>Ada gangguan depresi</v>
          </cell>
        </row>
        <row r="1428">
          <cell r="C1428" t="str">
            <v>Bandungrejosari</v>
          </cell>
          <cell r="M1428" t="str">
            <v>Laki-laki</v>
          </cell>
          <cell r="O1428">
            <v>64</v>
          </cell>
          <cell r="P1428">
            <v>55</v>
          </cell>
          <cell r="Q1428">
            <v>159</v>
          </cell>
          <cell r="U1428">
            <v>103</v>
          </cell>
          <cell r="V1428">
            <v>1</v>
          </cell>
          <cell r="BH1428" t="str">
            <v>Normal</v>
          </cell>
          <cell r="BI1428" t="str">
            <v>Normal</v>
          </cell>
          <cell r="BJ1428" t="str">
            <v>Normal</v>
          </cell>
          <cell r="BL1428" t="str">
            <v>Tinggi</v>
          </cell>
          <cell r="BN1428" t="str">
            <v>-</v>
          </cell>
          <cell r="BO1428" t="str">
            <v>Tidak</v>
          </cell>
          <cell r="BT1428" t="str">
            <v>Gg Penglihatan</v>
          </cell>
          <cell r="BW1428" t="str">
            <v>Normal</v>
          </cell>
          <cell r="CI1428" t="str">
            <v>Mandiri (A)</v>
          </cell>
          <cell r="CZ1428" t="str">
            <v>Normal</v>
          </cell>
        </row>
        <row r="1429">
          <cell r="C1429" t="str">
            <v>Bandungrejosari</v>
          </cell>
          <cell r="M1429" t="str">
            <v>Laki-laki</v>
          </cell>
          <cell r="O1429">
            <v>64</v>
          </cell>
          <cell r="P1429">
            <v>55</v>
          </cell>
          <cell r="Q1429">
            <v>175</v>
          </cell>
          <cell r="U1429">
            <v>120</v>
          </cell>
          <cell r="V1429">
            <v>1</v>
          </cell>
          <cell r="BH1429" t="str">
            <v>IMT Kurang</v>
          </cell>
          <cell r="BI1429" t="str">
            <v>Normal</v>
          </cell>
          <cell r="BJ1429" t="str">
            <v>Normal</v>
          </cell>
          <cell r="BL1429" t="str">
            <v>Normal</v>
          </cell>
          <cell r="BN1429" t="str">
            <v>-</v>
          </cell>
          <cell r="BO1429" t="str">
            <v>Tidak</v>
          </cell>
          <cell r="BT1429" t="str">
            <v>Gg Penglihatan</v>
          </cell>
          <cell r="BW1429" t="str">
            <v>Normal</v>
          </cell>
          <cell r="CI1429" t="str">
            <v>Mandiri (A)</v>
          </cell>
          <cell r="CZ1429" t="str">
            <v>Normal</v>
          </cell>
        </row>
        <row r="1430">
          <cell r="C1430" t="str">
            <v>Bandungrejosari</v>
          </cell>
          <cell r="M1430" t="str">
            <v>Laki-laki</v>
          </cell>
          <cell r="O1430">
            <v>63</v>
          </cell>
          <cell r="P1430">
            <v>55</v>
          </cell>
          <cell r="Q1430">
            <v>162</v>
          </cell>
          <cell r="U1430">
            <v>125</v>
          </cell>
          <cell r="V1430">
            <v>1</v>
          </cell>
          <cell r="BH1430" t="str">
            <v>Normal</v>
          </cell>
          <cell r="BI1430" t="str">
            <v>Normal</v>
          </cell>
          <cell r="BJ1430" t="str">
            <v>Normal</v>
          </cell>
          <cell r="BL1430" t="str">
            <v>Normal</v>
          </cell>
          <cell r="BN1430" t="str">
            <v>-</v>
          </cell>
          <cell r="BO1430" t="str">
            <v>Tidak</v>
          </cell>
          <cell r="BT1430" t="str">
            <v>Gg Penglihatan</v>
          </cell>
          <cell r="BW1430" t="str">
            <v>Normal</v>
          </cell>
          <cell r="CI1430" t="str">
            <v>Mandiri (A)</v>
          </cell>
          <cell r="CZ1430" t="str">
            <v>Normal</v>
          </cell>
        </row>
        <row r="1431">
          <cell r="C1431" t="str">
            <v>Bandungrejosari</v>
          </cell>
          <cell r="M1431" t="str">
            <v>Laki-laki</v>
          </cell>
          <cell r="O1431">
            <v>63</v>
          </cell>
          <cell r="P1431">
            <v>95</v>
          </cell>
          <cell r="Q1431">
            <v>165</v>
          </cell>
          <cell r="U1431">
            <v>163</v>
          </cell>
          <cell r="V1431">
            <v>1</v>
          </cell>
          <cell r="BH1431" t="str">
            <v>Lebih</v>
          </cell>
          <cell r="BI1431" t="str">
            <v>Normal</v>
          </cell>
          <cell r="BJ1431" t="str">
            <v>Normal</v>
          </cell>
          <cell r="BL1431" t="str">
            <v>Tinggi</v>
          </cell>
          <cell r="BN1431" t="str">
            <v>-</v>
          </cell>
          <cell r="BO1431" t="str">
            <v>Tidak</v>
          </cell>
          <cell r="BT1431" t="str">
            <v>Normal</v>
          </cell>
          <cell r="BW1431" t="str">
            <v>Normal</v>
          </cell>
          <cell r="CI1431" t="str">
            <v>Mandiri (A)</v>
          </cell>
          <cell r="CZ1431" t="str">
            <v>Normal</v>
          </cell>
        </row>
        <row r="1432">
          <cell r="C1432" t="str">
            <v>Bandungrejosari</v>
          </cell>
          <cell r="M1432" t="str">
            <v>Perempuan</v>
          </cell>
          <cell r="O1432">
            <v>63</v>
          </cell>
          <cell r="P1432">
            <v>55</v>
          </cell>
          <cell r="Q1432">
            <v>152</v>
          </cell>
          <cell r="U1432">
            <v>102</v>
          </cell>
          <cell r="V1432">
            <v>1</v>
          </cell>
          <cell r="BH1432" t="str">
            <v>Normal</v>
          </cell>
          <cell r="BI1432" t="str">
            <v>Normal</v>
          </cell>
          <cell r="BJ1432" t="str">
            <v>Normal</v>
          </cell>
          <cell r="BL1432" t="str">
            <v>Normal</v>
          </cell>
          <cell r="BN1432" t="str">
            <v>-</v>
          </cell>
          <cell r="BO1432" t="str">
            <v>Tidak</v>
          </cell>
          <cell r="BT1432" t="str">
            <v>Normal</v>
          </cell>
          <cell r="BW1432" t="str">
            <v>Gg Pendengaran</v>
          </cell>
          <cell r="CI1432" t="str">
            <v>Mandiri (A)</v>
          </cell>
          <cell r="CZ1432" t="str">
            <v>Normal</v>
          </cell>
        </row>
        <row r="1433">
          <cell r="C1433" t="str">
            <v>Bandungrejosari</v>
          </cell>
          <cell r="M1433" t="str">
            <v>Laki-laki</v>
          </cell>
          <cell r="O1433">
            <v>63</v>
          </cell>
          <cell r="P1433">
            <v>55</v>
          </cell>
          <cell r="Q1433">
            <v>163</v>
          </cell>
          <cell r="U1433">
            <v>120</v>
          </cell>
          <cell r="V1433">
            <v>1</v>
          </cell>
          <cell r="BH1433" t="str">
            <v>Normal</v>
          </cell>
          <cell r="BI1433" t="str">
            <v>Normal</v>
          </cell>
          <cell r="BJ1433" t="str">
            <v>Normal</v>
          </cell>
          <cell r="BL1433" t="str">
            <v>Normal</v>
          </cell>
          <cell r="BN1433" t="str">
            <v>-</v>
          </cell>
          <cell r="BO1433" t="str">
            <v>Tidak</v>
          </cell>
          <cell r="BT1433" t="str">
            <v>Normal</v>
          </cell>
          <cell r="BW1433" t="str">
            <v>Gg Pendengaran</v>
          </cell>
          <cell r="CI1433" t="str">
            <v>Mandiri (A)</v>
          </cell>
          <cell r="CZ1433" t="str">
            <v>Normal</v>
          </cell>
        </row>
        <row r="1434">
          <cell r="C1434" t="str">
            <v>Bandungrejosari</v>
          </cell>
          <cell r="M1434" t="str">
            <v>Laki-laki</v>
          </cell>
          <cell r="O1434">
            <v>62</v>
          </cell>
          <cell r="P1434">
            <v>55</v>
          </cell>
          <cell r="Q1434">
            <v>169</v>
          </cell>
          <cell r="U1434">
            <v>125</v>
          </cell>
          <cell r="V1434">
            <v>1</v>
          </cell>
          <cell r="BH1434" t="str">
            <v>Normal</v>
          </cell>
          <cell r="BI1434" t="str">
            <v>Normal</v>
          </cell>
          <cell r="BJ1434" t="str">
            <v>Normal</v>
          </cell>
          <cell r="BL1434" t="str">
            <v>Normal</v>
          </cell>
          <cell r="BN1434" t="str">
            <v>-</v>
          </cell>
          <cell r="BO1434" t="str">
            <v>Tidak</v>
          </cell>
          <cell r="BT1434" t="str">
            <v>Normal</v>
          </cell>
          <cell r="BW1434" t="str">
            <v>Normal</v>
          </cell>
          <cell r="CI1434" t="str">
            <v>Mandiri (A)</v>
          </cell>
          <cell r="CZ1434" t="str">
            <v>Normal</v>
          </cell>
        </row>
        <row r="1435">
          <cell r="C1435" t="str">
            <v>Bandungrejosari</v>
          </cell>
          <cell r="M1435" t="str">
            <v>Laki-laki</v>
          </cell>
          <cell r="O1435">
            <v>62</v>
          </cell>
          <cell r="P1435">
            <v>55</v>
          </cell>
          <cell r="Q1435">
            <v>165</v>
          </cell>
          <cell r="U1435">
            <v>125</v>
          </cell>
          <cell r="V1435">
            <v>1</v>
          </cell>
          <cell r="BH1435" t="str">
            <v>Normal</v>
          </cell>
          <cell r="BI1435" t="str">
            <v>Normal</v>
          </cell>
          <cell r="BJ1435" t="str">
            <v>Normal</v>
          </cell>
          <cell r="BL1435" t="str">
            <v>Normal</v>
          </cell>
          <cell r="BN1435" t="str">
            <v>-</v>
          </cell>
          <cell r="BO1435" t="str">
            <v>Tidak</v>
          </cell>
          <cell r="BT1435" t="str">
            <v>Gg Penglihatan</v>
          </cell>
          <cell r="BW1435" t="str">
            <v>Normal</v>
          </cell>
          <cell r="CI1435" t="str">
            <v>Mandiri (A)</v>
          </cell>
          <cell r="CZ1435" t="str">
            <v>Normal</v>
          </cell>
        </row>
        <row r="1436">
          <cell r="C1436" t="str">
            <v>Bandungrejosari</v>
          </cell>
          <cell r="M1436" t="str">
            <v>Laki-laki</v>
          </cell>
          <cell r="O1436">
            <v>62</v>
          </cell>
          <cell r="P1436">
            <v>55</v>
          </cell>
          <cell r="Q1436">
            <v>162</v>
          </cell>
          <cell r="U1436">
            <v>120</v>
          </cell>
          <cell r="V1436">
            <v>1</v>
          </cell>
          <cell r="BH1436" t="str">
            <v>Normal</v>
          </cell>
          <cell r="BI1436" t="str">
            <v>Normal</v>
          </cell>
          <cell r="BJ1436" t="str">
            <v>Normal</v>
          </cell>
          <cell r="BL1436" t="str">
            <v>Normal</v>
          </cell>
          <cell r="BN1436" t="str">
            <v>-</v>
          </cell>
          <cell r="BO1436" t="str">
            <v>Tidak</v>
          </cell>
          <cell r="BT1436" t="str">
            <v>Gg Penglihatan</v>
          </cell>
          <cell r="BW1436" t="str">
            <v>Normal</v>
          </cell>
          <cell r="CI1436" t="str">
            <v>Mandiri (A)</v>
          </cell>
          <cell r="CZ1436" t="str">
            <v>Normal</v>
          </cell>
        </row>
        <row r="1437">
          <cell r="C1437" t="str">
            <v>Bandungrejosari</v>
          </cell>
          <cell r="M1437" t="str">
            <v>Perempuan</v>
          </cell>
          <cell r="O1437">
            <v>62</v>
          </cell>
          <cell r="P1437">
            <v>55</v>
          </cell>
          <cell r="Q1437">
            <v>155</v>
          </cell>
          <cell r="U1437">
            <v>158</v>
          </cell>
          <cell r="V1437">
            <v>210</v>
          </cell>
          <cell r="BH1437" t="str">
            <v>Normal</v>
          </cell>
          <cell r="BI1437" t="str">
            <v>Normal</v>
          </cell>
          <cell r="BJ1437" t="str">
            <v>Kolesterol Tinggi</v>
          </cell>
          <cell r="BL1437" t="str">
            <v>Tinggi</v>
          </cell>
          <cell r="BN1437" t="str">
            <v>Normal</v>
          </cell>
          <cell r="BO1437" t="str">
            <v>Tidak</v>
          </cell>
          <cell r="BT1437" t="str">
            <v>Normal</v>
          </cell>
          <cell r="BW1437" t="str">
            <v>Normal</v>
          </cell>
          <cell r="CI1437" t="str">
            <v>Mandiri (A)</v>
          </cell>
          <cell r="CZ1437" t="str">
            <v>Normal</v>
          </cell>
        </row>
        <row r="1438">
          <cell r="C1438" t="str">
            <v>Bandungrejosari</v>
          </cell>
          <cell r="M1438" t="str">
            <v>Laki-laki</v>
          </cell>
          <cell r="O1438">
            <v>62</v>
          </cell>
          <cell r="P1438">
            <v>55</v>
          </cell>
          <cell r="Q1438">
            <v>169</v>
          </cell>
          <cell r="U1438">
            <v>203</v>
          </cell>
          <cell r="V1438">
            <v>1</v>
          </cell>
          <cell r="BH1438" t="str">
            <v>Normal</v>
          </cell>
          <cell r="BI1438" t="str">
            <v>DM</v>
          </cell>
          <cell r="BJ1438" t="str">
            <v>Normal</v>
          </cell>
          <cell r="BL1438" t="str">
            <v>Normal</v>
          </cell>
          <cell r="BN1438" t="str">
            <v>-</v>
          </cell>
          <cell r="BO1438" t="str">
            <v>Tidak</v>
          </cell>
          <cell r="BT1438" t="str">
            <v>Gg Penglihatan</v>
          </cell>
          <cell r="BW1438" t="str">
            <v>Normal</v>
          </cell>
          <cell r="CI1438" t="str">
            <v>Mandiri (A)</v>
          </cell>
          <cell r="CZ1438" t="str">
            <v>Normal</v>
          </cell>
        </row>
        <row r="1439">
          <cell r="C1439" t="str">
            <v>Bandungrejosari</v>
          </cell>
          <cell r="M1439" t="str">
            <v>Perempuan</v>
          </cell>
          <cell r="O1439">
            <v>62</v>
          </cell>
          <cell r="P1439">
            <v>44</v>
          </cell>
          <cell r="Q1439">
            <v>152</v>
          </cell>
          <cell r="U1439">
            <v>120</v>
          </cell>
          <cell r="V1439">
            <v>1</v>
          </cell>
          <cell r="BH1439" t="str">
            <v>Normal</v>
          </cell>
          <cell r="BI1439" t="str">
            <v>Normal</v>
          </cell>
          <cell r="BJ1439" t="str">
            <v>Normal</v>
          </cell>
          <cell r="BL1439" t="str">
            <v>Tinggi</v>
          </cell>
          <cell r="BN1439" t="str">
            <v>-</v>
          </cell>
          <cell r="BO1439" t="str">
            <v>Tidak</v>
          </cell>
          <cell r="BT1439" t="str">
            <v>Gg Penglihatan</v>
          </cell>
          <cell r="BW1439" t="str">
            <v>Normal</v>
          </cell>
          <cell r="CI1439" t="str">
            <v>Mandiri (A)</v>
          </cell>
          <cell r="CZ1439" t="str">
            <v>Normal</v>
          </cell>
        </row>
        <row r="1440">
          <cell r="C1440" t="str">
            <v>Bandungrejosari</v>
          </cell>
          <cell r="M1440" t="str">
            <v>Perempuan</v>
          </cell>
          <cell r="O1440">
            <v>62</v>
          </cell>
          <cell r="P1440">
            <v>77</v>
          </cell>
          <cell r="Q1440">
            <v>158</v>
          </cell>
          <cell r="U1440">
            <v>170</v>
          </cell>
          <cell r="V1440">
            <v>180</v>
          </cell>
          <cell r="BH1440" t="str">
            <v>Lebih</v>
          </cell>
          <cell r="BI1440" t="str">
            <v>Normal</v>
          </cell>
          <cell r="BJ1440" t="str">
            <v>Normal</v>
          </cell>
          <cell r="BL1440" t="str">
            <v>Tinggi</v>
          </cell>
          <cell r="BN1440" t="str">
            <v>Tinggi</v>
          </cell>
          <cell r="BO1440" t="str">
            <v>Tidak</v>
          </cell>
          <cell r="BT1440" t="str">
            <v>Normal</v>
          </cell>
          <cell r="BW1440" t="str">
            <v>Normal</v>
          </cell>
          <cell r="CI1440" t="str">
            <v>Mandiri (A)</v>
          </cell>
          <cell r="CZ1440" t="str">
            <v>Normal</v>
          </cell>
        </row>
        <row r="1441">
          <cell r="C1441" t="str">
            <v>Bandungrejosari</v>
          </cell>
          <cell r="M1441" t="str">
            <v>Perempuan</v>
          </cell>
          <cell r="O1441">
            <v>62</v>
          </cell>
          <cell r="P1441">
            <v>58</v>
          </cell>
          <cell r="Q1441">
            <v>158</v>
          </cell>
          <cell r="U1441">
            <v>110</v>
          </cell>
          <cell r="V1441">
            <v>143</v>
          </cell>
          <cell r="BH1441" t="str">
            <v>Normal</v>
          </cell>
          <cell r="BI1441" t="str">
            <v>Normal</v>
          </cell>
          <cell r="BJ1441" t="str">
            <v>Normal</v>
          </cell>
          <cell r="BL1441" t="str">
            <v>Tinggi</v>
          </cell>
          <cell r="BN1441" t="str">
            <v>Normal</v>
          </cell>
          <cell r="BO1441" t="str">
            <v>Tidak</v>
          </cell>
          <cell r="BT1441" t="str">
            <v>Normal</v>
          </cell>
          <cell r="BW1441" t="str">
            <v>Normal</v>
          </cell>
          <cell r="CI1441" t="str">
            <v>Mandiri (A)</v>
          </cell>
          <cell r="CZ1441" t="str">
            <v>Normal</v>
          </cell>
        </row>
        <row r="1442">
          <cell r="C1442" t="str">
            <v>Bandungrejosari</v>
          </cell>
          <cell r="M1442" t="str">
            <v>Laki-laki</v>
          </cell>
          <cell r="O1442">
            <v>62</v>
          </cell>
          <cell r="P1442">
            <v>45</v>
          </cell>
          <cell r="Q1442">
            <v>155</v>
          </cell>
          <cell r="U1442">
            <v>120</v>
          </cell>
          <cell r="V1442">
            <v>1</v>
          </cell>
          <cell r="BH1442" t="str">
            <v>Normal</v>
          </cell>
          <cell r="BI1442" t="str">
            <v>Normal</v>
          </cell>
          <cell r="BJ1442" t="str">
            <v>Normal</v>
          </cell>
          <cell r="BL1442" t="str">
            <v>Normal</v>
          </cell>
          <cell r="BN1442" t="str">
            <v>-</v>
          </cell>
          <cell r="BO1442" t="str">
            <v>Tidak</v>
          </cell>
          <cell r="BT1442" t="str">
            <v>Normal</v>
          </cell>
          <cell r="BW1442" t="str">
            <v>Gg Pendengaran</v>
          </cell>
          <cell r="CI1442" t="str">
            <v>Mandiri (A)</v>
          </cell>
          <cell r="CZ1442" t="str">
            <v>Normal</v>
          </cell>
        </row>
        <row r="1443">
          <cell r="C1443" t="str">
            <v>Bandungrejosari</v>
          </cell>
          <cell r="M1443" t="str">
            <v>Perempuan</v>
          </cell>
          <cell r="O1443">
            <v>62</v>
          </cell>
          <cell r="P1443">
            <v>55</v>
          </cell>
          <cell r="Q1443">
            <v>154</v>
          </cell>
          <cell r="U1443">
            <v>100</v>
          </cell>
          <cell r="V1443">
            <v>1</v>
          </cell>
          <cell r="BH1443" t="str">
            <v>Normal</v>
          </cell>
          <cell r="BI1443" t="str">
            <v>Normal</v>
          </cell>
          <cell r="BJ1443" t="str">
            <v>Normal</v>
          </cell>
          <cell r="BL1443" t="str">
            <v>Normal</v>
          </cell>
          <cell r="BN1443" t="str">
            <v>-</v>
          </cell>
          <cell r="BO1443" t="str">
            <v>Tidak</v>
          </cell>
          <cell r="BT1443" t="str">
            <v>Normal</v>
          </cell>
          <cell r="BW1443" t="str">
            <v>Normal</v>
          </cell>
          <cell r="CI1443" t="str">
            <v>Mandiri (A)</v>
          </cell>
          <cell r="CZ1443" t="str">
            <v>Normal</v>
          </cell>
        </row>
        <row r="1444">
          <cell r="C1444" t="str">
            <v>Bandungrejosari</v>
          </cell>
          <cell r="M1444" t="str">
            <v>Perempuan</v>
          </cell>
          <cell r="O1444">
            <v>62</v>
          </cell>
          <cell r="P1444">
            <v>44</v>
          </cell>
          <cell r="Q1444">
            <v>152</v>
          </cell>
          <cell r="U1444">
            <v>120</v>
          </cell>
          <cell r="V1444">
            <v>1</v>
          </cell>
          <cell r="BH1444" t="str">
            <v>Normal</v>
          </cell>
          <cell r="BI1444" t="str">
            <v>Normal</v>
          </cell>
          <cell r="BJ1444" t="str">
            <v>Normal</v>
          </cell>
          <cell r="BL1444" t="str">
            <v>Normal</v>
          </cell>
          <cell r="BN1444" t="str">
            <v>-</v>
          </cell>
          <cell r="BO1444" t="str">
            <v>Tidak</v>
          </cell>
          <cell r="BT1444" t="str">
            <v>Gg Penglihatan</v>
          </cell>
          <cell r="BW1444" t="str">
            <v>Normal</v>
          </cell>
          <cell r="CI1444" t="str">
            <v>Mandiri (A)</v>
          </cell>
          <cell r="CZ1444" t="str">
            <v>Normal</v>
          </cell>
        </row>
        <row r="1445">
          <cell r="C1445" t="str">
            <v>Bandungrejosari</v>
          </cell>
          <cell r="M1445" t="str">
            <v>Laki-laki</v>
          </cell>
          <cell r="O1445">
            <v>61</v>
          </cell>
          <cell r="P1445">
            <v>44</v>
          </cell>
          <cell r="Q1445">
            <v>152</v>
          </cell>
          <cell r="U1445">
            <v>125</v>
          </cell>
          <cell r="V1445">
            <v>1</v>
          </cell>
          <cell r="BH1445" t="str">
            <v>Normal</v>
          </cell>
          <cell r="BI1445" t="str">
            <v>Normal</v>
          </cell>
          <cell r="BJ1445" t="str">
            <v>Normal</v>
          </cell>
          <cell r="BL1445" t="str">
            <v>Normal</v>
          </cell>
          <cell r="BN1445" t="str">
            <v>-</v>
          </cell>
          <cell r="BO1445" t="str">
            <v>Tidak</v>
          </cell>
          <cell r="BT1445" t="str">
            <v>Gg Penglihatan</v>
          </cell>
          <cell r="BW1445" t="str">
            <v>Normal</v>
          </cell>
          <cell r="CI1445" t="str">
            <v>Mandiri (A)</v>
          </cell>
          <cell r="CZ1445" t="str">
            <v>Normal</v>
          </cell>
        </row>
        <row r="1446">
          <cell r="C1446" t="str">
            <v>Bandungrejosari</v>
          </cell>
          <cell r="M1446" t="str">
            <v>Perempuan</v>
          </cell>
          <cell r="O1446">
            <v>61</v>
          </cell>
          <cell r="P1446">
            <v>44</v>
          </cell>
          <cell r="Q1446">
            <v>152</v>
          </cell>
          <cell r="U1446">
            <v>120</v>
          </cell>
          <cell r="V1446">
            <v>1</v>
          </cell>
          <cell r="BH1446" t="str">
            <v>Normal</v>
          </cell>
          <cell r="BI1446" t="str">
            <v>Normal</v>
          </cell>
          <cell r="BJ1446" t="str">
            <v>Normal</v>
          </cell>
          <cell r="BL1446" t="str">
            <v>Normal</v>
          </cell>
          <cell r="BN1446" t="str">
            <v>-</v>
          </cell>
          <cell r="BO1446" t="str">
            <v>Tidak</v>
          </cell>
          <cell r="BT1446" t="str">
            <v>Normal</v>
          </cell>
          <cell r="BW1446" t="str">
            <v>Gg Pendengaran</v>
          </cell>
          <cell r="CI1446" t="str">
            <v>Mandiri (A)</v>
          </cell>
          <cell r="CZ1446" t="str">
            <v>Normal</v>
          </cell>
        </row>
        <row r="1447">
          <cell r="C1447" t="str">
            <v>Bandungrejosari</v>
          </cell>
          <cell r="M1447" t="str">
            <v>Perempuan</v>
          </cell>
          <cell r="O1447">
            <v>61</v>
          </cell>
          <cell r="P1447">
            <v>44</v>
          </cell>
          <cell r="Q1447">
            <v>152</v>
          </cell>
          <cell r="U1447">
            <v>142</v>
          </cell>
          <cell r="V1447">
            <v>1</v>
          </cell>
          <cell r="BH1447" t="str">
            <v>Normal</v>
          </cell>
          <cell r="BI1447" t="str">
            <v>Normal</v>
          </cell>
          <cell r="BJ1447" t="str">
            <v>Normal</v>
          </cell>
          <cell r="BL1447" t="str">
            <v>Normal</v>
          </cell>
          <cell r="BN1447" t="str">
            <v>-</v>
          </cell>
          <cell r="BO1447" t="str">
            <v>Tidak</v>
          </cell>
          <cell r="BT1447" t="str">
            <v>Gg Penglihatan</v>
          </cell>
          <cell r="BW1447" t="str">
            <v>Normal</v>
          </cell>
          <cell r="CI1447" t="str">
            <v>Mandiri (A)</v>
          </cell>
          <cell r="CZ1447" t="str">
            <v>Normal</v>
          </cell>
        </row>
        <row r="1448">
          <cell r="C1448" t="str">
            <v>Bandungrejosari</v>
          </cell>
          <cell r="M1448" t="str">
            <v>Perempuan</v>
          </cell>
          <cell r="O1448">
            <v>85</v>
          </cell>
          <cell r="P1448">
            <v>55</v>
          </cell>
          <cell r="Q1448">
            <v>145</v>
          </cell>
          <cell r="U1448">
            <v>200</v>
          </cell>
          <cell r="V1448">
            <v>1</v>
          </cell>
          <cell r="BH1448" t="str">
            <v>Lebih</v>
          </cell>
          <cell r="BI1448" t="str">
            <v>Normal</v>
          </cell>
          <cell r="BJ1448" t="str">
            <v>Normal</v>
          </cell>
          <cell r="BL1448" t="str">
            <v>Normal</v>
          </cell>
          <cell r="BN1448" t="str">
            <v>-</v>
          </cell>
          <cell r="BO1448" t="str">
            <v>Tidak</v>
          </cell>
          <cell r="BT1448" t="str">
            <v>Gg Penglihatan</v>
          </cell>
          <cell r="BW1448" t="str">
            <v>Gg Pendengaran</v>
          </cell>
          <cell r="CI1448" t="str">
            <v>Mandiri (A)</v>
          </cell>
          <cell r="CZ1448" t="str">
            <v>Normal</v>
          </cell>
        </row>
        <row r="1449">
          <cell r="C1449" t="str">
            <v>Bandungrejosari</v>
          </cell>
          <cell r="M1449" t="str">
            <v>Laki-laki</v>
          </cell>
          <cell r="O1449">
            <v>81</v>
          </cell>
          <cell r="P1449">
            <v>51</v>
          </cell>
          <cell r="Q1449">
            <v>159</v>
          </cell>
          <cell r="U1449">
            <v>122</v>
          </cell>
          <cell r="V1449">
            <v>160</v>
          </cell>
          <cell r="BH1449" t="str">
            <v>Normal</v>
          </cell>
          <cell r="BI1449" t="str">
            <v>Normal</v>
          </cell>
          <cell r="BJ1449" t="str">
            <v>Normal</v>
          </cell>
          <cell r="BL1449" t="str">
            <v>Tinggi</v>
          </cell>
          <cell r="BN1449" t="str">
            <v>-</v>
          </cell>
          <cell r="BO1449" t="str">
            <v>Tidak</v>
          </cell>
          <cell r="BT1449" t="str">
            <v>Normal</v>
          </cell>
          <cell r="BW1449" t="str">
            <v>Normal</v>
          </cell>
          <cell r="CI1449" t="str">
            <v>Mandiri (A)</v>
          </cell>
          <cell r="CZ1449" t="str">
            <v>Normal</v>
          </cell>
        </row>
        <row r="1450">
          <cell r="C1450" t="str">
            <v>Bandungrejosari</v>
          </cell>
          <cell r="M1450" t="str">
            <v>Perempuan</v>
          </cell>
          <cell r="O1450">
            <v>78</v>
          </cell>
          <cell r="P1450">
            <v>44</v>
          </cell>
          <cell r="Q1450">
            <v>155</v>
          </cell>
          <cell r="U1450">
            <v>120</v>
          </cell>
          <cell r="V1450">
            <v>1</v>
          </cell>
          <cell r="BH1450" t="str">
            <v>IMT Kurang</v>
          </cell>
          <cell r="BI1450" t="str">
            <v>Normal</v>
          </cell>
          <cell r="BJ1450" t="str">
            <v>Normal</v>
          </cell>
          <cell r="BL1450" t="str">
            <v>Normal</v>
          </cell>
          <cell r="BN1450" t="str">
            <v>-</v>
          </cell>
          <cell r="BO1450" t="str">
            <v>Tidak</v>
          </cell>
          <cell r="BT1450" t="str">
            <v>Gg Penglihatan</v>
          </cell>
          <cell r="BW1450" t="str">
            <v>Normal</v>
          </cell>
          <cell r="CI1450" t="str">
            <v>Mandiri (A)</v>
          </cell>
          <cell r="CZ1450" t="str">
            <v>Normal</v>
          </cell>
        </row>
        <row r="1451">
          <cell r="C1451" t="str">
            <v>Bandungrejosari</v>
          </cell>
          <cell r="M1451" t="str">
            <v>Laki-laki</v>
          </cell>
          <cell r="O1451">
            <v>77</v>
          </cell>
          <cell r="P1451">
            <v>50</v>
          </cell>
          <cell r="Q1451">
            <v>154</v>
          </cell>
          <cell r="U1451">
            <v>155</v>
          </cell>
          <cell r="V1451">
            <v>1</v>
          </cell>
          <cell r="BH1451" t="str">
            <v>Normal</v>
          </cell>
          <cell r="BI1451" t="str">
            <v>Normal</v>
          </cell>
          <cell r="BJ1451" t="str">
            <v>Normal</v>
          </cell>
          <cell r="BL1451" t="str">
            <v>Normal</v>
          </cell>
          <cell r="BN1451" t="str">
            <v>-</v>
          </cell>
          <cell r="BO1451" t="str">
            <v>Tidak</v>
          </cell>
          <cell r="BT1451" t="str">
            <v>Normal</v>
          </cell>
          <cell r="BW1451" t="str">
            <v>Normal</v>
          </cell>
          <cell r="CI1451" t="str">
            <v>Mandiri (A)</v>
          </cell>
          <cell r="CZ1451" t="str">
            <v>Normal</v>
          </cell>
        </row>
        <row r="1452">
          <cell r="C1452" t="str">
            <v>Bandungrejosari</v>
          </cell>
          <cell r="M1452" t="str">
            <v>Laki-laki</v>
          </cell>
          <cell r="O1452">
            <v>75</v>
          </cell>
          <cell r="P1452">
            <v>50</v>
          </cell>
          <cell r="Q1452">
            <v>155</v>
          </cell>
          <cell r="U1452">
            <v>145</v>
          </cell>
          <cell r="V1452">
            <v>1</v>
          </cell>
          <cell r="BH1452" t="str">
            <v>Normal</v>
          </cell>
          <cell r="BI1452" t="str">
            <v>Normal</v>
          </cell>
          <cell r="BJ1452" t="str">
            <v>Normal</v>
          </cell>
          <cell r="BL1452" t="str">
            <v>Normal</v>
          </cell>
          <cell r="BN1452" t="str">
            <v>-</v>
          </cell>
          <cell r="BO1452" t="str">
            <v>Tidak</v>
          </cell>
          <cell r="BT1452" t="str">
            <v>Normal</v>
          </cell>
          <cell r="BW1452" t="str">
            <v>Normal</v>
          </cell>
          <cell r="CI1452" t="str">
            <v>Mandiri (A)</v>
          </cell>
          <cell r="CZ1452" t="str">
            <v>Normal</v>
          </cell>
        </row>
        <row r="1453">
          <cell r="C1453" t="str">
            <v>Bandungrejosari</v>
          </cell>
          <cell r="M1453" t="str">
            <v>Laki-laki</v>
          </cell>
          <cell r="O1453">
            <v>75</v>
          </cell>
          <cell r="P1453">
            <v>53</v>
          </cell>
          <cell r="Q1453">
            <v>151</v>
          </cell>
          <cell r="U1453">
            <v>110</v>
          </cell>
          <cell r="V1453">
            <v>200</v>
          </cell>
          <cell r="BH1453" t="str">
            <v>Normal</v>
          </cell>
          <cell r="BI1453" t="str">
            <v>Normal</v>
          </cell>
          <cell r="BJ1453" t="str">
            <v>Normal</v>
          </cell>
          <cell r="BL1453" t="str">
            <v>Tinggi</v>
          </cell>
          <cell r="BN1453" t="str">
            <v>Normal</v>
          </cell>
          <cell r="BO1453" t="str">
            <v>Tidak</v>
          </cell>
          <cell r="BT1453" t="str">
            <v>Normal</v>
          </cell>
          <cell r="BW1453" t="str">
            <v>Normal</v>
          </cell>
          <cell r="CI1453" t="str">
            <v>Mandiri (A)</v>
          </cell>
          <cell r="CZ1453" t="str">
            <v>Normal</v>
          </cell>
        </row>
        <row r="1454">
          <cell r="C1454" t="str">
            <v>Bandungrejosari</v>
          </cell>
          <cell r="M1454" t="str">
            <v>Perempuan</v>
          </cell>
          <cell r="O1454">
            <v>74</v>
          </cell>
          <cell r="P1454">
            <v>50</v>
          </cell>
          <cell r="Q1454">
            <v>150</v>
          </cell>
          <cell r="U1454">
            <v>155</v>
          </cell>
          <cell r="V1454">
            <v>1</v>
          </cell>
          <cell r="BH1454" t="str">
            <v>Normal</v>
          </cell>
          <cell r="BI1454" t="str">
            <v>Normal</v>
          </cell>
          <cell r="BJ1454" t="str">
            <v>Normal</v>
          </cell>
          <cell r="BL1454" t="str">
            <v>Normal</v>
          </cell>
          <cell r="BN1454" t="str">
            <v>-</v>
          </cell>
          <cell r="BO1454" t="str">
            <v>Tidak</v>
          </cell>
          <cell r="BT1454" t="str">
            <v>Normal</v>
          </cell>
          <cell r="BW1454" t="str">
            <v>Normal</v>
          </cell>
          <cell r="CI1454" t="str">
            <v>Mandiri (A)</v>
          </cell>
          <cell r="CZ1454" t="str">
            <v>Normal</v>
          </cell>
        </row>
        <row r="1455">
          <cell r="C1455" t="str">
            <v>Bandungrejosari</v>
          </cell>
          <cell r="M1455" t="str">
            <v>Laki-laki</v>
          </cell>
          <cell r="O1455">
            <v>74</v>
          </cell>
          <cell r="P1455">
            <v>50</v>
          </cell>
          <cell r="Q1455">
            <v>155</v>
          </cell>
          <cell r="U1455">
            <v>155</v>
          </cell>
          <cell r="V1455">
            <v>1</v>
          </cell>
          <cell r="BH1455" t="str">
            <v>Normal</v>
          </cell>
          <cell r="BI1455" t="str">
            <v>Normal</v>
          </cell>
          <cell r="BJ1455" t="str">
            <v>Normal</v>
          </cell>
          <cell r="BL1455" t="str">
            <v>Normal</v>
          </cell>
          <cell r="BN1455" t="str">
            <v>-</v>
          </cell>
          <cell r="BO1455" t="str">
            <v>Tidak</v>
          </cell>
          <cell r="BT1455" t="str">
            <v>Normal</v>
          </cell>
          <cell r="BW1455" t="str">
            <v>Normal</v>
          </cell>
          <cell r="CI1455" t="str">
            <v>Mandiri (A)</v>
          </cell>
          <cell r="CZ1455" t="str">
            <v>Normal</v>
          </cell>
        </row>
        <row r="1456">
          <cell r="C1456" t="str">
            <v>Bandungrejosari</v>
          </cell>
          <cell r="M1456" t="str">
            <v>Perempuan</v>
          </cell>
          <cell r="O1456">
            <v>72</v>
          </cell>
          <cell r="P1456">
            <v>54</v>
          </cell>
          <cell r="Q1456">
            <v>146</v>
          </cell>
          <cell r="U1456">
            <v>124</v>
          </cell>
          <cell r="V1456">
            <v>170</v>
          </cell>
          <cell r="BH1456" t="str">
            <v>Lebih</v>
          </cell>
          <cell r="BI1456" t="str">
            <v>Normal</v>
          </cell>
          <cell r="BJ1456" t="str">
            <v>Normal</v>
          </cell>
          <cell r="BL1456" t="str">
            <v>Tinggi</v>
          </cell>
          <cell r="BN1456" t="str">
            <v>-</v>
          </cell>
          <cell r="BO1456" t="str">
            <v>Tidak</v>
          </cell>
          <cell r="BT1456" t="str">
            <v>Normal</v>
          </cell>
          <cell r="BW1456" t="str">
            <v>Normal</v>
          </cell>
          <cell r="CI1456" t="str">
            <v>Mandiri (A)</v>
          </cell>
          <cell r="CZ1456" t="str">
            <v>Normal</v>
          </cell>
        </row>
        <row r="1457">
          <cell r="C1457" t="str">
            <v>Bandungrejosari</v>
          </cell>
          <cell r="M1457" t="str">
            <v>Laki-laki</v>
          </cell>
          <cell r="O1457">
            <v>72</v>
          </cell>
          <cell r="P1457">
            <v>60</v>
          </cell>
          <cell r="Q1457">
            <v>150</v>
          </cell>
          <cell r="U1457">
            <v>154</v>
          </cell>
          <cell r="V1457">
            <v>1</v>
          </cell>
          <cell r="BH1457" t="str">
            <v>Lebih</v>
          </cell>
          <cell r="BI1457" t="str">
            <v>Normal</v>
          </cell>
          <cell r="BJ1457" t="str">
            <v>Normal</v>
          </cell>
          <cell r="BL1457" t="str">
            <v>Normal</v>
          </cell>
          <cell r="BN1457" t="str">
            <v>-</v>
          </cell>
          <cell r="BO1457" t="str">
            <v>Tidak</v>
          </cell>
          <cell r="BT1457" t="str">
            <v>Normal</v>
          </cell>
          <cell r="BW1457" t="str">
            <v>Normal</v>
          </cell>
          <cell r="CI1457" t="str">
            <v>Mandiri (A)</v>
          </cell>
          <cell r="CZ1457" t="str">
            <v>Normal</v>
          </cell>
        </row>
        <row r="1458">
          <cell r="C1458" t="str">
            <v>Bandungrejosari</v>
          </cell>
          <cell r="M1458" t="str">
            <v>Laki-laki</v>
          </cell>
          <cell r="O1458">
            <v>70</v>
          </cell>
          <cell r="P1458">
            <v>50</v>
          </cell>
          <cell r="Q1458">
            <v>150</v>
          </cell>
          <cell r="U1458">
            <v>156</v>
          </cell>
          <cell r="V1458">
            <v>1</v>
          </cell>
          <cell r="BH1458" t="str">
            <v>Normal</v>
          </cell>
          <cell r="BI1458" t="str">
            <v>Normal</v>
          </cell>
          <cell r="BJ1458" t="str">
            <v>Normal</v>
          </cell>
          <cell r="BL1458" t="str">
            <v>Normal</v>
          </cell>
          <cell r="BN1458" t="str">
            <v>-</v>
          </cell>
          <cell r="BO1458" t="str">
            <v>Tidak</v>
          </cell>
          <cell r="BT1458" t="str">
            <v>Normal</v>
          </cell>
          <cell r="BW1458" t="str">
            <v>Normal</v>
          </cell>
          <cell r="CI1458" t="str">
            <v>Mandiri (A)</v>
          </cell>
          <cell r="CZ1458" t="str">
            <v>Normal</v>
          </cell>
        </row>
        <row r="1459">
          <cell r="C1459" t="str">
            <v>Bandungrejosari</v>
          </cell>
          <cell r="M1459" t="str">
            <v>Perempuan</v>
          </cell>
          <cell r="O1459">
            <v>69</v>
          </cell>
          <cell r="P1459">
            <v>50</v>
          </cell>
          <cell r="Q1459">
            <v>150</v>
          </cell>
          <cell r="U1459">
            <v>155</v>
          </cell>
          <cell r="V1459">
            <v>1</v>
          </cell>
          <cell r="BH1459" t="str">
            <v>Normal</v>
          </cell>
          <cell r="BI1459" t="str">
            <v>Normal</v>
          </cell>
          <cell r="BJ1459" t="str">
            <v>Normal</v>
          </cell>
          <cell r="BL1459" t="str">
            <v>Normal</v>
          </cell>
          <cell r="BN1459" t="str">
            <v>-</v>
          </cell>
          <cell r="BO1459" t="str">
            <v>Tidak</v>
          </cell>
          <cell r="BT1459" t="str">
            <v>Normal</v>
          </cell>
          <cell r="BW1459" t="str">
            <v>Normal</v>
          </cell>
          <cell r="CI1459" t="str">
            <v>Mandiri (A)</v>
          </cell>
          <cell r="CZ1459" t="str">
            <v>Normal</v>
          </cell>
        </row>
        <row r="1460">
          <cell r="C1460" t="str">
            <v>Bandungrejosari</v>
          </cell>
          <cell r="M1460" t="str">
            <v>Laki-laki</v>
          </cell>
          <cell r="O1460">
            <v>69</v>
          </cell>
          <cell r="P1460">
            <v>50</v>
          </cell>
          <cell r="Q1460">
            <v>150</v>
          </cell>
          <cell r="U1460">
            <v>155</v>
          </cell>
          <cell r="V1460">
            <v>1</v>
          </cell>
          <cell r="BH1460" t="str">
            <v>Normal</v>
          </cell>
          <cell r="BI1460" t="str">
            <v>Normal</v>
          </cell>
          <cell r="BJ1460" t="str">
            <v>Normal</v>
          </cell>
          <cell r="BL1460" t="str">
            <v>Normal</v>
          </cell>
          <cell r="BN1460" t="str">
            <v>-</v>
          </cell>
          <cell r="BO1460" t="str">
            <v>Tidak</v>
          </cell>
          <cell r="BT1460" t="str">
            <v>Normal</v>
          </cell>
          <cell r="BW1460" t="str">
            <v>Normal</v>
          </cell>
          <cell r="CI1460" t="str">
            <v>Mandiri (A)</v>
          </cell>
          <cell r="CZ1460" t="str">
            <v>Normal</v>
          </cell>
        </row>
        <row r="1461">
          <cell r="C1461" t="str">
            <v>Bandungrejosari</v>
          </cell>
          <cell r="M1461" t="str">
            <v>Perempuan</v>
          </cell>
          <cell r="O1461">
            <v>68</v>
          </cell>
          <cell r="P1461">
            <v>50</v>
          </cell>
          <cell r="Q1461">
            <v>150</v>
          </cell>
          <cell r="U1461">
            <v>155</v>
          </cell>
          <cell r="V1461">
            <v>1</v>
          </cell>
          <cell r="BH1461" t="str">
            <v>Normal</v>
          </cell>
          <cell r="BI1461" t="str">
            <v>Normal</v>
          </cell>
          <cell r="BJ1461" t="str">
            <v>Normal</v>
          </cell>
          <cell r="BL1461" t="str">
            <v>Normal</v>
          </cell>
          <cell r="BN1461" t="str">
            <v>-</v>
          </cell>
          <cell r="BO1461" t="str">
            <v>Tidak</v>
          </cell>
          <cell r="BT1461" t="str">
            <v>Normal</v>
          </cell>
          <cell r="BW1461" t="str">
            <v>Normal</v>
          </cell>
          <cell r="CI1461" t="str">
            <v>Mandiri (A)</v>
          </cell>
          <cell r="CZ1461" t="str">
            <v>Normal</v>
          </cell>
        </row>
        <row r="1462">
          <cell r="C1462" t="str">
            <v>Bandungrejosari</v>
          </cell>
          <cell r="M1462" t="str">
            <v>Perempuan</v>
          </cell>
          <cell r="O1462">
            <v>68</v>
          </cell>
          <cell r="P1462">
            <v>50</v>
          </cell>
          <cell r="Q1462">
            <v>150</v>
          </cell>
          <cell r="U1462">
            <v>155</v>
          </cell>
          <cell r="V1462">
            <v>1</v>
          </cell>
          <cell r="BH1462" t="str">
            <v>Normal</v>
          </cell>
          <cell r="BI1462" t="str">
            <v>Normal</v>
          </cell>
          <cell r="BJ1462" t="str">
            <v>Normal</v>
          </cell>
          <cell r="BL1462" t="str">
            <v>Normal</v>
          </cell>
          <cell r="BN1462" t="str">
            <v>-</v>
          </cell>
          <cell r="BO1462" t="str">
            <v>Tidak</v>
          </cell>
          <cell r="BT1462" t="str">
            <v>Normal</v>
          </cell>
          <cell r="BW1462" t="str">
            <v>Normal</v>
          </cell>
          <cell r="CI1462" t="str">
            <v>Mandiri (A)</v>
          </cell>
          <cell r="CZ1462" t="str">
            <v>Normal</v>
          </cell>
        </row>
        <row r="1463">
          <cell r="C1463" t="str">
            <v>Bandungrejosari</v>
          </cell>
          <cell r="M1463" t="str">
            <v>Perempuan</v>
          </cell>
          <cell r="O1463">
            <v>67</v>
          </cell>
          <cell r="P1463">
            <v>50</v>
          </cell>
          <cell r="Q1463">
            <v>150</v>
          </cell>
          <cell r="U1463">
            <v>155</v>
          </cell>
          <cell r="V1463">
            <v>1</v>
          </cell>
          <cell r="BH1463" t="str">
            <v>Normal</v>
          </cell>
          <cell r="BI1463" t="str">
            <v>Normal</v>
          </cell>
          <cell r="BJ1463" t="str">
            <v>Normal</v>
          </cell>
          <cell r="BL1463" t="str">
            <v>Normal</v>
          </cell>
          <cell r="BN1463" t="str">
            <v>-</v>
          </cell>
          <cell r="BO1463" t="str">
            <v>Tidak</v>
          </cell>
          <cell r="BT1463" t="str">
            <v>Normal</v>
          </cell>
          <cell r="BW1463" t="str">
            <v>Normal</v>
          </cell>
          <cell r="CI1463" t="str">
            <v>Mandiri (A)</v>
          </cell>
          <cell r="CZ1463" t="str">
            <v>Normal</v>
          </cell>
        </row>
        <row r="1464">
          <cell r="C1464" t="str">
            <v>Bandungrejosari</v>
          </cell>
          <cell r="M1464" t="str">
            <v>Laki-laki</v>
          </cell>
          <cell r="O1464">
            <v>67</v>
          </cell>
          <cell r="P1464">
            <v>50</v>
          </cell>
          <cell r="Q1464">
            <v>150</v>
          </cell>
          <cell r="U1464">
            <v>155</v>
          </cell>
          <cell r="V1464">
            <v>1</v>
          </cell>
          <cell r="BH1464" t="str">
            <v>Normal</v>
          </cell>
          <cell r="BI1464" t="str">
            <v>Normal</v>
          </cell>
          <cell r="BJ1464" t="str">
            <v>Normal</v>
          </cell>
          <cell r="BL1464" t="str">
            <v>Normal</v>
          </cell>
          <cell r="BN1464" t="str">
            <v>-</v>
          </cell>
          <cell r="BO1464" t="str">
            <v>Tidak</v>
          </cell>
          <cell r="BT1464" t="str">
            <v>Normal</v>
          </cell>
          <cell r="BW1464" t="str">
            <v>Normal</v>
          </cell>
          <cell r="CI1464" t="str">
            <v>Mandiri (A)</v>
          </cell>
          <cell r="CZ1464" t="str">
            <v>Normal</v>
          </cell>
        </row>
        <row r="1465">
          <cell r="C1465" t="str">
            <v>Bandungrejosari</v>
          </cell>
          <cell r="M1465" t="str">
            <v>Laki-laki</v>
          </cell>
          <cell r="O1465">
            <v>67</v>
          </cell>
          <cell r="P1465">
            <v>59</v>
          </cell>
          <cell r="Q1465">
            <v>157</v>
          </cell>
          <cell r="U1465">
            <v>110</v>
          </cell>
          <cell r="V1465">
            <v>150</v>
          </cell>
          <cell r="BH1465" t="str">
            <v>Normal</v>
          </cell>
          <cell r="BI1465" t="str">
            <v>Normal</v>
          </cell>
          <cell r="BJ1465" t="str">
            <v>Normal</v>
          </cell>
          <cell r="BL1465" t="str">
            <v>Normal</v>
          </cell>
          <cell r="BN1465" t="str">
            <v>Normal</v>
          </cell>
          <cell r="BO1465" t="str">
            <v>Tidak</v>
          </cell>
          <cell r="BT1465" t="str">
            <v>Normal</v>
          </cell>
          <cell r="BW1465" t="str">
            <v>Normal</v>
          </cell>
          <cell r="CI1465" t="str">
            <v>Mandiri (A)</v>
          </cell>
          <cell r="CZ1465" t="str">
            <v>Normal</v>
          </cell>
        </row>
        <row r="1466">
          <cell r="C1466" t="str">
            <v>Bandungrejosari</v>
          </cell>
          <cell r="M1466" t="str">
            <v>Perempuan</v>
          </cell>
          <cell r="O1466">
            <v>66</v>
          </cell>
          <cell r="P1466">
            <v>50</v>
          </cell>
          <cell r="Q1466">
            <v>150</v>
          </cell>
          <cell r="U1466">
            <v>155</v>
          </cell>
          <cell r="V1466">
            <v>1</v>
          </cell>
          <cell r="BH1466" t="str">
            <v>Normal</v>
          </cell>
          <cell r="BI1466" t="str">
            <v>Normal</v>
          </cell>
          <cell r="BJ1466" t="str">
            <v>Normal</v>
          </cell>
          <cell r="BL1466" t="str">
            <v>Normal</v>
          </cell>
          <cell r="BN1466" t="str">
            <v>-</v>
          </cell>
          <cell r="BO1466" t="str">
            <v>Tidak</v>
          </cell>
          <cell r="BT1466" t="str">
            <v>Normal</v>
          </cell>
          <cell r="BW1466" t="str">
            <v>Normal</v>
          </cell>
          <cell r="CI1466" t="str">
            <v>Mandiri (A)</v>
          </cell>
          <cell r="CZ1466" t="str">
            <v>Normal</v>
          </cell>
        </row>
        <row r="1467">
          <cell r="C1467" t="str">
            <v>Bandungrejosari</v>
          </cell>
          <cell r="M1467" t="str">
            <v>Perempuan</v>
          </cell>
          <cell r="O1467">
            <v>66</v>
          </cell>
          <cell r="P1467">
            <v>150</v>
          </cell>
          <cell r="Q1467">
            <v>120</v>
          </cell>
          <cell r="U1467">
            <v>144</v>
          </cell>
          <cell r="V1467">
            <v>1</v>
          </cell>
          <cell r="BH1467" t="str">
            <v>Lebih</v>
          </cell>
          <cell r="BI1467" t="str">
            <v>Normal</v>
          </cell>
          <cell r="BJ1467" t="str">
            <v>Normal</v>
          </cell>
          <cell r="BL1467" t="str">
            <v>Normal</v>
          </cell>
          <cell r="BN1467" t="str">
            <v>-</v>
          </cell>
          <cell r="BO1467" t="str">
            <v>Tidak</v>
          </cell>
          <cell r="BT1467" t="str">
            <v>Normal</v>
          </cell>
          <cell r="BW1467" t="str">
            <v>Normal</v>
          </cell>
          <cell r="CI1467" t="str">
            <v>Mandiri (A)</v>
          </cell>
          <cell r="CZ1467" t="str">
            <v>Normal</v>
          </cell>
        </row>
        <row r="1468">
          <cell r="C1468" t="str">
            <v>Bandungrejosari</v>
          </cell>
          <cell r="M1468" t="str">
            <v>Perempuan</v>
          </cell>
          <cell r="O1468">
            <v>65</v>
          </cell>
          <cell r="P1468">
            <v>47</v>
          </cell>
          <cell r="Q1468">
            <v>157</v>
          </cell>
          <cell r="U1468">
            <v>115</v>
          </cell>
          <cell r="V1468">
            <v>170</v>
          </cell>
          <cell r="BH1468" t="str">
            <v>Normal</v>
          </cell>
          <cell r="BI1468" t="str">
            <v>Normal</v>
          </cell>
          <cell r="BJ1468" t="str">
            <v>Normal</v>
          </cell>
          <cell r="BL1468" t="str">
            <v>Normal</v>
          </cell>
          <cell r="BN1468" t="str">
            <v>Normal</v>
          </cell>
          <cell r="BO1468" t="str">
            <v>Tidak</v>
          </cell>
          <cell r="BT1468" t="str">
            <v>Normal</v>
          </cell>
          <cell r="BW1468" t="str">
            <v>Normal</v>
          </cell>
          <cell r="CI1468" t="str">
            <v>Mandiri (A)</v>
          </cell>
          <cell r="CZ1468" t="str">
            <v>Normal</v>
          </cell>
        </row>
        <row r="1469">
          <cell r="C1469" t="str">
            <v>Bandungrejosari</v>
          </cell>
          <cell r="M1469" t="str">
            <v>Laki-laki</v>
          </cell>
          <cell r="O1469">
            <v>65</v>
          </cell>
          <cell r="P1469">
            <v>50</v>
          </cell>
          <cell r="Q1469">
            <v>120</v>
          </cell>
          <cell r="U1469">
            <v>155</v>
          </cell>
          <cell r="V1469">
            <v>1</v>
          </cell>
          <cell r="BH1469" t="str">
            <v>Lebih</v>
          </cell>
          <cell r="BI1469" t="str">
            <v>Normal</v>
          </cell>
          <cell r="BJ1469" t="str">
            <v>Normal</v>
          </cell>
          <cell r="BL1469" t="str">
            <v>Normal</v>
          </cell>
          <cell r="BN1469" t="str">
            <v>-</v>
          </cell>
          <cell r="BO1469" t="str">
            <v>Tidak</v>
          </cell>
          <cell r="BT1469" t="str">
            <v>Normal</v>
          </cell>
          <cell r="BW1469" t="str">
            <v>Normal</v>
          </cell>
          <cell r="CI1469" t="str">
            <v>Mandiri (A)</v>
          </cell>
          <cell r="CZ1469" t="str">
            <v>Normal</v>
          </cell>
        </row>
        <row r="1470">
          <cell r="C1470" t="str">
            <v>Bandungrejosari</v>
          </cell>
          <cell r="M1470" t="str">
            <v>Perempuan</v>
          </cell>
          <cell r="O1470">
            <v>64</v>
          </cell>
          <cell r="P1470">
            <v>68</v>
          </cell>
          <cell r="Q1470">
            <v>158</v>
          </cell>
          <cell r="U1470">
            <v>245</v>
          </cell>
          <cell r="V1470">
            <v>234</v>
          </cell>
          <cell r="BH1470" t="str">
            <v>Lebih</v>
          </cell>
          <cell r="BI1470" t="str">
            <v>DM</v>
          </cell>
          <cell r="BJ1470" t="str">
            <v>Kolesterol Tinggi</v>
          </cell>
          <cell r="BL1470" t="str">
            <v>Tinggi</v>
          </cell>
          <cell r="BN1470" t="str">
            <v>Normal</v>
          </cell>
          <cell r="BO1470" t="str">
            <v>Tidak</v>
          </cell>
          <cell r="BT1470" t="str">
            <v>Normal</v>
          </cell>
          <cell r="BW1470" t="str">
            <v>Normal</v>
          </cell>
          <cell r="CI1470" t="str">
            <v>Mandiri (A)</v>
          </cell>
          <cell r="CZ1470" t="str">
            <v>Normal</v>
          </cell>
        </row>
        <row r="1471">
          <cell r="C1471" t="str">
            <v>Bandungrejosari</v>
          </cell>
          <cell r="M1471" t="str">
            <v>Perempuan</v>
          </cell>
          <cell r="O1471">
            <v>64</v>
          </cell>
          <cell r="P1471">
            <v>50</v>
          </cell>
          <cell r="Q1471">
            <v>150</v>
          </cell>
          <cell r="U1471">
            <v>155</v>
          </cell>
          <cell r="V1471">
            <v>1</v>
          </cell>
          <cell r="BH1471" t="str">
            <v>Normal</v>
          </cell>
          <cell r="BI1471" t="str">
            <v>Normal</v>
          </cell>
          <cell r="BJ1471" t="str">
            <v>Normal</v>
          </cell>
          <cell r="BL1471" t="str">
            <v>Normal</v>
          </cell>
          <cell r="BN1471" t="str">
            <v>-</v>
          </cell>
          <cell r="BO1471" t="str">
            <v>Tidak</v>
          </cell>
          <cell r="BT1471" t="str">
            <v>Normal</v>
          </cell>
          <cell r="BW1471" t="str">
            <v>Normal</v>
          </cell>
          <cell r="CI1471" t="str">
            <v>Mandiri (A)</v>
          </cell>
          <cell r="CZ1471" t="str">
            <v>Normal</v>
          </cell>
        </row>
        <row r="1472">
          <cell r="C1472" t="str">
            <v>Bandungrejosari</v>
          </cell>
          <cell r="M1472" t="str">
            <v>Perempuan</v>
          </cell>
          <cell r="O1472">
            <v>64</v>
          </cell>
          <cell r="P1472">
            <v>59</v>
          </cell>
          <cell r="Q1472">
            <v>160</v>
          </cell>
          <cell r="U1472">
            <v>130</v>
          </cell>
          <cell r="V1472">
            <v>1</v>
          </cell>
          <cell r="BH1472" t="str">
            <v>Normal</v>
          </cell>
          <cell r="BI1472" t="str">
            <v>Normal</v>
          </cell>
          <cell r="BJ1472" t="str">
            <v>Normal</v>
          </cell>
          <cell r="BL1472" t="str">
            <v>Normal</v>
          </cell>
          <cell r="BN1472" t="str">
            <v>-</v>
          </cell>
          <cell r="BO1472" t="str">
            <v>Tidak</v>
          </cell>
          <cell r="BT1472" t="str">
            <v>Normal</v>
          </cell>
          <cell r="BW1472" t="str">
            <v>Normal</v>
          </cell>
          <cell r="CI1472" t="str">
            <v>Mandiri (A)</v>
          </cell>
          <cell r="CZ1472" t="str">
            <v>Normal</v>
          </cell>
        </row>
        <row r="1473">
          <cell r="C1473" t="str">
            <v>Bandungrejosari</v>
          </cell>
          <cell r="M1473" t="str">
            <v>Laki-laki</v>
          </cell>
          <cell r="O1473">
            <v>64</v>
          </cell>
          <cell r="P1473">
            <v>50</v>
          </cell>
          <cell r="Q1473">
            <v>150</v>
          </cell>
          <cell r="U1473">
            <v>155</v>
          </cell>
          <cell r="V1473">
            <v>1</v>
          </cell>
          <cell r="BH1473" t="str">
            <v>Normal</v>
          </cell>
          <cell r="BI1473" t="str">
            <v>Normal</v>
          </cell>
          <cell r="BJ1473" t="str">
            <v>Normal</v>
          </cell>
          <cell r="BL1473" t="str">
            <v>Normal</v>
          </cell>
          <cell r="BN1473" t="str">
            <v>-</v>
          </cell>
          <cell r="BO1473" t="str">
            <v>Tidak</v>
          </cell>
          <cell r="BT1473" t="str">
            <v>Normal</v>
          </cell>
          <cell r="BW1473" t="str">
            <v>Normal</v>
          </cell>
          <cell r="CI1473" t="str">
            <v>Mandiri (A)</v>
          </cell>
          <cell r="CZ1473" t="str">
            <v>Normal</v>
          </cell>
        </row>
        <row r="1474">
          <cell r="C1474" t="str">
            <v>Bandungrejosari</v>
          </cell>
          <cell r="M1474" t="str">
            <v>Laki-laki</v>
          </cell>
          <cell r="O1474">
            <v>63</v>
          </cell>
          <cell r="P1474">
            <v>50</v>
          </cell>
          <cell r="Q1474">
            <v>150</v>
          </cell>
          <cell r="U1474">
            <v>155</v>
          </cell>
          <cell r="V1474">
            <v>1</v>
          </cell>
          <cell r="BH1474" t="str">
            <v>Normal</v>
          </cell>
          <cell r="BI1474" t="str">
            <v>Normal</v>
          </cell>
          <cell r="BJ1474" t="str">
            <v>Normal</v>
          </cell>
          <cell r="BL1474" t="str">
            <v>Normal</v>
          </cell>
          <cell r="BN1474" t="str">
            <v>-</v>
          </cell>
          <cell r="BO1474" t="str">
            <v>Tidak</v>
          </cell>
          <cell r="BT1474" t="str">
            <v>Normal</v>
          </cell>
          <cell r="BW1474" t="str">
            <v>Normal</v>
          </cell>
          <cell r="CI1474" t="str">
            <v>Mandiri (A)</v>
          </cell>
          <cell r="CZ1474" t="str">
            <v>Normal</v>
          </cell>
        </row>
        <row r="1475">
          <cell r="C1475" t="str">
            <v>Bandungrejosari</v>
          </cell>
          <cell r="M1475" t="str">
            <v>Laki-laki</v>
          </cell>
          <cell r="O1475">
            <v>63</v>
          </cell>
          <cell r="P1475">
            <v>50</v>
          </cell>
          <cell r="Q1475">
            <v>150</v>
          </cell>
          <cell r="U1475">
            <v>155</v>
          </cell>
          <cell r="V1475">
            <v>1</v>
          </cell>
          <cell r="BH1475" t="str">
            <v>Normal</v>
          </cell>
          <cell r="BI1475" t="str">
            <v>Normal</v>
          </cell>
          <cell r="BJ1475" t="str">
            <v>Normal</v>
          </cell>
          <cell r="BL1475" t="str">
            <v>Normal</v>
          </cell>
          <cell r="BN1475" t="str">
            <v>-</v>
          </cell>
          <cell r="BO1475" t="str">
            <v>Tidak</v>
          </cell>
          <cell r="BT1475" t="str">
            <v>Normal</v>
          </cell>
          <cell r="BW1475" t="str">
            <v>Normal</v>
          </cell>
          <cell r="CI1475" t="str">
            <v>Mandiri (A)</v>
          </cell>
          <cell r="CZ1475" t="str">
            <v>Normal</v>
          </cell>
        </row>
        <row r="1476">
          <cell r="C1476" t="str">
            <v>Bandungrejosari</v>
          </cell>
          <cell r="M1476" t="str">
            <v>Perempuan</v>
          </cell>
          <cell r="O1476">
            <v>61</v>
          </cell>
          <cell r="P1476">
            <v>50</v>
          </cell>
          <cell r="Q1476">
            <v>150</v>
          </cell>
          <cell r="U1476">
            <v>155</v>
          </cell>
          <cell r="V1476">
            <v>1</v>
          </cell>
          <cell r="BH1476" t="str">
            <v>Normal</v>
          </cell>
          <cell r="BI1476" t="str">
            <v>Normal</v>
          </cell>
          <cell r="BJ1476" t="str">
            <v>Normal</v>
          </cell>
          <cell r="BL1476" t="str">
            <v>Normal</v>
          </cell>
          <cell r="BN1476" t="str">
            <v>-</v>
          </cell>
          <cell r="BO1476" t="str">
            <v>Tidak</v>
          </cell>
          <cell r="BT1476" t="str">
            <v>Normal</v>
          </cell>
          <cell r="BW1476" t="str">
            <v>Normal</v>
          </cell>
          <cell r="CI1476" t="str">
            <v>Mandiri (A)</v>
          </cell>
          <cell r="CZ1476" t="str">
            <v>Normal</v>
          </cell>
        </row>
        <row r="1477">
          <cell r="C1477" t="str">
            <v>Bandungrejosari</v>
          </cell>
          <cell r="M1477" t="str">
            <v>Perempuan</v>
          </cell>
          <cell r="O1477">
            <v>97</v>
          </cell>
          <cell r="P1477">
            <v>50</v>
          </cell>
          <cell r="Q1477">
            <v>150</v>
          </cell>
          <cell r="U1477">
            <v>155</v>
          </cell>
          <cell r="V1477">
            <v>1</v>
          </cell>
          <cell r="BH1477" t="str">
            <v>Normal</v>
          </cell>
          <cell r="BI1477" t="str">
            <v>Normal</v>
          </cell>
          <cell r="BJ1477" t="str">
            <v>Normal</v>
          </cell>
          <cell r="BL1477" t="str">
            <v>Normal</v>
          </cell>
          <cell r="BN1477" t="str">
            <v>-</v>
          </cell>
          <cell r="BO1477" t="str">
            <v>Tidak</v>
          </cell>
          <cell r="BT1477" t="str">
            <v>Normal</v>
          </cell>
          <cell r="BW1477" t="str">
            <v>Normal</v>
          </cell>
          <cell r="CI1477" t="str">
            <v>Mandiri (A)</v>
          </cell>
          <cell r="CZ1477" t="str">
            <v>Normal</v>
          </cell>
        </row>
        <row r="1478">
          <cell r="BH1478" t="e">
            <v>#DIV/0!</v>
          </cell>
          <cell r="BI1478" t="str">
            <v>-</v>
          </cell>
          <cell r="BJ1478" t="str">
            <v>-</v>
          </cell>
          <cell r="BL1478">
            <v>0</v>
          </cell>
          <cell r="BN1478" t="str">
            <v>-</v>
          </cell>
          <cell r="BO1478">
            <v>0</v>
          </cell>
          <cell r="BT1478" t="str">
            <v>-</v>
          </cell>
          <cell r="BW1478" t="str">
            <v>-</v>
          </cell>
          <cell r="CI1478" t="str">
            <v>-</v>
          </cell>
          <cell r="CZ1478">
            <v>0</v>
          </cell>
        </row>
        <row r="1479">
          <cell r="BH1479" t="e">
            <v>#DIV/0!</v>
          </cell>
          <cell r="BI1479" t="str">
            <v>-</v>
          </cell>
          <cell r="BJ1479" t="str">
            <v>-</v>
          </cell>
          <cell r="BL1479">
            <v>0</v>
          </cell>
          <cell r="BN1479" t="str">
            <v>-</v>
          </cell>
          <cell r="BO1479">
            <v>0</v>
          </cell>
          <cell r="BT1479" t="str">
            <v>-</v>
          </cell>
          <cell r="BW1479" t="str">
            <v>-</v>
          </cell>
          <cell r="CI1479" t="str">
            <v>-</v>
          </cell>
          <cell r="CZ1479">
            <v>0</v>
          </cell>
        </row>
        <row r="1480">
          <cell r="BH1480" t="e">
            <v>#DIV/0!</v>
          </cell>
          <cell r="BI1480" t="str">
            <v>-</v>
          </cell>
          <cell r="BJ1480" t="str">
            <v>-</v>
          </cell>
          <cell r="BL1480">
            <v>0</v>
          </cell>
          <cell r="BN1480" t="str">
            <v>-</v>
          </cell>
          <cell r="BO1480">
            <v>0</v>
          </cell>
          <cell r="BT1480" t="str">
            <v>-</v>
          </cell>
          <cell r="BW1480" t="str">
            <v>-</v>
          </cell>
          <cell r="CI1480" t="str">
            <v>-</v>
          </cell>
          <cell r="CZ1480">
            <v>0</v>
          </cell>
        </row>
        <row r="1481">
          <cell r="BH1481" t="e">
            <v>#DIV/0!</v>
          </cell>
          <cell r="BI1481" t="str">
            <v>-</v>
          </cell>
          <cell r="BJ1481" t="str">
            <v>-</v>
          </cell>
          <cell r="BL1481">
            <v>0</v>
          </cell>
          <cell r="BN1481" t="str">
            <v>-</v>
          </cell>
          <cell r="BO1481">
            <v>0</v>
          </cell>
          <cell r="BT1481" t="str">
            <v>-</v>
          </cell>
          <cell r="BW1481" t="str">
            <v>-</v>
          </cell>
          <cell r="CI1481" t="str">
            <v>-</v>
          </cell>
          <cell r="CZ1481">
            <v>0</v>
          </cell>
        </row>
        <row r="1482">
          <cell r="BH1482" t="e">
            <v>#DIV/0!</v>
          </cell>
          <cell r="BI1482" t="str">
            <v>-</v>
          </cell>
          <cell r="BJ1482" t="str">
            <v>-</v>
          </cell>
          <cell r="BL1482">
            <v>0</v>
          </cell>
          <cell r="BN1482" t="str">
            <v>-</v>
          </cell>
          <cell r="BO1482">
            <v>0</v>
          </cell>
          <cell r="BT1482" t="str">
            <v>-</v>
          </cell>
          <cell r="BW1482" t="str">
            <v>-</v>
          </cell>
          <cell r="CI1482" t="str">
            <v>-</v>
          </cell>
          <cell r="CZ1482">
            <v>0</v>
          </cell>
        </row>
        <row r="1483">
          <cell r="BH1483" t="e">
            <v>#DIV/0!</v>
          </cell>
          <cell r="BI1483" t="str">
            <v>-</v>
          </cell>
          <cell r="BJ1483" t="str">
            <v>-</v>
          </cell>
          <cell r="BL1483">
            <v>0</v>
          </cell>
          <cell r="BN1483" t="str">
            <v>-</v>
          </cell>
          <cell r="BO1483">
            <v>0</v>
          </cell>
          <cell r="BT1483" t="str">
            <v>-</v>
          </cell>
          <cell r="BW1483" t="str">
            <v>-</v>
          </cell>
          <cell r="CI1483" t="str">
            <v>-</v>
          </cell>
          <cell r="CZ1483">
            <v>0</v>
          </cell>
        </row>
        <row r="1484">
          <cell r="BH1484" t="e">
            <v>#DIV/0!</v>
          </cell>
          <cell r="BI1484" t="str">
            <v>-</v>
          </cell>
          <cell r="BJ1484" t="str">
            <v>-</v>
          </cell>
          <cell r="BL1484">
            <v>0</v>
          </cell>
          <cell r="BN1484" t="str">
            <v>-</v>
          </cell>
          <cell r="BO1484">
            <v>0</v>
          </cell>
          <cell r="BT1484" t="str">
            <v>-</v>
          </cell>
          <cell r="BW1484" t="str">
            <v>-</v>
          </cell>
          <cell r="CI1484" t="str">
            <v>-</v>
          </cell>
          <cell r="CZ1484">
            <v>0</v>
          </cell>
        </row>
        <row r="1485">
          <cell r="BH1485" t="e">
            <v>#DIV/0!</v>
          </cell>
          <cell r="BI1485" t="str">
            <v>-</v>
          </cell>
          <cell r="BJ1485" t="str">
            <v>-</v>
          </cell>
          <cell r="BL1485">
            <v>0</v>
          </cell>
          <cell r="BN1485" t="str">
            <v>-</v>
          </cell>
          <cell r="BO1485">
            <v>0</v>
          </cell>
          <cell r="BT1485" t="str">
            <v>-</v>
          </cell>
          <cell r="BW1485" t="str">
            <v>-</v>
          </cell>
          <cell r="CI1485" t="str">
            <v>-</v>
          </cell>
          <cell r="CZ1485">
            <v>0</v>
          </cell>
        </row>
        <row r="1486">
          <cell r="BH1486" t="e">
            <v>#DIV/0!</v>
          </cell>
          <cell r="BI1486" t="str">
            <v>-</v>
          </cell>
          <cell r="BJ1486" t="str">
            <v>-</v>
          </cell>
          <cell r="BL1486">
            <v>0</v>
          </cell>
          <cell r="BN1486" t="str">
            <v>-</v>
          </cell>
          <cell r="BO1486">
            <v>0</v>
          </cell>
          <cell r="BT1486" t="str">
            <v>-</v>
          </cell>
          <cell r="BW1486" t="str">
            <v>-</v>
          </cell>
          <cell r="CI1486" t="str">
            <v>-</v>
          </cell>
          <cell r="CZ1486">
            <v>0</v>
          </cell>
        </row>
        <row r="1487">
          <cell r="BH1487" t="e">
            <v>#DIV/0!</v>
          </cell>
          <cell r="BI1487" t="str">
            <v>-</v>
          </cell>
          <cell r="BJ1487" t="str">
            <v>-</v>
          </cell>
          <cell r="BL1487">
            <v>0</v>
          </cell>
          <cell r="BN1487" t="str">
            <v>-</v>
          </cell>
          <cell r="BO1487">
            <v>0</v>
          </cell>
          <cell r="BT1487" t="str">
            <v>-</v>
          </cell>
          <cell r="BW1487" t="str">
            <v>-</v>
          </cell>
          <cell r="CI1487" t="str">
            <v>-</v>
          </cell>
          <cell r="CZ1487">
            <v>0</v>
          </cell>
        </row>
        <row r="1488">
          <cell r="BH1488" t="e">
            <v>#DIV/0!</v>
          </cell>
          <cell r="BI1488" t="str">
            <v>-</v>
          </cell>
          <cell r="BJ1488" t="str">
            <v>-</v>
          </cell>
          <cell r="BL1488">
            <v>0</v>
          </cell>
          <cell r="BN1488" t="str">
            <v>-</v>
          </cell>
          <cell r="BO1488">
            <v>0</v>
          </cell>
          <cell r="BT1488" t="str">
            <v>-</v>
          </cell>
          <cell r="BW1488" t="str">
            <v>-</v>
          </cell>
          <cell r="CI1488" t="str">
            <v>-</v>
          </cell>
          <cell r="CZ1488">
            <v>0</v>
          </cell>
        </row>
        <row r="1489">
          <cell r="BH1489" t="e">
            <v>#DIV/0!</v>
          </cell>
          <cell r="BI1489" t="str">
            <v>-</v>
          </cell>
          <cell r="BJ1489" t="str">
            <v>-</v>
          </cell>
          <cell r="BL1489">
            <v>0</v>
          </cell>
          <cell r="BN1489" t="str">
            <v>-</v>
          </cell>
          <cell r="BO1489">
            <v>0</v>
          </cell>
          <cell r="BT1489" t="str">
            <v>-</v>
          </cell>
          <cell r="BW1489" t="str">
            <v>-</v>
          </cell>
          <cell r="CI1489" t="str">
            <v>-</v>
          </cell>
          <cell r="CZ1489">
            <v>0</v>
          </cell>
        </row>
        <row r="1490">
          <cell r="BH1490" t="e">
            <v>#DIV/0!</v>
          </cell>
          <cell r="BI1490" t="str">
            <v>-</v>
          </cell>
          <cell r="BJ1490" t="str">
            <v>-</v>
          </cell>
          <cell r="BL1490">
            <v>0</v>
          </cell>
          <cell r="BN1490" t="str">
            <v>-</v>
          </cell>
          <cell r="BO1490">
            <v>0</v>
          </cell>
          <cell r="BT1490" t="str">
            <v>-</v>
          </cell>
          <cell r="BW1490" t="str">
            <v>-</v>
          </cell>
          <cell r="CI1490" t="str">
            <v>-</v>
          </cell>
          <cell r="CZ1490">
            <v>0</v>
          </cell>
        </row>
        <row r="1491">
          <cell r="BH1491" t="e">
            <v>#DIV/0!</v>
          </cell>
          <cell r="BI1491" t="str">
            <v>-</v>
          </cell>
          <cell r="BJ1491" t="str">
            <v>-</v>
          </cell>
          <cell r="BL1491">
            <v>0</v>
          </cell>
          <cell r="BN1491" t="str">
            <v>-</v>
          </cell>
          <cell r="BO1491">
            <v>0</v>
          </cell>
          <cell r="BT1491" t="str">
            <v>-</v>
          </cell>
          <cell r="BW1491" t="str">
            <v>-</v>
          </cell>
          <cell r="CI1491" t="str">
            <v>-</v>
          </cell>
          <cell r="CZ1491">
            <v>0</v>
          </cell>
        </row>
        <row r="1492">
          <cell r="BH1492" t="e">
            <v>#DIV/0!</v>
          </cell>
          <cell r="BI1492" t="str">
            <v>-</v>
          </cell>
          <cell r="BJ1492" t="str">
            <v>-</v>
          </cell>
          <cell r="BL1492">
            <v>0</v>
          </cell>
          <cell r="BN1492" t="str">
            <v>-</v>
          </cell>
          <cell r="BO1492">
            <v>0</v>
          </cell>
          <cell r="BT1492" t="str">
            <v>-</v>
          </cell>
          <cell r="BW1492" t="str">
            <v>-</v>
          </cell>
          <cell r="CI1492" t="str">
            <v>-</v>
          </cell>
          <cell r="CZ1492">
            <v>0</v>
          </cell>
        </row>
        <row r="1493">
          <cell r="BH1493" t="e">
            <v>#DIV/0!</v>
          </cell>
          <cell r="BI1493" t="str">
            <v>-</v>
          </cell>
          <cell r="BJ1493" t="str">
            <v>-</v>
          </cell>
          <cell r="BL1493">
            <v>0</v>
          </cell>
          <cell r="BN1493" t="str">
            <v>-</v>
          </cell>
          <cell r="BO1493">
            <v>0</v>
          </cell>
          <cell r="BT1493" t="str">
            <v>-</v>
          </cell>
          <cell r="BW1493" t="str">
            <v>-</v>
          </cell>
          <cell r="CI1493" t="str">
            <v>-</v>
          </cell>
          <cell r="CZ1493">
            <v>0</v>
          </cell>
        </row>
        <row r="1494">
          <cell r="BH1494" t="e">
            <v>#DIV/0!</v>
          </cell>
          <cell r="BI1494" t="str">
            <v>-</v>
          </cell>
          <cell r="BJ1494" t="str">
            <v>-</v>
          </cell>
          <cell r="BL1494">
            <v>0</v>
          </cell>
          <cell r="BN1494" t="str">
            <v>-</v>
          </cell>
          <cell r="BO1494">
            <v>0</v>
          </cell>
          <cell r="BT1494" t="str">
            <v>-</v>
          </cell>
          <cell r="BW1494" t="str">
            <v>-</v>
          </cell>
          <cell r="CI1494" t="str">
            <v>-</v>
          </cell>
          <cell r="CZ1494">
            <v>0</v>
          </cell>
        </row>
        <row r="1495">
          <cell r="BH1495" t="e">
            <v>#DIV/0!</v>
          </cell>
          <cell r="BI1495" t="str">
            <v>-</v>
          </cell>
          <cell r="BJ1495" t="str">
            <v>-</v>
          </cell>
          <cell r="BL1495">
            <v>0</v>
          </cell>
          <cell r="BN1495" t="str">
            <v>-</v>
          </cell>
          <cell r="BO1495">
            <v>0</v>
          </cell>
          <cell r="BT1495" t="str">
            <v>-</v>
          </cell>
          <cell r="BW1495" t="str">
            <v>-</v>
          </cell>
          <cell r="CI1495" t="str">
            <v>-</v>
          </cell>
          <cell r="CZ1495">
            <v>0</v>
          </cell>
        </row>
        <row r="1496">
          <cell r="BH1496" t="e">
            <v>#DIV/0!</v>
          </cell>
          <cell r="BI1496" t="str">
            <v>-</v>
          </cell>
          <cell r="BJ1496" t="str">
            <v>-</v>
          </cell>
          <cell r="BL1496">
            <v>0</v>
          </cell>
          <cell r="BN1496" t="str">
            <v>-</v>
          </cell>
          <cell r="BO1496">
            <v>0</v>
          </cell>
          <cell r="BT1496" t="str">
            <v>-</v>
          </cell>
          <cell r="BW1496" t="str">
            <v>-</v>
          </cell>
          <cell r="CI1496" t="str">
            <v>-</v>
          </cell>
          <cell r="CZ1496">
            <v>0</v>
          </cell>
        </row>
        <row r="1497">
          <cell r="BH1497" t="e">
            <v>#DIV/0!</v>
          </cell>
          <cell r="BI1497" t="str">
            <v>-</v>
          </cell>
          <cell r="BJ1497" t="str">
            <v>-</v>
          </cell>
          <cell r="BL1497">
            <v>0</v>
          </cell>
          <cell r="BN1497" t="str">
            <v>-</v>
          </cell>
          <cell r="BO1497">
            <v>0</v>
          </cell>
          <cell r="BT1497" t="str">
            <v>-</v>
          </cell>
          <cell r="BW1497" t="str">
            <v>-</v>
          </cell>
          <cell r="CI1497" t="str">
            <v>-</v>
          </cell>
          <cell r="CZ1497">
            <v>0</v>
          </cell>
        </row>
        <row r="1498">
          <cell r="BH1498" t="e">
            <v>#DIV/0!</v>
          </cell>
          <cell r="BI1498" t="str">
            <v>-</v>
          </cell>
          <cell r="BJ1498" t="str">
            <v>-</v>
          </cell>
          <cell r="BL1498">
            <v>0</v>
          </cell>
          <cell r="BN1498" t="str">
            <v>-</v>
          </cell>
          <cell r="BO1498">
            <v>0</v>
          </cell>
          <cell r="BT1498" t="str">
            <v>-</v>
          </cell>
          <cell r="BW1498" t="str">
            <v>-</v>
          </cell>
          <cell r="CI1498" t="str">
            <v>-</v>
          </cell>
          <cell r="CZ1498">
            <v>0</v>
          </cell>
        </row>
        <row r="1499">
          <cell r="BH1499" t="e">
            <v>#DIV/0!</v>
          </cell>
          <cell r="BI1499" t="str">
            <v>-</v>
          </cell>
          <cell r="BJ1499" t="str">
            <v>-</v>
          </cell>
          <cell r="BL1499">
            <v>0</v>
          </cell>
          <cell r="BN1499" t="str">
            <v>-</v>
          </cell>
          <cell r="BO1499">
            <v>0</v>
          </cell>
          <cell r="BT1499" t="str">
            <v>-</v>
          </cell>
          <cell r="BW1499" t="str">
            <v>-</v>
          </cell>
          <cell r="CI1499" t="str">
            <v>-</v>
          </cell>
          <cell r="CZ1499">
            <v>0</v>
          </cell>
        </row>
        <row r="1500">
          <cell r="BH1500" t="e">
            <v>#DIV/0!</v>
          </cell>
          <cell r="BI1500" t="str">
            <v>-</v>
          </cell>
          <cell r="BJ1500" t="str">
            <v>-</v>
          </cell>
          <cell r="BL1500">
            <v>0</v>
          </cell>
          <cell r="BN1500" t="str">
            <v>-</v>
          </cell>
          <cell r="BO1500">
            <v>0</v>
          </cell>
          <cell r="BT1500" t="str">
            <v>-</v>
          </cell>
          <cell r="BW1500" t="str">
            <v>-</v>
          </cell>
          <cell r="CI1500" t="str">
            <v>-</v>
          </cell>
          <cell r="CZ1500">
            <v>0</v>
          </cell>
        </row>
        <row r="1501">
          <cell r="BH1501" t="e">
            <v>#DIV/0!</v>
          </cell>
          <cell r="BI1501" t="str">
            <v>-</v>
          </cell>
          <cell r="BJ1501" t="str">
            <v>-</v>
          </cell>
          <cell r="BL1501">
            <v>0</v>
          </cell>
          <cell r="BN1501" t="str">
            <v>-</v>
          </cell>
          <cell r="BO1501">
            <v>0</v>
          </cell>
          <cell r="BT1501" t="str">
            <v>-</v>
          </cell>
          <cell r="BW1501" t="str">
            <v>-</v>
          </cell>
          <cell r="CI1501" t="str">
            <v>-</v>
          </cell>
          <cell r="CZ1501">
            <v>0</v>
          </cell>
        </row>
        <row r="1502">
          <cell r="BH1502" t="e">
            <v>#DIV/0!</v>
          </cell>
          <cell r="BI1502" t="str">
            <v>-</v>
          </cell>
          <cell r="BJ1502" t="str">
            <v>-</v>
          </cell>
          <cell r="BL1502">
            <v>0</v>
          </cell>
          <cell r="BN1502" t="str">
            <v>-</v>
          </cell>
          <cell r="BO1502">
            <v>0</v>
          </cell>
          <cell r="BT1502" t="str">
            <v>-</v>
          </cell>
          <cell r="BW1502" t="str">
            <v>-</v>
          </cell>
          <cell r="CI1502" t="str">
            <v>-</v>
          </cell>
          <cell r="CZ1502">
            <v>0</v>
          </cell>
        </row>
        <row r="1503">
          <cell r="BH1503" t="e">
            <v>#DIV/0!</v>
          </cell>
          <cell r="BI1503" t="str">
            <v>-</v>
          </cell>
          <cell r="BJ1503" t="str">
            <v>-</v>
          </cell>
          <cell r="BL1503">
            <v>0</v>
          </cell>
          <cell r="BN1503" t="str">
            <v>-</v>
          </cell>
          <cell r="BO1503">
            <v>0</v>
          </cell>
          <cell r="BT1503" t="str">
            <v>-</v>
          </cell>
          <cell r="BW1503" t="str">
            <v>-</v>
          </cell>
          <cell r="CI1503" t="str">
            <v>-</v>
          </cell>
          <cell r="CZ1503">
            <v>0</v>
          </cell>
        </row>
        <row r="1504">
          <cell r="BH1504" t="e">
            <v>#DIV/0!</v>
          </cell>
          <cell r="BI1504" t="str">
            <v>-</v>
          </cell>
          <cell r="BJ1504" t="str">
            <v>-</v>
          </cell>
          <cell r="BL1504">
            <v>0</v>
          </cell>
          <cell r="BN1504" t="str">
            <v>-</v>
          </cell>
          <cell r="BO1504">
            <v>0</v>
          </cell>
          <cell r="BT1504" t="str">
            <v>-</v>
          </cell>
          <cell r="BW1504" t="str">
            <v>-</v>
          </cell>
          <cell r="CI1504" t="str">
            <v>-</v>
          </cell>
          <cell r="CZ1504">
            <v>0</v>
          </cell>
        </row>
        <row r="1505">
          <cell r="BH1505" t="e">
            <v>#DIV/0!</v>
          </cell>
          <cell r="BI1505" t="str">
            <v>-</v>
          </cell>
          <cell r="BJ1505" t="str">
            <v>-</v>
          </cell>
          <cell r="BL1505">
            <v>0</v>
          </cell>
          <cell r="BN1505" t="str">
            <v>-</v>
          </cell>
          <cell r="BO1505">
            <v>0</v>
          </cell>
          <cell r="BT1505" t="str">
            <v>-</v>
          </cell>
          <cell r="BW1505" t="str">
            <v>-</v>
          </cell>
          <cell r="CI1505" t="str">
            <v>-</v>
          </cell>
          <cell r="CZ1505">
            <v>0</v>
          </cell>
        </row>
        <row r="1506">
          <cell r="BH1506" t="e">
            <v>#DIV/0!</v>
          </cell>
          <cell r="BI1506" t="str">
            <v>-</v>
          </cell>
          <cell r="BJ1506" t="str">
            <v>-</v>
          </cell>
          <cell r="BL1506">
            <v>0</v>
          </cell>
          <cell r="BN1506" t="str">
            <v>-</v>
          </cell>
          <cell r="BO1506">
            <v>0</v>
          </cell>
          <cell r="BT1506" t="str">
            <v>-</v>
          </cell>
          <cell r="BW1506" t="str">
            <v>-</v>
          </cell>
          <cell r="CI1506" t="str">
            <v>-</v>
          </cell>
          <cell r="CZ1506">
            <v>0</v>
          </cell>
        </row>
        <row r="1507">
          <cell r="BH1507" t="e">
            <v>#DIV/0!</v>
          </cell>
          <cell r="BI1507" t="str">
            <v>-</v>
          </cell>
          <cell r="BJ1507" t="str">
            <v>-</v>
          </cell>
          <cell r="BL1507">
            <v>0</v>
          </cell>
          <cell r="BN1507" t="str">
            <v>-</v>
          </cell>
          <cell r="BO1507">
            <v>0</v>
          </cell>
          <cell r="BT1507" t="str">
            <v>-</v>
          </cell>
          <cell r="BW1507" t="str">
            <v>-</v>
          </cell>
          <cell r="CI1507" t="str">
            <v>-</v>
          </cell>
          <cell r="CZ1507">
            <v>0</v>
          </cell>
        </row>
        <row r="1508">
          <cell r="BH1508" t="e">
            <v>#DIV/0!</v>
          </cell>
          <cell r="BI1508" t="str">
            <v>-</v>
          </cell>
          <cell r="BJ1508" t="str">
            <v>-</v>
          </cell>
          <cell r="BL1508">
            <v>0</v>
          </cell>
          <cell r="BN1508" t="str">
            <v>-</v>
          </cell>
          <cell r="BO1508">
            <v>0</v>
          </cell>
          <cell r="BT1508" t="str">
            <v>-</v>
          </cell>
          <cell r="BW1508" t="str">
            <v>-</v>
          </cell>
          <cell r="CI1508" t="str">
            <v>-</v>
          </cell>
          <cell r="CZ1508">
            <v>0</v>
          </cell>
        </row>
        <row r="1509">
          <cell r="BH1509" t="e">
            <v>#DIV/0!</v>
          </cell>
          <cell r="BI1509" t="str">
            <v>-</v>
          </cell>
          <cell r="BJ1509" t="str">
            <v>-</v>
          </cell>
          <cell r="BL1509">
            <v>0</v>
          </cell>
          <cell r="BN1509" t="str">
            <v>-</v>
          </cell>
          <cell r="BO1509">
            <v>0</v>
          </cell>
          <cell r="BT1509" t="str">
            <v>-</v>
          </cell>
          <cell r="BW1509" t="str">
            <v>-</v>
          </cell>
          <cell r="CI1509" t="str">
            <v>-</v>
          </cell>
          <cell r="CZ1509">
            <v>0</v>
          </cell>
        </row>
        <row r="1510">
          <cell r="BH1510" t="e">
            <v>#DIV/0!</v>
          </cell>
          <cell r="BI1510" t="str">
            <v>-</v>
          </cell>
          <cell r="BJ1510" t="str">
            <v>-</v>
          </cell>
          <cell r="BL1510">
            <v>0</v>
          </cell>
          <cell r="BN1510" t="str">
            <v>-</v>
          </cell>
          <cell r="BO1510">
            <v>0</v>
          </cell>
          <cell r="BT1510" t="str">
            <v>-</v>
          </cell>
          <cell r="BW1510" t="str">
            <v>-</v>
          </cell>
          <cell r="CI1510" t="str">
            <v>-</v>
          </cell>
          <cell r="CZ1510">
            <v>0</v>
          </cell>
        </row>
        <row r="1511">
          <cell r="BH1511" t="e">
            <v>#DIV/0!</v>
          </cell>
          <cell r="BI1511" t="str">
            <v>-</v>
          </cell>
          <cell r="BJ1511" t="str">
            <v>-</v>
          </cell>
          <cell r="BL1511">
            <v>0</v>
          </cell>
          <cell r="BN1511" t="str">
            <v>-</v>
          </cell>
          <cell r="BO1511">
            <v>0</v>
          </cell>
          <cell r="BT1511" t="str">
            <v>-</v>
          </cell>
          <cell r="BW1511" t="str">
            <v>-</v>
          </cell>
          <cell r="CI1511" t="str">
            <v>-</v>
          </cell>
          <cell r="CZ1511">
            <v>0</v>
          </cell>
        </row>
        <row r="1512">
          <cell r="BH1512" t="e">
            <v>#DIV/0!</v>
          </cell>
          <cell r="BI1512" t="str">
            <v>-</v>
          </cell>
          <cell r="BJ1512" t="str">
            <v>-</v>
          </cell>
          <cell r="BL1512">
            <v>0</v>
          </cell>
          <cell r="BN1512" t="str">
            <v>-</v>
          </cell>
          <cell r="BO1512">
            <v>0</v>
          </cell>
          <cell r="BT1512" t="str">
            <v>-</v>
          </cell>
          <cell r="BW1512" t="str">
            <v>-</v>
          </cell>
          <cell r="CI1512" t="str">
            <v>-</v>
          </cell>
          <cell r="CZ1512">
            <v>0</v>
          </cell>
        </row>
        <row r="1513">
          <cell r="BH1513" t="e">
            <v>#DIV/0!</v>
          </cell>
          <cell r="BI1513" t="str">
            <v>-</v>
          </cell>
          <cell r="BJ1513" t="str">
            <v>-</v>
          </cell>
          <cell r="BL1513">
            <v>0</v>
          </cell>
          <cell r="BN1513" t="str">
            <v>-</v>
          </cell>
          <cell r="BO1513">
            <v>0</v>
          </cell>
          <cell r="BT1513" t="str">
            <v>-</v>
          </cell>
          <cell r="BW1513" t="str">
            <v>-</v>
          </cell>
          <cell r="CI1513" t="str">
            <v>-</v>
          </cell>
          <cell r="CZ1513">
            <v>0</v>
          </cell>
        </row>
        <row r="1514">
          <cell r="BH1514" t="e">
            <v>#DIV/0!</v>
          </cell>
          <cell r="BI1514" t="str">
            <v>-</v>
          </cell>
          <cell r="BJ1514" t="str">
            <v>-</v>
          </cell>
          <cell r="BL1514">
            <v>0</v>
          </cell>
          <cell r="BN1514" t="str">
            <v>-</v>
          </cell>
          <cell r="BO1514">
            <v>0</v>
          </cell>
          <cell r="BT1514" t="str">
            <v>-</v>
          </cell>
          <cell r="BW1514" t="str">
            <v>-</v>
          </cell>
          <cell r="CI1514" t="str">
            <v>-</v>
          </cell>
          <cell r="CZ1514">
            <v>0</v>
          </cell>
        </row>
        <row r="1515">
          <cell r="BH1515" t="e">
            <v>#DIV/0!</v>
          </cell>
          <cell r="BI1515" t="str">
            <v>-</v>
          </cell>
          <cell r="BJ1515" t="str">
            <v>-</v>
          </cell>
          <cell r="BL1515">
            <v>0</v>
          </cell>
          <cell r="BN1515" t="str">
            <v>-</v>
          </cell>
          <cell r="BO1515">
            <v>0</v>
          </cell>
          <cell r="BT1515" t="str">
            <v>-</v>
          </cell>
          <cell r="BW1515" t="str">
            <v>-</v>
          </cell>
          <cell r="CI1515" t="str">
            <v>-</v>
          </cell>
          <cell r="CZ1515">
            <v>0</v>
          </cell>
        </row>
        <row r="1516">
          <cell r="BH1516" t="e">
            <v>#DIV/0!</v>
          </cell>
          <cell r="BI1516" t="str">
            <v>-</v>
          </cell>
          <cell r="BJ1516" t="str">
            <v>-</v>
          </cell>
          <cell r="BL1516">
            <v>0</v>
          </cell>
          <cell r="BN1516" t="str">
            <v>-</v>
          </cell>
          <cell r="BO1516">
            <v>0</v>
          </cell>
          <cell r="BT1516" t="str">
            <v>-</v>
          </cell>
          <cell r="BW1516" t="str">
            <v>-</v>
          </cell>
          <cell r="CI1516" t="str">
            <v>-</v>
          </cell>
          <cell r="CZ1516">
            <v>0</v>
          </cell>
        </row>
        <row r="1517">
          <cell r="BH1517" t="e">
            <v>#DIV/0!</v>
          </cell>
          <cell r="BI1517" t="str">
            <v>-</v>
          </cell>
          <cell r="BJ1517" t="str">
            <v>-</v>
          </cell>
          <cell r="BL1517">
            <v>0</v>
          </cell>
          <cell r="BN1517" t="str">
            <v>-</v>
          </cell>
          <cell r="BO1517">
            <v>0</v>
          </cell>
          <cell r="BT1517" t="str">
            <v>-</v>
          </cell>
          <cell r="BW1517" t="str">
            <v>-</v>
          </cell>
          <cell r="CI1517" t="str">
            <v>-</v>
          </cell>
          <cell r="CZ1517">
            <v>0</v>
          </cell>
        </row>
        <row r="1518">
          <cell r="BH1518" t="e">
            <v>#DIV/0!</v>
          </cell>
          <cell r="BI1518" t="str">
            <v>-</v>
          </cell>
          <cell r="BJ1518" t="str">
            <v>-</v>
          </cell>
          <cell r="BL1518">
            <v>0</v>
          </cell>
          <cell r="BN1518" t="str">
            <v>-</v>
          </cell>
          <cell r="BO1518">
            <v>0</v>
          </cell>
          <cell r="BT1518" t="str">
            <v>-</v>
          </cell>
          <cell r="BW1518" t="str">
            <v>-</v>
          </cell>
          <cell r="CI1518" t="str">
            <v>-</v>
          </cell>
          <cell r="CZ1518">
            <v>0</v>
          </cell>
        </row>
        <row r="1519">
          <cell r="BH1519" t="e">
            <v>#DIV/0!</v>
          </cell>
          <cell r="BI1519" t="str">
            <v>-</v>
          </cell>
          <cell r="BJ1519" t="str">
            <v>-</v>
          </cell>
          <cell r="BL1519">
            <v>0</v>
          </cell>
          <cell r="BN1519" t="str">
            <v>-</v>
          </cell>
          <cell r="BO1519">
            <v>0</v>
          </cell>
          <cell r="BT1519" t="str">
            <v>-</v>
          </cell>
          <cell r="BW1519" t="str">
            <v>-</v>
          </cell>
          <cell r="CI1519" t="str">
            <v>-</v>
          </cell>
          <cell r="CZ1519">
            <v>0</v>
          </cell>
        </row>
        <row r="1520">
          <cell r="BH1520" t="e">
            <v>#DIV/0!</v>
          </cell>
          <cell r="BI1520" t="str">
            <v>-</v>
          </cell>
          <cell r="BJ1520" t="str">
            <v>-</v>
          </cell>
          <cell r="BL1520">
            <v>0</v>
          </cell>
          <cell r="BN1520" t="str">
            <v>-</v>
          </cell>
          <cell r="BO1520">
            <v>0</v>
          </cell>
          <cell r="BT1520" t="str">
            <v>-</v>
          </cell>
          <cell r="BW1520" t="str">
            <v>-</v>
          </cell>
          <cell r="CI1520" t="str">
            <v>-</v>
          </cell>
          <cell r="CZ1520">
            <v>0</v>
          </cell>
        </row>
        <row r="1521">
          <cell r="BH1521" t="e">
            <v>#DIV/0!</v>
          </cell>
          <cell r="BI1521" t="str">
            <v>-</v>
          </cell>
          <cell r="BJ1521" t="str">
            <v>-</v>
          </cell>
          <cell r="BL1521">
            <v>0</v>
          </cell>
          <cell r="BN1521" t="str">
            <v>-</v>
          </cell>
          <cell r="BO1521">
            <v>0</v>
          </cell>
          <cell r="BT1521" t="str">
            <v>-</v>
          </cell>
          <cell r="BW1521" t="str">
            <v>-</v>
          </cell>
          <cell r="CI1521" t="str">
            <v>-</v>
          </cell>
          <cell r="CZ1521">
            <v>0</v>
          </cell>
        </row>
        <row r="1522">
          <cell r="BH1522" t="e">
            <v>#DIV/0!</v>
          </cell>
          <cell r="BI1522" t="str">
            <v>-</v>
          </cell>
          <cell r="BJ1522" t="str">
            <v>-</v>
          </cell>
          <cell r="BL1522">
            <v>0</v>
          </cell>
          <cell r="BN1522" t="str">
            <v>-</v>
          </cell>
          <cell r="BO1522">
            <v>0</v>
          </cell>
          <cell r="BT1522" t="str">
            <v>-</v>
          </cell>
          <cell r="BW1522" t="str">
            <v>-</v>
          </cell>
          <cell r="CI1522" t="str">
            <v>-</v>
          </cell>
          <cell r="CZ1522">
            <v>0</v>
          </cell>
        </row>
        <row r="1523">
          <cell r="BH1523" t="e">
            <v>#DIV/0!</v>
          </cell>
          <cell r="BI1523" t="str">
            <v>-</v>
          </cell>
          <cell r="BJ1523" t="str">
            <v>-</v>
          </cell>
          <cell r="BL1523">
            <v>0</v>
          </cell>
          <cell r="BN1523" t="str">
            <v>-</v>
          </cell>
          <cell r="BO1523">
            <v>0</v>
          </cell>
          <cell r="BT1523" t="str">
            <v>-</v>
          </cell>
          <cell r="BW1523" t="str">
            <v>-</v>
          </cell>
          <cell r="CI1523" t="str">
            <v>-</v>
          </cell>
          <cell r="CZ1523">
            <v>0</v>
          </cell>
        </row>
        <row r="1524">
          <cell r="BH1524" t="e">
            <v>#DIV/0!</v>
          </cell>
          <cell r="BI1524" t="str">
            <v>-</v>
          </cell>
          <cell r="BJ1524" t="str">
            <v>-</v>
          </cell>
          <cell r="BL1524">
            <v>0</v>
          </cell>
          <cell r="BN1524" t="str">
            <v>-</v>
          </cell>
          <cell r="BO1524">
            <v>0</v>
          </cell>
          <cell r="BT1524" t="str">
            <v>-</v>
          </cell>
          <cell r="BW1524" t="str">
            <v>-</v>
          </cell>
          <cell r="CI1524" t="str">
            <v>-</v>
          </cell>
          <cell r="CZ1524">
            <v>0</v>
          </cell>
        </row>
        <row r="1525">
          <cell r="BH1525" t="e">
            <v>#DIV/0!</v>
          </cell>
          <cell r="BI1525" t="str">
            <v>-</v>
          </cell>
          <cell r="BJ1525" t="str">
            <v>-</v>
          </cell>
          <cell r="BL1525">
            <v>0</v>
          </cell>
          <cell r="BN1525" t="str">
            <v>-</v>
          </cell>
          <cell r="BO1525">
            <v>0</v>
          </cell>
          <cell r="BT1525" t="str">
            <v>-</v>
          </cell>
          <cell r="BW1525" t="str">
            <v>-</v>
          </cell>
          <cell r="CI1525" t="str">
            <v>-</v>
          </cell>
          <cell r="CZ1525">
            <v>0</v>
          </cell>
        </row>
        <row r="1526">
          <cell r="BH1526" t="e">
            <v>#DIV/0!</v>
          </cell>
          <cell r="BI1526" t="str">
            <v>-</v>
          </cell>
          <cell r="BJ1526" t="str">
            <v>-</v>
          </cell>
          <cell r="BL1526">
            <v>0</v>
          </cell>
          <cell r="BN1526" t="str">
            <v>-</v>
          </cell>
          <cell r="BO1526">
            <v>0</v>
          </cell>
          <cell r="BT1526" t="str">
            <v>-</v>
          </cell>
          <cell r="BW1526" t="str">
            <v>-</v>
          </cell>
          <cell r="CI1526" t="str">
            <v>-</v>
          </cell>
          <cell r="CZ1526">
            <v>0</v>
          </cell>
        </row>
        <row r="1527">
          <cell r="BH1527" t="e">
            <v>#DIV/0!</v>
          </cell>
          <cell r="BI1527" t="str">
            <v>-</v>
          </cell>
          <cell r="BJ1527" t="str">
            <v>-</v>
          </cell>
          <cell r="BL1527">
            <v>0</v>
          </cell>
          <cell r="BN1527" t="str">
            <v>-</v>
          </cell>
          <cell r="BO1527">
            <v>0</v>
          </cell>
          <cell r="BT1527" t="str">
            <v>-</v>
          </cell>
          <cell r="BW1527" t="str">
            <v>-</v>
          </cell>
          <cell r="CI1527" t="str">
            <v>-</v>
          </cell>
          <cell r="CZ1527">
            <v>0</v>
          </cell>
        </row>
        <row r="1528">
          <cell r="BH1528" t="e">
            <v>#DIV/0!</v>
          </cell>
          <cell r="BI1528" t="str">
            <v>-</v>
          </cell>
          <cell r="BJ1528" t="str">
            <v>-</v>
          </cell>
          <cell r="BL1528">
            <v>0</v>
          </cell>
          <cell r="BN1528" t="str">
            <v>-</v>
          </cell>
          <cell r="BO1528">
            <v>0</v>
          </cell>
          <cell r="BT1528" t="str">
            <v>-</v>
          </cell>
          <cell r="BW1528" t="str">
            <v>-</v>
          </cell>
          <cell r="CI1528" t="str">
            <v>-</v>
          </cell>
          <cell r="CZ1528">
            <v>0</v>
          </cell>
        </row>
        <row r="1529">
          <cell r="BH1529" t="e">
            <v>#DIV/0!</v>
          </cell>
          <cell r="BI1529" t="str">
            <v>-</v>
          </cell>
          <cell r="BJ1529" t="str">
            <v>-</v>
          </cell>
          <cell r="BL1529">
            <v>0</v>
          </cell>
          <cell r="BN1529" t="str">
            <v>-</v>
          </cell>
          <cell r="BO1529">
            <v>0</v>
          </cell>
          <cell r="BT1529" t="str">
            <v>-</v>
          </cell>
          <cell r="BW1529" t="str">
            <v>-</v>
          </cell>
          <cell r="CI1529" t="str">
            <v>-</v>
          </cell>
          <cell r="CZ1529">
            <v>0</v>
          </cell>
        </row>
        <row r="1530">
          <cell r="BH1530" t="e">
            <v>#DIV/0!</v>
          </cell>
          <cell r="BI1530" t="str">
            <v>-</v>
          </cell>
          <cell r="BJ1530" t="str">
            <v>-</v>
          </cell>
          <cell r="BL1530">
            <v>0</v>
          </cell>
          <cell r="BN1530" t="str">
            <v>-</v>
          </cell>
          <cell r="BO1530">
            <v>0</v>
          </cell>
          <cell r="BT1530" t="str">
            <v>-</v>
          </cell>
          <cell r="BW1530" t="str">
            <v>-</v>
          </cell>
          <cell r="CI1530" t="str">
            <v>-</v>
          </cell>
          <cell r="CZ1530">
            <v>0</v>
          </cell>
        </row>
        <row r="1531">
          <cell r="BH1531" t="e">
            <v>#DIV/0!</v>
          </cell>
          <cell r="BI1531" t="str">
            <v>-</v>
          </cell>
          <cell r="BJ1531" t="str">
            <v>-</v>
          </cell>
          <cell r="BL1531">
            <v>0</v>
          </cell>
          <cell r="BN1531" t="str">
            <v>-</v>
          </cell>
          <cell r="BO1531">
            <v>0</v>
          </cell>
          <cell r="BT1531" t="str">
            <v>-</v>
          </cell>
          <cell r="BW1531" t="str">
            <v>-</v>
          </cell>
          <cell r="CI1531" t="str">
            <v>-</v>
          </cell>
          <cell r="CZ1531">
            <v>0</v>
          </cell>
        </row>
        <row r="1532">
          <cell r="BH1532" t="e">
            <v>#DIV/0!</v>
          </cell>
          <cell r="BI1532" t="str">
            <v>-</v>
          </cell>
          <cell r="BJ1532" t="str">
            <v>-</v>
          </cell>
          <cell r="BL1532">
            <v>0</v>
          </cell>
          <cell r="BN1532" t="str">
            <v>-</v>
          </cell>
          <cell r="BO1532">
            <v>0</v>
          </cell>
          <cell r="BT1532" t="str">
            <v>-</v>
          </cell>
          <cell r="BW1532" t="str">
            <v>-</v>
          </cell>
          <cell r="CI1532" t="str">
            <v>-</v>
          </cell>
          <cell r="CZ1532">
            <v>0</v>
          </cell>
        </row>
        <row r="1533">
          <cell r="BH1533" t="e">
            <v>#DIV/0!</v>
          </cell>
          <cell r="BI1533" t="str">
            <v>-</v>
          </cell>
          <cell r="BJ1533" t="str">
            <v>-</v>
          </cell>
          <cell r="BL1533">
            <v>0</v>
          </cell>
          <cell r="BN1533" t="str">
            <v>-</v>
          </cell>
          <cell r="BO1533">
            <v>0</v>
          </cell>
          <cell r="BT1533" t="str">
            <v>-</v>
          </cell>
          <cell r="BW1533" t="str">
            <v>-</v>
          </cell>
          <cell r="CI1533" t="str">
            <v>-</v>
          </cell>
          <cell r="CZ1533">
            <v>0</v>
          </cell>
        </row>
        <row r="1534">
          <cell r="BH1534" t="e">
            <v>#DIV/0!</v>
          </cell>
          <cell r="BI1534" t="str">
            <v>-</v>
          </cell>
          <cell r="BJ1534" t="str">
            <v>-</v>
          </cell>
          <cell r="BL1534">
            <v>0</v>
          </cell>
          <cell r="BN1534" t="str">
            <v>-</v>
          </cell>
          <cell r="BO1534">
            <v>0</v>
          </cell>
          <cell r="BT1534" t="str">
            <v>-</v>
          </cell>
          <cell r="BW1534" t="str">
            <v>-</v>
          </cell>
          <cell r="CI1534" t="str">
            <v>-</v>
          </cell>
          <cell r="CZ1534">
            <v>0</v>
          </cell>
        </row>
        <row r="1535">
          <cell r="BH1535" t="e">
            <v>#DIV/0!</v>
          </cell>
          <cell r="BI1535" t="str">
            <v>-</v>
          </cell>
          <cell r="BJ1535" t="str">
            <v>-</v>
          </cell>
          <cell r="BL1535">
            <v>0</v>
          </cell>
          <cell r="BN1535" t="str">
            <v>-</v>
          </cell>
          <cell r="BO1535">
            <v>0</v>
          </cell>
          <cell r="BT1535" t="str">
            <v>-</v>
          </cell>
          <cell r="BW1535" t="str">
            <v>-</v>
          </cell>
          <cell r="CI1535" t="str">
            <v>-</v>
          </cell>
          <cell r="CZ1535">
            <v>0</v>
          </cell>
        </row>
        <row r="1536">
          <cell r="BH1536" t="e">
            <v>#DIV/0!</v>
          </cell>
          <cell r="BI1536" t="str">
            <v>-</v>
          </cell>
          <cell r="BJ1536" t="str">
            <v>-</v>
          </cell>
          <cell r="BL1536">
            <v>0</v>
          </cell>
          <cell r="BN1536" t="str">
            <v>-</v>
          </cell>
          <cell r="BO1536">
            <v>0</v>
          </cell>
          <cell r="BT1536" t="str">
            <v>-</v>
          </cell>
          <cell r="BW1536" t="str">
            <v>-</v>
          </cell>
          <cell r="CI1536" t="str">
            <v>-</v>
          </cell>
          <cell r="CZ1536">
            <v>0</v>
          </cell>
        </row>
        <row r="1537">
          <cell r="BH1537" t="e">
            <v>#DIV/0!</v>
          </cell>
          <cell r="BI1537" t="str">
            <v>-</v>
          </cell>
          <cell r="BJ1537" t="str">
            <v>-</v>
          </cell>
          <cell r="BL1537">
            <v>0</v>
          </cell>
          <cell r="BN1537" t="str">
            <v>-</v>
          </cell>
          <cell r="BO1537">
            <v>0</v>
          </cell>
          <cell r="BT1537" t="str">
            <v>-</v>
          </cell>
          <cell r="BW1537" t="str">
            <v>-</v>
          </cell>
          <cell r="CI1537" t="str">
            <v>-</v>
          </cell>
          <cell r="CZ1537">
            <v>0</v>
          </cell>
        </row>
        <row r="1538">
          <cell r="BH1538" t="e">
            <v>#DIV/0!</v>
          </cell>
          <cell r="BI1538" t="str">
            <v>-</v>
          </cell>
          <cell r="BJ1538" t="str">
            <v>-</v>
          </cell>
          <cell r="BL1538">
            <v>0</v>
          </cell>
          <cell r="BN1538" t="str">
            <v>-</v>
          </cell>
          <cell r="BO1538">
            <v>0</v>
          </cell>
          <cell r="BT1538" t="str">
            <v>-</v>
          </cell>
          <cell r="BW1538" t="str">
            <v>-</v>
          </cell>
          <cell r="CI1538" t="str">
            <v>-</v>
          </cell>
          <cell r="CZ1538">
            <v>0</v>
          </cell>
        </row>
        <row r="1539">
          <cell r="BH1539" t="e">
            <v>#DIV/0!</v>
          </cell>
          <cell r="BI1539" t="str">
            <v>-</v>
          </cell>
          <cell r="BJ1539" t="str">
            <v>-</v>
          </cell>
          <cell r="BL1539">
            <v>0</v>
          </cell>
          <cell r="BN1539" t="str">
            <v>-</v>
          </cell>
          <cell r="BO1539">
            <v>0</v>
          </cell>
          <cell r="BT1539" t="str">
            <v>-</v>
          </cell>
          <cell r="BW1539" t="str">
            <v>-</v>
          </cell>
          <cell r="CI1539" t="str">
            <v>-</v>
          </cell>
          <cell r="CZ1539">
            <v>0</v>
          </cell>
        </row>
        <row r="1540">
          <cell r="BH1540" t="e">
            <v>#DIV/0!</v>
          </cell>
          <cell r="BI1540" t="str">
            <v>-</v>
          </cell>
          <cell r="BJ1540" t="str">
            <v>-</v>
          </cell>
          <cell r="BL1540">
            <v>0</v>
          </cell>
          <cell r="BN1540" t="str">
            <v>-</v>
          </cell>
          <cell r="BO1540">
            <v>0</v>
          </cell>
          <cell r="BT1540" t="str">
            <v>-</v>
          </cell>
          <cell r="BW1540" t="str">
            <v>-</v>
          </cell>
          <cell r="CI1540" t="str">
            <v>-</v>
          </cell>
          <cell r="CZ1540">
            <v>0</v>
          </cell>
        </row>
        <row r="1541">
          <cell r="BH1541" t="e">
            <v>#DIV/0!</v>
          </cell>
          <cell r="BI1541" t="str">
            <v>-</v>
          </cell>
          <cell r="BJ1541" t="str">
            <v>-</v>
          </cell>
          <cell r="BL1541">
            <v>0</v>
          </cell>
          <cell r="BN1541" t="str">
            <v>-</v>
          </cell>
          <cell r="BO1541">
            <v>0</v>
          </cell>
          <cell r="BT1541" t="str">
            <v>-</v>
          </cell>
          <cell r="BW1541" t="str">
            <v>-</v>
          </cell>
          <cell r="CI1541" t="str">
            <v>-</v>
          </cell>
          <cell r="CZ1541">
            <v>0</v>
          </cell>
        </row>
        <row r="1542">
          <cell r="BH1542" t="e">
            <v>#DIV/0!</v>
          </cell>
          <cell r="BI1542" t="str">
            <v>-</v>
          </cell>
          <cell r="BJ1542" t="str">
            <v>-</v>
          </cell>
          <cell r="BL1542">
            <v>0</v>
          </cell>
          <cell r="BN1542" t="str">
            <v>-</v>
          </cell>
          <cell r="BO1542">
            <v>0</v>
          </cell>
          <cell r="BT1542" t="str">
            <v>-</v>
          </cell>
          <cell r="BW1542" t="str">
            <v>-</v>
          </cell>
          <cell r="CI1542" t="str">
            <v>-</v>
          </cell>
          <cell r="CZ1542">
            <v>0</v>
          </cell>
        </row>
        <row r="1543">
          <cell r="BH1543" t="e">
            <v>#DIV/0!</v>
          </cell>
          <cell r="BI1543" t="str">
            <v>-</v>
          </cell>
          <cell r="BJ1543" t="str">
            <v>-</v>
          </cell>
          <cell r="BL1543">
            <v>0</v>
          </cell>
          <cell r="BN1543" t="str">
            <v>-</v>
          </cell>
          <cell r="BO1543">
            <v>0</v>
          </cell>
          <cell r="BT1543" t="str">
            <v>-</v>
          </cell>
          <cell r="BW1543" t="str">
            <v>-</v>
          </cell>
          <cell r="CI1543" t="str">
            <v>-</v>
          </cell>
          <cell r="CZ1543">
            <v>0</v>
          </cell>
        </row>
        <row r="1544">
          <cell r="BH1544" t="e">
            <v>#DIV/0!</v>
          </cell>
          <cell r="BI1544" t="str">
            <v>-</v>
          </cell>
          <cell r="BJ1544" t="str">
            <v>-</v>
          </cell>
          <cell r="BL1544">
            <v>0</v>
          </cell>
          <cell r="BN1544" t="str">
            <v>-</v>
          </cell>
          <cell r="BO1544">
            <v>0</v>
          </cell>
          <cell r="BT1544" t="str">
            <v>-</v>
          </cell>
          <cell r="BW1544" t="str">
            <v>-</v>
          </cell>
          <cell r="CI1544" t="str">
            <v>-</v>
          </cell>
          <cell r="CZ1544">
            <v>0</v>
          </cell>
        </row>
        <row r="1545">
          <cell r="BH1545" t="e">
            <v>#DIV/0!</v>
          </cell>
          <cell r="BI1545" t="str">
            <v>-</v>
          </cell>
          <cell r="BJ1545" t="str">
            <v>-</v>
          </cell>
          <cell r="BL1545">
            <v>0</v>
          </cell>
          <cell r="BN1545" t="str">
            <v>-</v>
          </cell>
          <cell r="BO1545">
            <v>0</v>
          </cell>
          <cell r="BT1545" t="str">
            <v>-</v>
          </cell>
          <cell r="BW1545" t="str">
            <v>-</v>
          </cell>
          <cell r="CI1545" t="str">
            <v>-</v>
          </cell>
          <cell r="CZ1545">
            <v>0</v>
          </cell>
        </row>
        <row r="1546">
          <cell r="BH1546" t="e">
            <v>#DIV/0!</v>
          </cell>
          <cell r="BI1546" t="str">
            <v>-</v>
          </cell>
          <cell r="BJ1546" t="str">
            <v>-</v>
          </cell>
          <cell r="BL1546">
            <v>0</v>
          </cell>
          <cell r="BN1546" t="str">
            <v>-</v>
          </cell>
          <cell r="BO1546">
            <v>0</v>
          </cell>
          <cell r="BT1546" t="str">
            <v>-</v>
          </cell>
          <cell r="BW1546" t="str">
            <v>-</v>
          </cell>
          <cell r="CI1546" t="str">
            <v>-</v>
          </cell>
          <cell r="CZ1546">
            <v>0</v>
          </cell>
        </row>
        <row r="1547">
          <cell r="BH1547" t="e">
            <v>#DIV/0!</v>
          </cell>
          <cell r="BI1547" t="str">
            <v>-</v>
          </cell>
          <cell r="BJ1547" t="str">
            <v>-</v>
          </cell>
          <cell r="BL1547">
            <v>0</v>
          </cell>
          <cell r="BN1547" t="str">
            <v>-</v>
          </cell>
          <cell r="BO1547">
            <v>0</v>
          </cell>
          <cell r="BT1547" t="str">
            <v>-</v>
          </cell>
          <cell r="BW1547" t="str">
            <v>-</v>
          </cell>
          <cell r="CI1547" t="str">
            <v>-</v>
          </cell>
          <cell r="CZ1547">
            <v>0</v>
          </cell>
        </row>
        <row r="1548">
          <cell r="BH1548" t="e">
            <v>#DIV/0!</v>
          </cell>
          <cell r="BI1548" t="str">
            <v>-</v>
          </cell>
          <cell r="BJ1548" t="str">
            <v>-</v>
          </cell>
          <cell r="BL1548">
            <v>0</v>
          </cell>
          <cell r="BN1548" t="str">
            <v>-</v>
          </cell>
          <cell r="BO1548">
            <v>0</v>
          </cell>
          <cell r="BT1548" t="str">
            <v>-</v>
          </cell>
          <cell r="BW1548" t="str">
            <v>-</v>
          </cell>
          <cell r="CI1548" t="str">
            <v>-</v>
          </cell>
          <cell r="CZ1548">
            <v>0</v>
          </cell>
        </row>
        <row r="1549">
          <cell r="BH1549" t="e">
            <v>#DIV/0!</v>
          </cell>
          <cell r="BI1549" t="str">
            <v>-</v>
          </cell>
          <cell r="BJ1549" t="str">
            <v>-</v>
          </cell>
          <cell r="BL1549">
            <v>0</v>
          </cell>
          <cell r="BN1549" t="str">
            <v>-</v>
          </cell>
          <cell r="BO1549">
            <v>0</v>
          </cell>
          <cell r="BT1549" t="str">
            <v>-</v>
          </cell>
          <cell r="BW1549" t="str">
            <v>-</v>
          </cell>
          <cell r="CI1549" t="str">
            <v>-</v>
          </cell>
          <cell r="CZ1549">
            <v>0</v>
          </cell>
        </row>
        <row r="1550">
          <cell r="BH1550" t="e">
            <v>#DIV/0!</v>
          </cell>
          <cell r="BI1550" t="str">
            <v>-</v>
          </cell>
          <cell r="BJ1550" t="str">
            <v>-</v>
          </cell>
          <cell r="BL1550">
            <v>0</v>
          </cell>
          <cell r="BN1550" t="str">
            <v>-</v>
          </cell>
          <cell r="BO1550">
            <v>0</v>
          </cell>
          <cell r="BT1550" t="str">
            <v>-</v>
          </cell>
          <cell r="BW1550" t="str">
            <v>-</v>
          </cell>
          <cell r="CI1550" t="str">
            <v>-</v>
          </cell>
          <cell r="CZ1550">
            <v>0</v>
          </cell>
        </row>
        <row r="1551">
          <cell r="BH1551" t="e">
            <v>#DIV/0!</v>
          </cell>
          <cell r="BI1551" t="str">
            <v>-</v>
          </cell>
          <cell r="BJ1551" t="str">
            <v>-</v>
          </cell>
          <cell r="BL1551">
            <v>0</v>
          </cell>
          <cell r="BN1551" t="str">
            <v>-</v>
          </cell>
          <cell r="BO1551">
            <v>0</v>
          </cell>
          <cell r="BT1551" t="str">
            <v>-</v>
          </cell>
          <cell r="BW1551" t="str">
            <v>-</v>
          </cell>
          <cell r="CI1551" t="str">
            <v>-</v>
          </cell>
          <cell r="CZ1551">
            <v>0</v>
          </cell>
        </row>
        <row r="1552">
          <cell r="BH1552" t="e">
            <v>#DIV/0!</v>
          </cell>
          <cell r="BI1552" t="str">
            <v>-</v>
          </cell>
          <cell r="BJ1552" t="str">
            <v>-</v>
          </cell>
          <cell r="BL1552">
            <v>0</v>
          </cell>
          <cell r="BN1552" t="str">
            <v>-</v>
          </cell>
          <cell r="BO1552">
            <v>0</v>
          </cell>
          <cell r="BT1552" t="str">
            <v>-</v>
          </cell>
          <cell r="BW1552" t="str">
            <v>-</v>
          </cell>
          <cell r="CI1552" t="str">
            <v>-</v>
          </cell>
          <cell r="CZ1552">
            <v>0</v>
          </cell>
        </row>
        <row r="1553">
          <cell r="BH1553" t="e">
            <v>#DIV/0!</v>
          </cell>
          <cell r="BI1553" t="str">
            <v>-</v>
          </cell>
          <cell r="BJ1553" t="str">
            <v>-</v>
          </cell>
          <cell r="BL1553">
            <v>0</v>
          </cell>
          <cell r="BN1553" t="str">
            <v>-</v>
          </cell>
          <cell r="BO1553">
            <v>0</v>
          </cell>
          <cell r="BT1553" t="str">
            <v>-</v>
          </cell>
          <cell r="BW1553" t="str">
            <v>-</v>
          </cell>
          <cell r="CI1553" t="str">
            <v>-</v>
          </cell>
          <cell r="CZ1553">
            <v>0</v>
          </cell>
        </row>
        <row r="1554">
          <cell r="BH1554" t="e">
            <v>#DIV/0!</v>
          </cell>
          <cell r="BI1554" t="str">
            <v>-</v>
          </cell>
          <cell r="BJ1554" t="str">
            <v>-</v>
          </cell>
          <cell r="BL1554">
            <v>0</v>
          </cell>
          <cell r="BN1554" t="str">
            <v>-</v>
          </cell>
          <cell r="BO1554">
            <v>0</v>
          </cell>
          <cell r="BT1554" t="str">
            <v>-</v>
          </cell>
          <cell r="BW1554" t="str">
            <v>-</v>
          </cell>
          <cell r="CI1554" t="str">
            <v>-</v>
          </cell>
          <cell r="CZ1554">
            <v>0</v>
          </cell>
        </row>
        <row r="1555">
          <cell r="BH1555" t="e">
            <v>#DIV/0!</v>
          </cell>
          <cell r="BI1555" t="str">
            <v>-</v>
          </cell>
          <cell r="BJ1555" t="str">
            <v>-</v>
          </cell>
          <cell r="BL1555">
            <v>0</v>
          </cell>
          <cell r="BN1555" t="str">
            <v>-</v>
          </cell>
          <cell r="BO1555">
            <v>0</v>
          </cell>
          <cell r="BT1555" t="str">
            <v>-</v>
          </cell>
          <cell r="BW1555" t="str">
            <v>-</v>
          </cell>
          <cell r="CI1555" t="str">
            <v>-</v>
          </cell>
          <cell r="CZ1555">
            <v>0</v>
          </cell>
        </row>
        <row r="1556">
          <cell r="BH1556" t="e">
            <v>#DIV/0!</v>
          </cell>
          <cell r="BI1556" t="str">
            <v>-</v>
          </cell>
          <cell r="BJ1556" t="str">
            <v>-</v>
          </cell>
          <cell r="BL1556">
            <v>0</v>
          </cell>
          <cell r="BN1556" t="str">
            <v>-</v>
          </cell>
          <cell r="BO1556">
            <v>0</v>
          </cell>
          <cell r="BT1556" t="str">
            <v>-</v>
          </cell>
          <cell r="BW1556" t="str">
            <v>-</v>
          </cell>
          <cell r="CI1556" t="str">
            <v>-</v>
          </cell>
          <cell r="CZ1556">
            <v>0</v>
          </cell>
        </row>
        <row r="1557">
          <cell r="BH1557" t="e">
            <v>#DIV/0!</v>
          </cell>
          <cell r="BI1557" t="str">
            <v>-</v>
          </cell>
          <cell r="BJ1557" t="str">
            <v>-</v>
          </cell>
          <cell r="BL1557">
            <v>0</v>
          </cell>
          <cell r="BN1557" t="str">
            <v>-</v>
          </cell>
          <cell r="BO1557">
            <v>0</v>
          </cell>
          <cell r="BT1557" t="str">
            <v>-</v>
          </cell>
          <cell r="BW1557" t="str">
            <v>-</v>
          </cell>
          <cell r="CI1557" t="str">
            <v>-</v>
          </cell>
          <cell r="CZ1557">
            <v>0</v>
          </cell>
        </row>
        <row r="1558">
          <cell r="BH1558" t="e">
            <v>#DIV/0!</v>
          </cell>
          <cell r="BI1558" t="str">
            <v>-</v>
          </cell>
          <cell r="BJ1558" t="str">
            <v>-</v>
          </cell>
          <cell r="BL1558">
            <v>0</v>
          </cell>
          <cell r="BN1558" t="str">
            <v>-</v>
          </cell>
          <cell r="BO1558">
            <v>0</v>
          </cell>
          <cell r="BT1558" t="str">
            <v>-</v>
          </cell>
          <cell r="BW1558" t="str">
            <v>-</v>
          </cell>
          <cell r="CI1558" t="str">
            <v>-</v>
          </cell>
          <cell r="CZ1558">
            <v>0</v>
          </cell>
        </row>
        <row r="1559">
          <cell r="BH1559" t="e">
            <v>#DIV/0!</v>
          </cell>
          <cell r="BI1559" t="str">
            <v>-</v>
          </cell>
          <cell r="BJ1559" t="str">
            <v>-</v>
          </cell>
          <cell r="BL1559">
            <v>0</v>
          </cell>
          <cell r="BN1559" t="str">
            <v>-</v>
          </cell>
          <cell r="BO1559">
            <v>0</v>
          </cell>
          <cell r="BT1559" t="str">
            <v>-</v>
          </cell>
          <cell r="BW1559" t="str">
            <v>-</v>
          </cell>
          <cell r="CI1559" t="str">
            <v>-</v>
          </cell>
          <cell r="CZ1559">
            <v>0</v>
          </cell>
        </row>
        <row r="1560">
          <cell r="BH1560" t="e">
            <v>#DIV/0!</v>
          </cell>
          <cell r="BI1560" t="str">
            <v>-</v>
          </cell>
          <cell r="BJ1560" t="str">
            <v>-</v>
          </cell>
          <cell r="BL1560">
            <v>0</v>
          </cell>
          <cell r="BN1560" t="str">
            <v>-</v>
          </cell>
          <cell r="BO1560">
            <v>0</v>
          </cell>
          <cell r="BT1560" t="str">
            <v>-</v>
          </cell>
          <cell r="BW1560" t="str">
            <v>-</v>
          </cell>
          <cell r="CI1560" t="str">
            <v>-</v>
          </cell>
          <cell r="CZ1560">
            <v>0</v>
          </cell>
        </row>
        <row r="1561">
          <cell r="BH1561" t="e">
            <v>#DIV/0!</v>
          </cell>
          <cell r="BI1561" t="str">
            <v>-</v>
          </cell>
          <cell r="BJ1561" t="str">
            <v>-</v>
          </cell>
          <cell r="BL1561">
            <v>0</v>
          </cell>
          <cell r="BN1561" t="str">
            <v>-</v>
          </cell>
          <cell r="BO1561">
            <v>0</v>
          </cell>
          <cell r="BT1561" t="str">
            <v>-</v>
          </cell>
          <cell r="BW1561" t="str">
            <v>-</v>
          </cell>
          <cell r="CI1561" t="str">
            <v>-</v>
          </cell>
          <cell r="CZ1561">
            <v>0</v>
          </cell>
        </row>
        <row r="1562">
          <cell r="BH1562" t="e">
            <v>#DIV/0!</v>
          </cell>
          <cell r="BI1562" t="str">
            <v>-</v>
          </cell>
          <cell r="BJ1562" t="str">
            <v>-</v>
          </cell>
          <cell r="BL1562">
            <v>0</v>
          </cell>
          <cell r="BN1562" t="str">
            <v>-</v>
          </cell>
          <cell r="BO1562">
            <v>0</v>
          </cell>
          <cell r="BT1562" t="str">
            <v>-</v>
          </cell>
          <cell r="BW1562" t="str">
            <v>-</v>
          </cell>
          <cell r="CI1562" t="str">
            <v>-</v>
          </cell>
          <cell r="CZ1562">
            <v>0</v>
          </cell>
        </row>
        <row r="1563">
          <cell r="BH1563" t="e">
            <v>#DIV/0!</v>
          </cell>
          <cell r="BI1563" t="str">
            <v>-</v>
          </cell>
          <cell r="BJ1563" t="str">
            <v>-</v>
          </cell>
          <cell r="BL1563">
            <v>0</v>
          </cell>
          <cell r="BN1563" t="str">
            <v>-</v>
          </cell>
          <cell r="BO1563">
            <v>0</v>
          </cell>
          <cell r="BT1563" t="str">
            <v>-</v>
          </cell>
          <cell r="BW1563" t="str">
            <v>-</v>
          </cell>
          <cell r="CI1563" t="str">
            <v>-</v>
          </cell>
          <cell r="CZ1563">
            <v>0</v>
          </cell>
        </row>
        <row r="1564">
          <cell r="BH1564" t="e">
            <v>#DIV/0!</v>
          </cell>
          <cell r="BI1564" t="str">
            <v>-</v>
          </cell>
          <cell r="BJ1564" t="str">
            <v>-</v>
          </cell>
          <cell r="BL1564">
            <v>0</v>
          </cell>
          <cell r="BN1564" t="str">
            <v>-</v>
          </cell>
          <cell r="BO1564">
            <v>0</v>
          </cell>
          <cell r="BT1564" t="str">
            <v>-</v>
          </cell>
          <cell r="BW1564" t="str">
            <v>-</v>
          </cell>
          <cell r="CI1564" t="str">
            <v>-</v>
          </cell>
          <cell r="CZ1564">
            <v>0</v>
          </cell>
        </row>
        <row r="1565">
          <cell r="BH1565" t="e">
            <v>#DIV/0!</v>
          </cell>
          <cell r="BI1565" t="str">
            <v>-</v>
          </cell>
          <cell r="BJ1565" t="str">
            <v>-</v>
          </cell>
          <cell r="BL1565">
            <v>0</v>
          </cell>
          <cell r="BN1565" t="str">
            <v>-</v>
          </cell>
          <cell r="BO1565">
            <v>0</v>
          </cell>
          <cell r="BT1565" t="str">
            <v>-</v>
          </cell>
          <cell r="BW1565" t="str">
            <v>-</v>
          </cell>
          <cell r="CI1565" t="str">
            <v>-</v>
          </cell>
          <cell r="CZ1565">
            <v>0</v>
          </cell>
        </row>
        <row r="1566">
          <cell r="BH1566" t="e">
            <v>#DIV/0!</v>
          </cell>
          <cell r="BI1566" t="str">
            <v>-</v>
          </cell>
          <cell r="BJ1566" t="str">
            <v>-</v>
          </cell>
          <cell r="BL1566">
            <v>0</v>
          </cell>
          <cell r="BN1566" t="str">
            <v>-</v>
          </cell>
          <cell r="BO1566">
            <v>0</v>
          </cell>
          <cell r="BT1566" t="str">
            <v>-</v>
          </cell>
          <cell r="BW1566" t="str">
            <v>-</v>
          </cell>
          <cell r="CI1566" t="str">
            <v>-</v>
          </cell>
          <cell r="CZ1566">
            <v>0</v>
          </cell>
        </row>
        <row r="1567">
          <cell r="BH1567" t="e">
            <v>#DIV/0!</v>
          </cell>
          <cell r="BI1567" t="str">
            <v>-</v>
          </cell>
          <cell r="BJ1567" t="str">
            <v>-</v>
          </cell>
          <cell r="BL1567">
            <v>0</v>
          </cell>
          <cell r="BN1567" t="str">
            <v>-</v>
          </cell>
          <cell r="BO1567">
            <v>0</v>
          </cell>
          <cell r="BT1567" t="str">
            <v>-</v>
          </cell>
          <cell r="BW1567" t="str">
            <v>-</v>
          </cell>
          <cell r="CI1567" t="str">
            <v>-</v>
          </cell>
          <cell r="CZ1567">
            <v>0</v>
          </cell>
        </row>
        <row r="1568">
          <cell r="BH1568" t="e">
            <v>#DIV/0!</v>
          </cell>
          <cell r="BI1568" t="str">
            <v>-</v>
          </cell>
          <cell r="BJ1568" t="str">
            <v>-</v>
          </cell>
          <cell r="BL1568">
            <v>0</v>
          </cell>
          <cell r="BN1568" t="str">
            <v>-</v>
          </cell>
          <cell r="BO1568">
            <v>0</v>
          </cell>
          <cell r="BT1568" t="str">
            <v>-</v>
          </cell>
          <cell r="BW1568" t="str">
            <v>-</v>
          </cell>
          <cell r="CI1568" t="str">
            <v>-</v>
          </cell>
          <cell r="CZ1568">
            <v>0</v>
          </cell>
        </row>
        <row r="1569">
          <cell r="BH1569" t="e">
            <v>#DIV/0!</v>
          </cell>
          <cell r="BI1569" t="str">
            <v>-</v>
          </cell>
          <cell r="BJ1569" t="str">
            <v>-</v>
          </cell>
          <cell r="BL1569">
            <v>0</v>
          </cell>
          <cell r="BN1569" t="str">
            <v>-</v>
          </cell>
          <cell r="BO1569">
            <v>0</v>
          </cell>
          <cell r="BT1569" t="str">
            <v>-</v>
          </cell>
          <cell r="BW1569" t="str">
            <v>-</v>
          </cell>
          <cell r="CI1569" t="str">
            <v>-</v>
          </cell>
          <cell r="CZ1569">
            <v>0</v>
          </cell>
        </row>
        <row r="1570">
          <cell r="BH1570" t="e">
            <v>#DIV/0!</v>
          </cell>
          <cell r="BI1570" t="str">
            <v>-</v>
          </cell>
          <cell r="BJ1570" t="str">
            <v>-</v>
          </cell>
          <cell r="BL1570">
            <v>0</v>
          </cell>
          <cell r="BN1570" t="str">
            <v>-</v>
          </cell>
          <cell r="BO1570">
            <v>0</v>
          </cell>
          <cell r="BT1570" t="str">
            <v>-</v>
          </cell>
          <cell r="BW1570" t="str">
            <v>-</v>
          </cell>
          <cell r="CI1570" t="str">
            <v>-</v>
          </cell>
          <cell r="CZ1570">
            <v>0</v>
          </cell>
        </row>
        <row r="1571">
          <cell r="BH1571" t="e">
            <v>#DIV/0!</v>
          </cell>
          <cell r="BI1571" t="str">
            <v>-</v>
          </cell>
          <cell r="BJ1571" t="str">
            <v>-</v>
          </cell>
          <cell r="BL1571">
            <v>0</v>
          </cell>
          <cell r="BN1571" t="str">
            <v>-</v>
          </cell>
          <cell r="BO1571">
            <v>0</v>
          </cell>
          <cell r="BT1571" t="str">
            <v>-</v>
          </cell>
          <cell r="BW1571" t="str">
            <v>-</v>
          </cell>
          <cell r="CI1571" t="str">
            <v>-</v>
          </cell>
          <cell r="CZ1571">
            <v>0</v>
          </cell>
        </row>
        <row r="1572">
          <cell r="BH1572" t="e">
            <v>#DIV/0!</v>
          </cell>
          <cell r="BI1572" t="str">
            <v>-</v>
          </cell>
          <cell r="BJ1572" t="str">
            <v>-</v>
          </cell>
          <cell r="BL1572">
            <v>0</v>
          </cell>
          <cell r="BN1572" t="str">
            <v>-</v>
          </cell>
          <cell r="BO1572">
            <v>0</v>
          </cell>
          <cell r="BT1572" t="str">
            <v>-</v>
          </cell>
          <cell r="BW1572" t="str">
            <v>-</v>
          </cell>
          <cell r="CI1572" t="str">
            <v>-</v>
          </cell>
          <cell r="CZ1572">
            <v>0</v>
          </cell>
        </row>
        <row r="1573">
          <cell r="BH1573" t="e">
            <v>#DIV/0!</v>
          </cell>
          <cell r="BI1573" t="str">
            <v>-</v>
          </cell>
          <cell r="BJ1573" t="str">
            <v>-</v>
          </cell>
          <cell r="BL1573">
            <v>0</v>
          </cell>
          <cell r="BN1573" t="str">
            <v>-</v>
          </cell>
          <cell r="BO1573">
            <v>0</v>
          </cell>
          <cell r="BT1573" t="str">
            <v>-</v>
          </cell>
          <cell r="BW1573" t="str">
            <v>-</v>
          </cell>
          <cell r="CI1573" t="str">
            <v>-</v>
          </cell>
          <cell r="CZ1573">
            <v>0</v>
          </cell>
        </row>
        <row r="1574">
          <cell r="BH1574" t="e">
            <v>#DIV/0!</v>
          </cell>
          <cell r="BI1574" t="str">
            <v>-</v>
          </cell>
          <cell r="BJ1574" t="str">
            <v>-</v>
          </cell>
          <cell r="BL1574">
            <v>0</v>
          </cell>
          <cell r="BN1574" t="str">
            <v>-</v>
          </cell>
          <cell r="BO1574">
            <v>0</v>
          </cell>
          <cell r="BT1574" t="str">
            <v>-</v>
          </cell>
          <cell r="BW1574" t="str">
            <v>-</v>
          </cell>
          <cell r="CI1574" t="str">
            <v>-</v>
          </cell>
          <cell r="CZ1574">
            <v>0</v>
          </cell>
        </row>
        <row r="1575">
          <cell r="BH1575" t="e">
            <v>#DIV/0!</v>
          </cell>
          <cell r="BI1575" t="str">
            <v>-</v>
          </cell>
          <cell r="BJ1575" t="str">
            <v>-</v>
          </cell>
          <cell r="BL1575">
            <v>0</v>
          </cell>
          <cell r="BN1575" t="str">
            <v>-</v>
          </cell>
          <cell r="BO1575">
            <v>0</v>
          </cell>
          <cell r="BT1575" t="str">
            <v>-</v>
          </cell>
          <cell r="BW1575" t="str">
            <v>-</v>
          </cell>
          <cell r="CI1575" t="str">
            <v>-</v>
          </cell>
          <cell r="CZ1575">
            <v>0</v>
          </cell>
        </row>
        <row r="1576">
          <cell r="BH1576" t="e">
            <v>#DIV/0!</v>
          </cell>
          <cell r="BI1576" t="str">
            <v>-</v>
          </cell>
          <cell r="BJ1576" t="str">
            <v>-</v>
          </cell>
          <cell r="BL1576">
            <v>0</v>
          </cell>
          <cell r="BN1576" t="str">
            <v>-</v>
          </cell>
          <cell r="BO1576">
            <v>0</v>
          </cell>
          <cell r="BT1576" t="str">
            <v>-</v>
          </cell>
          <cell r="BW1576" t="str">
            <v>-</v>
          </cell>
          <cell r="CI1576" t="str">
            <v>-</v>
          </cell>
          <cell r="CZ1576">
            <v>0</v>
          </cell>
        </row>
        <row r="1577">
          <cell r="BH1577" t="e">
            <v>#DIV/0!</v>
          </cell>
          <cell r="BI1577" t="str">
            <v>-</v>
          </cell>
          <cell r="BJ1577" t="str">
            <v>-</v>
          </cell>
          <cell r="BL1577">
            <v>0</v>
          </cell>
          <cell r="BN1577" t="str">
            <v>-</v>
          </cell>
          <cell r="BO1577">
            <v>0</v>
          </cell>
          <cell r="BT1577" t="str">
            <v>-</v>
          </cell>
          <cell r="BW1577" t="str">
            <v>-</v>
          </cell>
          <cell r="CI1577" t="str">
            <v>-</v>
          </cell>
          <cell r="CZ1577">
            <v>0</v>
          </cell>
        </row>
        <row r="1578">
          <cell r="BH1578" t="e">
            <v>#DIV/0!</v>
          </cell>
          <cell r="BI1578" t="str">
            <v>-</v>
          </cell>
          <cell r="BJ1578" t="str">
            <v>-</v>
          </cell>
          <cell r="BL1578">
            <v>0</v>
          </cell>
          <cell r="BN1578" t="str">
            <v>-</v>
          </cell>
          <cell r="BO1578">
            <v>0</v>
          </cell>
          <cell r="BT1578" t="str">
            <v>-</v>
          </cell>
          <cell r="BW1578" t="str">
            <v>-</v>
          </cell>
          <cell r="CI1578" t="str">
            <v>-</v>
          </cell>
          <cell r="CZ1578">
            <v>0</v>
          </cell>
        </row>
        <row r="1579">
          <cell r="BH1579" t="e">
            <v>#DIV/0!</v>
          </cell>
          <cell r="BI1579" t="str">
            <v>-</v>
          </cell>
          <cell r="BJ1579" t="str">
            <v>-</v>
          </cell>
          <cell r="BL1579">
            <v>0</v>
          </cell>
          <cell r="BN1579" t="str">
            <v>-</v>
          </cell>
          <cell r="BO1579">
            <v>0</v>
          </cell>
          <cell r="BT1579" t="str">
            <v>-</v>
          </cell>
          <cell r="BW1579" t="str">
            <v>-</v>
          </cell>
          <cell r="CI1579" t="str">
            <v>-</v>
          </cell>
          <cell r="CZ1579">
            <v>0</v>
          </cell>
        </row>
        <row r="1580">
          <cell r="BH1580" t="e">
            <v>#DIV/0!</v>
          </cell>
          <cell r="BI1580" t="str">
            <v>-</v>
          </cell>
          <cell r="BJ1580" t="str">
            <v>-</v>
          </cell>
          <cell r="BL1580">
            <v>0</v>
          </cell>
          <cell r="BN1580" t="str">
            <v>-</v>
          </cell>
          <cell r="BO1580">
            <v>0</v>
          </cell>
          <cell r="BT1580" t="str">
            <v>-</v>
          </cell>
          <cell r="BW1580" t="str">
            <v>-</v>
          </cell>
          <cell r="CI1580" t="str">
            <v>-</v>
          </cell>
          <cell r="CZ1580">
            <v>0</v>
          </cell>
        </row>
        <row r="1581">
          <cell r="BH1581" t="e">
            <v>#DIV/0!</v>
          </cell>
          <cell r="BI1581" t="str">
            <v>-</v>
          </cell>
          <cell r="BJ1581" t="str">
            <v>-</v>
          </cell>
          <cell r="BL1581">
            <v>0</v>
          </cell>
          <cell r="BN1581" t="str">
            <v>-</v>
          </cell>
          <cell r="BO1581">
            <v>0</v>
          </cell>
          <cell r="BT1581" t="str">
            <v>-</v>
          </cell>
          <cell r="BW1581" t="str">
            <v>-</v>
          </cell>
          <cell r="CI1581" t="str">
            <v>-</v>
          </cell>
          <cell r="CZ1581">
            <v>0</v>
          </cell>
        </row>
        <row r="1582">
          <cell r="BH1582" t="e">
            <v>#DIV/0!</v>
          </cell>
          <cell r="BI1582" t="str">
            <v>-</v>
          </cell>
          <cell r="BJ1582" t="str">
            <v>-</v>
          </cell>
          <cell r="BL1582">
            <v>0</v>
          </cell>
          <cell r="BN1582" t="str">
            <v>-</v>
          </cell>
          <cell r="BO1582">
            <v>0</v>
          </cell>
          <cell r="BT1582" t="str">
            <v>-</v>
          </cell>
          <cell r="BW1582" t="str">
            <v>-</v>
          </cell>
          <cell r="CI1582" t="str">
            <v>-</v>
          </cell>
          <cell r="CZ1582">
            <v>0</v>
          </cell>
        </row>
        <row r="1583">
          <cell r="BH1583" t="e">
            <v>#DIV/0!</v>
          </cell>
          <cell r="BI1583" t="str">
            <v>-</v>
          </cell>
          <cell r="BJ1583" t="str">
            <v>-</v>
          </cell>
          <cell r="BL1583">
            <v>0</v>
          </cell>
          <cell r="BN1583" t="str">
            <v>-</v>
          </cell>
          <cell r="BO1583">
            <v>0</v>
          </cell>
          <cell r="BT1583" t="str">
            <v>-</v>
          </cell>
          <cell r="BW1583" t="str">
            <v>-</v>
          </cell>
          <cell r="CI1583" t="str">
            <v>-</v>
          </cell>
          <cell r="CZ1583">
            <v>0</v>
          </cell>
        </row>
        <row r="1584">
          <cell r="BH1584" t="e">
            <v>#DIV/0!</v>
          </cell>
          <cell r="BI1584" t="str">
            <v>-</v>
          </cell>
          <cell r="BJ1584" t="str">
            <v>-</v>
          </cell>
          <cell r="BL1584">
            <v>0</v>
          </cell>
          <cell r="BN1584" t="str">
            <v>-</v>
          </cell>
          <cell r="BO1584">
            <v>0</v>
          </cell>
          <cell r="BT1584" t="str">
            <v>-</v>
          </cell>
          <cell r="BW1584" t="str">
            <v>-</v>
          </cell>
          <cell r="CI1584" t="str">
            <v>-</v>
          </cell>
          <cell r="CZ1584">
            <v>0</v>
          </cell>
        </row>
        <row r="1585">
          <cell r="BH1585" t="e">
            <v>#DIV/0!</v>
          </cell>
          <cell r="BI1585" t="str">
            <v>-</v>
          </cell>
          <cell r="BJ1585" t="str">
            <v>-</v>
          </cell>
          <cell r="BL1585">
            <v>0</v>
          </cell>
          <cell r="BN1585" t="str">
            <v>-</v>
          </cell>
          <cell r="BO1585">
            <v>0</v>
          </cell>
          <cell r="BT1585" t="str">
            <v>-</v>
          </cell>
          <cell r="BW1585" t="str">
            <v>-</v>
          </cell>
          <cell r="CI1585" t="str">
            <v>-</v>
          </cell>
          <cell r="CZ1585">
            <v>0</v>
          </cell>
        </row>
        <row r="1586">
          <cell r="BH1586" t="e">
            <v>#DIV/0!</v>
          </cell>
          <cell r="BI1586" t="str">
            <v>-</v>
          </cell>
          <cell r="BJ1586" t="str">
            <v>-</v>
          </cell>
          <cell r="BL1586">
            <v>0</v>
          </cell>
          <cell r="BN1586" t="str">
            <v>-</v>
          </cell>
          <cell r="BO1586">
            <v>0</v>
          </cell>
          <cell r="BT1586" t="str">
            <v>-</v>
          </cell>
          <cell r="BW1586" t="str">
            <v>-</v>
          </cell>
          <cell r="CI1586" t="str">
            <v>-</v>
          </cell>
          <cell r="CZ1586">
            <v>0</v>
          </cell>
        </row>
        <row r="1587">
          <cell r="BH1587" t="e">
            <v>#DIV/0!</v>
          </cell>
          <cell r="BI1587" t="str">
            <v>-</v>
          </cell>
          <cell r="BJ1587" t="str">
            <v>-</v>
          </cell>
          <cell r="BL1587">
            <v>0</v>
          </cell>
          <cell r="BN1587" t="str">
            <v>-</v>
          </cell>
          <cell r="BO1587">
            <v>0</v>
          </cell>
          <cell r="BT1587" t="str">
            <v>-</v>
          </cell>
          <cell r="BW1587" t="str">
            <v>-</v>
          </cell>
          <cell r="CI1587" t="str">
            <v>-</v>
          </cell>
          <cell r="CZ1587">
            <v>0</v>
          </cell>
        </row>
        <row r="1588">
          <cell r="BH1588" t="e">
            <v>#DIV/0!</v>
          </cell>
          <cell r="BI1588" t="str">
            <v>-</v>
          </cell>
          <cell r="BJ1588" t="str">
            <v>-</v>
          </cell>
          <cell r="BL1588">
            <v>0</v>
          </cell>
          <cell r="BN1588" t="str">
            <v>-</v>
          </cell>
          <cell r="BO1588">
            <v>0</v>
          </cell>
          <cell r="BT1588" t="str">
            <v>-</v>
          </cell>
          <cell r="BW1588" t="str">
            <v>-</v>
          </cell>
          <cell r="CI1588" t="str">
            <v>-</v>
          </cell>
          <cell r="CZ1588">
            <v>0</v>
          </cell>
        </row>
        <row r="1589">
          <cell r="BH1589" t="e">
            <v>#DIV/0!</v>
          </cell>
          <cell r="BI1589" t="str">
            <v>-</v>
          </cell>
          <cell r="BJ1589" t="str">
            <v>-</v>
          </cell>
          <cell r="BL1589">
            <v>0</v>
          </cell>
          <cell r="BN1589" t="str">
            <v>-</v>
          </cell>
          <cell r="BO1589">
            <v>0</v>
          </cell>
          <cell r="BT1589" t="str">
            <v>-</v>
          </cell>
          <cell r="BW1589" t="str">
            <v>-</v>
          </cell>
          <cell r="CI1589" t="str">
            <v>-</v>
          </cell>
          <cell r="CZ1589">
            <v>0</v>
          </cell>
        </row>
        <row r="1590">
          <cell r="BH1590" t="e">
            <v>#DIV/0!</v>
          </cell>
          <cell r="BI1590" t="str">
            <v>-</v>
          </cell>
          <cell r="BJ1590" t="str">
            <v>-</v>
          </cell>
          <cell r="BL1590">
            <v>0</v>
          </cell>
          <cell r="BN1590" t="str">
            <v>-</v>
          </cell>
          <cell r="BO1590">
            <v>0</v>
          </cell>
          <cell r="BT1590" t="str">
            <v>-</v>
          </cell>
          <cell r="BW1590" t="str">
            <v>-</v>
          </cell>
          <cell r="CI1590" t="str">
            <v>-</v>
          </cell>
          <cell r="CZ1590">
            <v>0</v>
          </cell>
        </row>
        <row r="1591">
          <cell r="BH1591" t="e">
            <v>#DIV/0!</v>
          </cell>
          <cell r="BI1591" t="str">
            <v>-</v>
          </cell>
          <cell r="BJ1591" t="str">
            <v>-</v>
          </cell>
          <cell r="BL1591">
            <v>0</v>
          </cell>
          <cell r="BN1591" t="str">
            <v>-</v>
          </cell>
          <cell r="BO1591">
            <v>0</v>
          </cell>
          <cell r="BT1591" t="str">
            <v>-</v>
          </cell>
          <cell r="BW1591" t="str">
            <v>-</v>
          </cell>
          <cell r="CI1591" t="str">
            <v>-</v>
          </cell>
          <cell r="CZ1591">
            <v>0</v>
          </cell>
        </row>
        <row r="1592">
          <cell r="BH1592" t="e">
            <v>#DIV/0!</v>
          </cell>
          <cell r="BI1592" t="str">
            <v>-</v>
          </cell>
          <cell r="BJ1592" t="str">
            <v>-</v>
          </cell>
          <cell r="BL1592">
            <v>0</v>
          </cell>
          <cell r="BN1592" t="str">
            <v>-</v>
          </cell>
          <cell r="BO1592">
            <v>0</v>
          </cell>
          <cell r="BT1592" t="str">
            <v>-</v>
          </cell>
          <cell r="BW1592" t="str">
            <v>-</v>
          </cell>
          <cell r="CI1592" t="str">
            <v>-</v>
          </cell>
          <cell r="CZ1592">
            <v>0</v>
          </cell>
        </row>
        <row r="1593">
          <cell r="BH1593" t="e">
            <v>#DIV/0!</v>
          </cell>
          <cell r="BI1593" t="str">
            <v>-</v>
          </cell>
          <cell r="BJ1593" t="str">
            <v>-</v>
          </cell>
          <cell r="BL1593">
            <v>0</v>
          </cell>
          <cell r="BN1593" t="str">
            <v>-</v>
          </cell>
          <cell r="BO1593">
            <v>0</v>
          </cell>
          <cell r="BT1593" t="str">
            <v>-</v>
          </cell>
          <cell r="BW1593" t="str">
            <v>-</v>
          </cell>
          <cell r="CI1593" t="str">
            <v>-</v>
          </cell>
          <cell r="CZ1593">
            <v>0</v>
          </cell>
        </row>
        <row r="1594">
          <cell r="BH1594" t="e">
            <v>#DIV/0!</v>
          </cell>
          <cell r="BI1594" t="str">
            <v>-</v>
          </cell>
          <cell r="BJ1594" t="str">
            <v>-</v>
          </cell>
          <cell r="BL1594">
            <v>0</v>
          </cell>
          <cell r="BN1594" t="str">
            <v>-</v>
          </cell>
          <cell r="BO1594">
            <v>0</v>
          </cell>
          <cell r="BT1594" t="str">
            <v>-</v>
          </cell>
          <cell r="BW1594" t="str">
            <v>-</v>
          </cell>
          <cell r="CI1594" t="str">
            <v>-</v>
          </cell>
          <cell r="CZ1594">
            <v>0</v>
          </cell>
        </row>
        <row r="1595">
          <cell r="BH1595" t="e">
            <v>#DIV/0!</v>
          </cell>
          <cell r="BI1595" t="str">
            <v>-</v>
          </cell>
          <cell r="BJ1595" t="str">
            <v>-</v>
          </cell>
          <cell r="BL1595">
            <v>0</v>
          </cell>
          <cell r="BN1595" t="str">
            <v>-</v>
          </cell>
          <cell r="BO1595">
            <v>0</v>
          </cell>
          <cell r="BT1595" t="str">
            <v>-</v>
          </cell>
          <cell r="BW1595" t="str">
            <v>-</v>
          </cell>
          <cell r="CI1595" t="str">
            <v>-</v>
          </cell>
          <cell r="CZ1595">
            <v>0</v>
          </cell>
        </row>
        <row r="1596">
          <cell r="BH1596" t="e">
            <v>#DIV/0!</v>
          </cell>
          <cell r="BI1596" t="str">
            <v>-</v>
          </cell>
          <cell r="BJ1596" t="str">
            <v>-</v>
          </cell>
          <cell r="BL1596">
            <v>0</v>
          </cell>
          <cell r="BN1596" t="str">
            <v>-</v>
          </cell>
          <cell r="BO1596">
            <v>0</v>
          </cell>
          <cell r="BT1596" t="str">
            <v>-</v>
          </cell>
          <cell r="BW1596" t="str">
            <v>-</v>
          </cell>
          <cell r="CI1596" t="str">
            <v>-</v>
          </cell>
          <cell r="CZ1596">
            <v>0</v>
          </cell>
        </row>
        <row r="1597">
          <cell r="BH1597" t="e">
            <v>#DIV/0!</v>
          </cell>
          <cell r="BI1597" t="str">
            <v>-</v>
          </cell>
          <cell r="BJ1597" t="str">
            <v>-</v>
          </cell>
          <cell r="BL1597">
            <v>0</v>
          </cell>
          <cell r="BN1597" t="str">
            <v>-</v>
          </cell>
          <cell r="BO1597">
            <v>0</v>
          </cell>
          <cell r="BT1597" t="str">
            <v>-</v>
          </cell>
          <cell r="BW1597" t="str">
            <v>-</v>
          </cell>
          <cell r="CI1597" t="str">
            <v>-</v>
          </cell>
          <cell r="CZ1597">
            <v>0</v>
          </cell>
        </row>
        <row r="1598">
          <cell r="BH1598" t="e">
            <v>#DIV/0!</v>
          </cell>
          <cell r="BI1598" t="str">
            <v>-</v>
          </cell>
          <cell r="BJ1598" t="str">
            <v>-</v>
          </cell>
          <cell r="BL1598">
            <v>0</v>
          </cell>
          <cell r="BN1598" t="str">
            <v>-</v>
          </cell>
          <cell r="BO1598">
            <v>0</v>
          </cell>
          <cell r="BT1598" t="str">
            <v>-</v>
          </cell>
          <cell r="BW1598" t="str">
            <v>-</v>
          </cell>
          <cell r="CI1598" t="str">
            <v>-</v>
          </cell>
          <cell r="CZ1598">
            <v>0</v>
          </cell>
        </row>
        <row r="1599">
          <cell r="BH1599" t="e">
            <v>#DIV/0!</v>
          </cell>
          <cell r="BI1599" t="str">
            <v>-</v>
          </cell>
          <cell r="BJ1599" t="str">
            <v>-</v>
          </cell>
          <cell r="BL1599">
            <v>0</v>
          </cell>
          <cell r="BN1599" t="str">
            <v>-</v>
          </cell>
          <cell r="BO1599">
            <v>0</v>
          </cell>
          <cell r="BT1599" t="str">
            <v>-</v>
          </cell>
          <cell r="BW1599" t="str">
            <v>-</v>
          </cell>
          <cell r="CI1599" t="str">
            <v>-</v>
          </cell>
          <cell r="CZ1599">
            <v>0</v>
          </cell>
        </row>
        <row r="1600">
          <cell r="BH1600" t="e">
            <v>#DIV/0!</v>
          </cell>
          <cell r="BI1600" t="str">
            <v>-</v>
          </cell>
          <cell r="BJ1600" t="str">
            <v>-</v>
          </cell>
          <cell r="BL1600">
            <v>0</v>
          </cell>
          <cell r="BN1600" t="str">
            <v>-</v>
          </cell>
          <cell r="BO1600">
            <v>0</v>
          </cell>
          <cell r="BT1600" t="str">
            <v>-</v>
          </cell>
          <cell r="BW1600" t="str">
            <v>-</v>
          </cell>
          <cell r="CI1600" t="str">
            <v>-</v>
          </cell>
          <cell r="CZ1600">
            <v>0</v>
          </cell>
        </row>
        <row r="1601">
          <cell r="BH1601" t="e">
            <v>#DIV/0!</v>
          </cell>
          <cell r="BI1601" t="str">
            <v>-</v>
          </cell>
          <cell r="BJ1601" t="str">
            <v>-</v>
          </cell>
          <cell r="BL1601">
            <v>0</v>
          </cell>
          <cell r="BN1601" t="str">
            <v>-</v>
          </cell>
          <cell r="BO1601">
            <v>0</v>
          </cell>
          <cell r="BT1601" t="str">
            <v>-</v>
          </cell>
          <cell r="BW1601" t="str">
            <v>-</v>
          </cell>
          <cell r="CI1601" t="str">
            <v>-</v>
          </cell>
          <cell r="CZ1601">
            <v>0</v>
          </cell>
        </row>
        <row r="1602">
          <cell r="BH1602" t="e">
            <v>#DIV/0!</v>
          </cell>
          <cell r="BI1602" t="str">
            <v>-</v>
          </cell>
          <cell r="BJ1602" t="str">
            <v>-</v>
          </cell>
          <cell r="BL1602">
            <v>0</v>
          </cell>
          <cell r="BN1602" t="str">
            <v>-</v>
          </cell>
          <cell r="BO1602">
            <v>0</v>
          </cell>
          <cell r="BT1602" t="str">
            <v>-</v>
          </cell>
          <cell r="BW1602" t="str">
            <v>-</v>
          </cell>
          <cell r="CI1602" t="str">
            <v>-</v>
          </cell>
          <cell r="CZ1602">
            <v>0</v>
          </cell>
        </row>
        <row r="1603">
          <cell r="BH1603" t="e">
            <v>#DIV/0!</v>
          </cell>
          <cell r="BI1603" t="str">
            <v>-</v>
          </cell>
          <cell r="BJ1603" t="str">
            <v>-</v>
          </cell>
          <cell r="BL1603">
            <v>0</v>
          </cell>
          <cell r="BN1603" t="str">
            <v>-</v>
          </cell>
          <cell r="BO1603">
            <v>0</v>
          </cell>
          <cell r="BT1603" t="str">
            <v>-</v>
          </cell>
          <cell r="BW1603" t="str">
            <v>-</v>
          </cell>
          <cell r="CI1603" t="str">
            <v>-</v>
          </cell>
          <cell r="CZ1603">
            <v>0</v>
          </cell>
        </row>
        <row r="1604">
          <cell r="BH1604" t="e">
            <v>#DIV/0!</v>
          </cell>
          <cell r="BI1604" t="str">
            <v>-</v>
          </cell>
          <cell r="BJ1604" t="str">
            <v>-</v>
          </cell>
          <cell r="BL1604">
            <v>0</v>
          </cell>
          <cell r="BN1604" t="str">
            <v>-</v>
          </cell>
          <cell r="BO1604">
            <v>0</v>
          </cell>
          <cell r="BT1604" t="str">
            <v>-</v>
          </cell>
          <cell r="BW1604" t="str">
            <v>-</v>
          </cell>
          <cell r="CI1604" t="str">
            <v>-</v>
          </cell>
          <cell r="CZ1604">
            <v>0</v>
          </cell>
        </row>
        <row r="1605">
          <cell r="BH1605" t="e">
            <v>#DIV/0!</v>
          </cell>
          <cell r="BI1605" t="str">
            <v>-</v>
          </cell>
          <cell r="BJ1605" t="str">
            <v>-</v>
          </cell>
          <cell r="BL1605">
            <v>0</v>
          </cell>
          <cell r="BN1605" t="str">
            <v>-</v>
          </cell>
          <cell r="BO1605">
            <v>0</v>
          </cell>
          <cell r="BT1605" t="str">
            <v>-</v>
          </cell>
          <cell r="BW1605" t="str">
            <v>-</v>
          </cell>
          <cell r="CI1605" t="str">
            <v>-</v>
          </cell>
          <cell r="CZ1605">
            <v>0</v>
          </cell>
        </row>
        <row r="1606">
          <cell r="BH1606" t="e">
            <v>#DIV/0!</v>
          </cell>
          <cell r="BI1606" t="str">
            <v>-</v>
          </cell>
          <cell r="BJ1606" t="str">
            <v>-</v>
          </cell>
          <cell r="BL1606">
            <v>0</v>
          </cell>
          <cell r="BN1606" t="str">
            <v>-</v>
          </cell>
          <cell r="BO1606">
            <v>0</v>
          </cell>
          <cell r="BT1606" t="str">
            <v>-</v>
          </cell>
          <cell r="BW1606" t="str">
            <v>-</v>
          </cell>
          <cell r="CI1606" t="str">
            <v>-</v>
          </cell>
          <cell r="CZ1606">
            <v>0</v>
          </cell>
        </row>
        <row r="1607">
          <cell r="BH1607" t="e">
            <v>#DIV/0!</v>
          </cell>
          <cell r="BI1607" t="str">
            <v>-</v>
          </cell>
          <cell r="BJ1607" t="str">
            <v>-</v>
          </cell>
          <cell r="BL1607">
            <v>0</v>
          </cell>
          <cell r="BN1607" t="str">
            <v>-</v>
          </cell>
          <cell r="BO1607">
            <v>0</v>
          </cell>
          <cell r="BT1607" t="str">
            <v>-</v>
          </cell>
          <cell r="BW1607" t="str">
            <v>-</v>
          </cell>
          <cell r="CI1607" t="str">
            <v>-</v>
          </cell>
          <cell r="CZ1607">
            <v>0</v>
          </cell>
        </row>
        <row r="1608">
          <cell r="BH1608" t="e">
            <v>#DIV/0!</v>
          </cell>
          <cell r="BI1608" t="str">
            <v>-</v>
          </cell>
          <cell r="BJ1608" t="str">
            <v>-</v>
          </cell>
          <cell r="BL1608">
            <v>0</v>
          </cell>
          <cell r="BN1608" t="str">
            <v>-</v>
          </cell>
          <cell r="BO1608">
            <v>0</v>
          </cell>
          <cell r="BT1608" t="str">
            <v>-</v>
          </cell>
          <cell r="BW1608" t="str">
            <v>-</v>
          </cell>
          <cell r="CI1608" t="str">
            <v>-</v>
          </cell>
          <cell r="CZ1608">
            <v>0</v>
          </cell>
        </row>
        <row r="1609">
          <cell r="BH1609" t="e">
            <v>#DIV/0!</v>
          </cell>
          <cell r="BI1609" t="str">
            <v>-</v>
          </cell>
          <cell r="BJ1609" t="str">
            <v>-</v>
          </cell>
          <cell r="BL1609">
            <v>0</v>
          </cell>
          <cell r="BN1609" t="str">
            <v>-</v>
          </cell>
          <cell r="BO1609">
            <v>0</v>
          </cell>
          <cell r="BT1609" t="str">
            <v>-</v>
          </cell>
          <cell r="BW1609" t="str">
            <v>-</v>
          </cell>
          <cell r="CI1609" t="str">
            <v>-</v>
          </cell>
          <cell r="CZ1609">
            <v>0</v>
          </cell>
        </row>
        <row r="1610">
          <cell r="BH1610" t="e">
            <v>#DIV/0!</v>
          </cell>
          <cell r="BI1610" t="str">
            <v>-</v>
          </cell>
          <cell r="BJ1610" t="str">
            <v>-</v>
          </cell>
          <cell r="BL1610">
            <v>0</v>
          </cell>
          <cell r="BN1610" t="str">
            <v>-</v>
          </cell>
          <cell r="BO1610">
            <v>0</v>
          </cell>
          <cell r="BT1610" t="str">
            <v>-</v>
          </cell>
          <cell r="BW1610" t="str">
            <v>-</v>
          </cell>
          <cell r="CI1610" t="str">
            <v>-</v>
          </cell>
          <cell r="CZ1610">
            <v>0</v>
          </cell>
        </row>
        <row r="1611">
          <cell r="BH1611" t="e">
            <v>#DIV/0!</v>
          </cell>
          <cell r="BI1611" t="str">
            <v>-</v>
          </cell>
          <cell r="BJ1611" t="str">
            <v>-</v>
          </cell>
          <cell r="BL1611">
            <v>0</v>
          </cell>
          <cell r="BN1611" t="str">
            <v>-</v>
          </cell>
          <cell r="BO1611">
            <v>0</v>
          </cell>
          <cell r="BT1611" t="str">
            <v>-</v>
          </cell>
          <cell r="BW1611" t="str">
            <v>-</v>
          </cell>
          <cell r="CI1611" t="str">
            <v>-</v>
          </cell>
          <cell r="CZ1611">
            <v>0</v>
          </cell>
        </row>
        <row r="1612">
          <cell r="BH1612" t="e">
            <v>#DIV/0!</v>
          </cell>
          <cell r="BI1612" t="str">
            <v>-</v>
          </cell>
          <cell r="BJ1612" t="str">
            <v>-</v>
          </cell>
          <cell r="BL1612">
            <v>0</v>
          </cell>
          <cell r="BN1612" t="str">
            <v>-</v>
          </cell>
          <cell r="BO1612">
            <v>0</v>
          </cell>
          <cell r="BT1612" t="str">
            <v>-</v>
          </cell>
          <cell r="BW1612" t="str">
            <v>-</v>
          </cell>
          <cell r="CI1612" t="str">
            <v>-</v>
          </cell>
          <cell r="CZ1612">
            <v>0</v>
          </cell>
        </row>
        <row r="1613">
          <cell r="BH1613" t="e">
            <v>#DIV/0!</v>
          </cell>
          <cell r="BI1613" t="str">
            <v>-</v>
          </cell>
          <cell r="BJ1613" t="str">
            <v>-</v>
          </cell>
          <cell r="BL1613">
            <v>0</v>
          </cell>
          <cell r="BN1613" t="str">
            <v>-</v>
          </cell>
          <cell r="BO1613">
            <v>0</v>
          </cell>
          <cell r="BT1613" t="str">
            <v>-</v>
          </cell>
          <cell r="BW1613" t="str">
            <v>-</v>
          </cell>
          <cell r="CI1613" t="str">
            <v>-</v>
          </cell>
          <cell r="CZ1613">
            <v>0</v>
          </cell>
        </row>
        <row r="1614">
          <cell r="BH1614" t="e">
            <v>#DIV/0!</v>
          </cell>
          <cell r="BI1614" t="str">
            <v>-</v>
          </cell>
          <cell r="BJ1614" t="str">
            <v>-</v>
          </cell>
          <cell r="BL1614">
            <v>0</v>
          </cell>
          <cell r="BN1614" t="str">
            <v>-</v>
          </cell>
          <cell r="BO1614">
            <v>0</v>
          </cell>
          <cell r="BT1614" t="str">
            <v>-</v>
          </cell>
          <cell r="BW1614" t="str">
            <v>-</v>
          </cell>
          <cell r="CI1614" t="str">
            <v>-</v>
          </cell>
          <cell r="CZ1614">
            <v>0</v>
          </cell>
        </row>
        <row r="1615">
          <cell r="BH1615" t="e">
            <v>#DIV/0!</v>
          </cell>
          <cell r="BI1615" t="str">
            <v>-</v>
          </cell>
          <cell r="BJ1615" t="str">
            <v>-</v>
          </cell>
          <cell r="BL1615">
            <v>0</v>
          </cell>
          <cell r="BN1615" t="str">
            <v>-</v>
          </cell>
          <cell r="BO1615">
            <v>0</v>
          </cell>
          <cell r="BT1615" t="str">
            <v>-</v>
          </cell>
          <cell r="BW1615" t="str">
            <v>-</v>
          </cell>
          <cell r="CI1615" t="str">
            <v>-</v>
          </cell>
          <cell r="CZ1615">
            <v>0</v>
          </cell>
        </row>
        <row r="1616">
          <cell r="BH1616" t="e">
            <v>#DIV/0!</v>
          </cell>
          <cell r="BI1616" t="str">
            <v>-</v>
          </cell>
          <cell r="BJ1616" t="str">
            <v>-</v>
          </cell>
          <cell r="BL1616">
            <v>0</v>
          </cell>
          <cell r="BN1616" t="str">
            <v>-</v>
          </cell>
          <cell r="BO1616">
            <v>0</v>
          </cell>
          <cell r="BT1616" t="str">
            <v>-</v>
          </cell>
          <cell r="BW1616" t="str">
            <v>-</v>
          </cell>
          <cell r="CI1616" t="str">
            <v>-</v>
          </cell>
          <cell r="CZ1616">
            <v>0</v>
          </cell>
        </row>
        <row r="1617">
          <cell r="BH1617" t="e">
            <v>#DIV/0!</v>
          </cell>
          <cell r="BI1617" t="str">
            <v>-</v>
          </cell>
          <cell r="BJ1617" t="str">
            <v>-</v>
          </cell>
          <cell r="BL1617">
            <v>0</v>
          </cell>
          <cell r="BN1617" t="str">
            <v>-</v>
          </cell>
          <cell r="BO1617">
            <v>0</v>
          </cell>
          <cell r="BT1617" t="str">
            <v>-</v>
          </cell>
          <cell r="BW1617" t="str">
            <v>-</v>
          </cell>
          <cell r="CI1617" t="str">
            <v>-</v>
          </cell>
          <cell r="CZ1617">
            <v>0</v>
          </cell>
        </row>
        <row r="1618">
          <cell r="BH1618" t="e">
            <v>#DIV/0!</v>
          </cell>
          <cell r="BI1618" t="str">
            <v>-</v>
          </cell>
          <cell r="BJ1618" t="str">
            <v>-</v>
          </cell>
          <cell r="BL1618">
            <v>0</v>
          </cell>
          <cell r="BN1618" t="str">
            <v>-</v>
          </cell>
          <cell r="BO1618">
            <v>0</v>
          </cell>
          <cell r="BT1618" t="str">
            <v>-</v>
          </cell>
          <cell r="BW1618" t="str">
            <v>-</v>
          </cell>
          <cell r="CI1618" t="str">
            <v>-</v>
          </cell>
          <cell r="CZ1618">
            <v>0</v>
          </cell>
        </row>
        <row r="1619">
          <cell r="BH1619" t="e">
            <v>#DIV/0!</v>
          </cell>
          <cell r="BI1619" t="str">
            <v>-</v>
          </cell>
          <cell r="BJ1619" t="str">
            <v>-</v>
          </cell>
          <cell r="BL1619">
            <v>0</v>
          </cell>
          <cell r="BN1619" t="str">
            <v>-</v>
          </cell>
          <cell r="BO1619">
            <v>0</v>
          </cell>
          <cell r="BT1619" t="str">
            <v>-</v>
          </cell>
          <cell r="BW1619" t="str">
            <v>-</v>
          </cell>
          <cell r="CI1619" t="str">
            <v>-</v>
          </cell>
          <cell r="CZ1619">
            <v>0</v>
          </cell>
        </row>
        <row r="1620">
          <cell r="BH1620" t="e">
            <v>#DIV/0!</v>
          </cell>
          <cell r="BI1620" t="str">
            <v>-</v>
          </cell>
          <cell r="BJ1620" t="str">
            <v>-</v>
          </cell>
          <cell r="BL1620">
            <v>0</v>
          </cell>
          <cell r="BN1620" t="str">
            <v>-</v>
          </cell>
          <cell r="BO1620">
            <v>0</v>
          </cell>
          <cell r="BT1620" t="str">
            <v>-</v>
          </cell>
          <cell r="BW1620" t="str">
            <v>-</v>
          </cell>
          <cell r="CI1620" t="str">
            <v>-</v>
          </cell>
          <cell r="CZ1620">
            <v>0</v>
          </cell>
        </row>
        <row r="1621">
          <cell r="BH1621" t="e">
            <v>#DIV/0!</v>
          </cell>
          <cell r="BI1621" t="str">
            <v>-</v>
          </cell>
          <cell r="BJ1621" t="str">
            <v>-</v>
          </cell>
          <cell r="BL1621">
            <v>0</v>
          </cell>
          <cell r="BN1621" t="str">
            <v>-</v>
          </cell>
          <cell r="BO1621">
            <v>0</v>
          </cell>
          <cell r="BT1621" t="str">
            <v>-</v>
          </cell>
          <cell r="BW1621" t="str">
            <v>-</v>
          </cell>
          <cell r="CI1621" t="str">
            <v>-</v>
          </cell>
          <cell r="CZ1621">
            <v>0</v>
          </cell>
        </row>
        <row r="1622">
          <cell r="BH1622" t="e">
            <v>#DIV/0!</v>
          </cell>
          <cell r="BI1622" t="str">
            <v>-</v>
          </cell>
          <cell r="BJ1622" t="str">
            <v>-</v>
          </cell>
          <cell r="BL1622">
            <v>0</v>
          </cell>
          <cell r="BN1622" t="str">
            <v>-</v>
          </cell>
          <cell r="BO1622">
            <v>0</v>
          </cell>
          <cell r="BT1622" t="str">
            <v>-</v>
          </cell>
          <cell r="BW1622" t="str">
            <v>-</v>
          </cell>
          <cell r="CI1622" t="str">
            <v>-</v>
          </cell>
          <cell r="CZ1622">
            <v>0</v>
          </cell>
        </row>
        <row r="1623">
          <cell r="BH1623" t="e">
            <v>#DIV/0!</v>
          </cell>
          <cell r="BI1623" t="str">
            <v>-</v>
          </cell>
          <cell r="BJ1623" t="str">
            <v>-</v>
          </cell>
          <cell r="BL1623">
            <v>0</v>
          </cell>
          <cell r="BN1623" t="str">
            <v>-</v>
          </cell>
          <cell r="BO1623">
            <v>0</v>
          </cell>
          <cell r="BT1623" t="str">
            <v>-</v>
          </cell>
          <cell r="BW1623" t="str">
            <v>-</v>
          </cell>
          <cell r="CI1623" t="str">
            <v>-</v>
          </cell>
          <cell r="CZ1623">
            <v>0</v>
          </cell>
        </row>
        <row r="1624">
          <cell r="BH1624" t="e">
            <v>#DIV/0!</v>
          </cell>
          <cell r="BI1624" t="str">
            <v>-</v>
          </cell>
          <cell r="BJ1624" t="str">
            <v>-</v>
          </cell>
          <cell r="BL1624">
            <v>0</v>
          </cell>
          <cell r="BN1624" t="str">
            <v>-</v>
          </cell>
          <cell r="BO1624">
            <v>0</v>
          </cell>
          <cell r="BT1624" t="str">
            <v>-</v>
          </cell>
          <cell r="BW1624" t="str">
            <v>-</v>
          </cell>
          <cell r="CI1624" t="str">
            <v>-</v>
          </cell>
          <cell r="CZ1624">
            <v>0</v>
          </cell>
        </row>
        <row r="1625">
          <cell r="BH1625" t="e">
            <v>#DIV/0!</v>
          </cell>
          <cell r="BI1625" t="str">
            <v>-</v>
          </cell>
          <cell r="BJ1625" t="str">
            <v>-</v>
          </cell>
          <cell r="BL1625">
            <v>0</v>
          </cell>
          <cell r="BN1625" t="str">
            <v>-</v>
          </cell>
          <cell r="BO1625">
            <v>0</v>
          </cell>
          <cell r="BT1625" t="str">
            <v>-</v>
          </cell>
          <cell r="BW1625" t="str">
            <v>-</v>
          </cell>
          <cell r="CI1625" t="str">
            <v>-</v>
          </cell>
          <cell r="CZ1625">
            <v>0</v>
          </cell>
        </row>
        <row r="1626">
          <cell r="BH1626" t="e">
            <v>#DIV/0!</v>
          </cell>
          <cell r="BI1626" t="str">
            <v>-</v>
          </cell>
          <cell r="BJ1626" t="str">
            <v>-</v>
          </cell>
          <cell r="BL1626">
            <v>0</v>
          </cell>
          <cell r="BN1626" t="str">
            <v>-</v>
          </cell>
          <cell r="BO1626">
            <v>0</v>
          </cell>
          <cell r="BT1626" t="str">
            <v>-</v>
          </cell>
          <cell r="BW1626" t="str">
            <v>-</v>
          </cell>
          <cell r="CI1626" t="str">
            <v>-</v>
          </cell>
          <cell r="CZ1626">
            <v>0</v>
          </cell>
        </row>
        <row r="1627">
          <cell r="BH1627" t="e">
            <v>#DIV/0!</v>
          </cell>
          <cell r="BI1627" t="str">
            <v>-</v>
          </cell>
          <cell r="BJ1627" t="str">
            <v>-</v>
          </cell>
          <cell r="BL1627">
            <v>0</v>
          </cell>
          <cell r="BN1627" t="str">
            <v>-</v>
          </cell>
          <cell r="BO1627">
            <v>0</v>
          </cell>
          <cell r="BT1627" t="str">
            <v>-</v>
          </cell>
          <cell r="BW1627" t="str">
            <v>-</v>
          </cell>
          <cell r="CI1627" t="str">
            <v>-</v>
          </cell>
          <cell r="CZ1627">
            <v>0</v>
          </cell>
        </row>
        <row r="1628">
          <cell r="BH1628" t="e">
            <v>#DIV/0!</v>
          </cell>
          <cell r="BI1628" t="str">
            <v>-</v>
          </cell>
          <cell r="BJ1628" t="str">
            <v>-</v>
          </cell>
          <cell r="BL1628">
            <v>0</v>
          </cell>
          <cell r="BN1628" t="str">
            <v>-</v>
          </cell>
          <cell r="BO1628">
            <v>0</v>
          </cell>
          <cell r="BT1628" t="str">
            <v>-</v>
          </cell>
          <cell r="BW1628" t="str">
            <v>-</v>
          </cell>
          <cell r="CI1628" t="str">
            <v>-</v>
          </cell>
          <cell r="CZ1628">
            <v>0</v>
          </cell>
        </row>
        <row r="1629">
          <cell r="BH1629" t="e">
            <v>#DIV/0!</v>
          </cell>
          <cell r="BI1629" t="str">
            <v>-</v>
          </cell>
          <cell r="BJ1629" t="str">
            <v>-</v>
          </cell>
          <cell r="BL1629">
            <v>0</v>
          </cell>
          <cell r="BN1629" t="str">
            <v>-</v>
          </cell>
          <cell r="BO1629">
            <v>0</v>
          </cell>
          <cell r="BT1629" t="str">
            <v>-</v>
          </cell>
          <cell r="BW1629" t="str">
            <v>-</v>
          </cell>
          <cell r="CI1629" t="str">
            <v>-</v>
          </cell>
          <cell r="CZ1629">
            <v>0</v>
          </cell>
        </row>
        <row r="1630">
          <cell r="BH1630" t="e">
            <v>#DIV/0!</v>
          </cell>
          <cell r="BI1630" t="str">
            <v>-</v>
          </cell>
          <cell r="BJ1630" t="str">
            <v>-</v>
          </cell>
          <cell r="BL1630">
            <v>0</v>
          </cell>
          <cell r="BN1630" t="str">
            <v>-</v>
          </cell>
          <cell r="BO1630">
            <v>0</v>
          </cell>
          <cell r="BT1630" t="str">
            <v>-</v>
          </cell>
          <cell r="BW1630" t="str">
            <v>-</v>
          </cell>
          <cell r="CI1630" t="str">
            <v>-</v>
          </cell>
          <cell r="CZ1630">
            <v>0</v>
          </cell>
        </row>
        <row r="1631">
          <cell r="BH1631" t="e">
            <v>#DIV/0!</v>
          </cell>
          <cell r="BI1631" t="str">
            <v>-</v>
          </cell>
          <cell r="BJ1631" t="str">
            <v>-</v>
          </cell>
          <cell r="BL1631">
            <v>0</v>
          </cell>
          <cell r="BN1631" t="str">
            <v>-</v>
          </cell>
          <cell r="BO1631">
            <v>0</v>
          </cell>
          <cell r="BT1631" t="str">
            <v>-</v>
          </cell>
          <cell r="BW1631" t="str">
            <v>-</v>
          </cell>
          <cell r="CI1631" t="str">
            <v>-</v>
          </cell>
          <cell r="CZ1631">
            <v>0</v>
          </cell>
        </row>
        <row r="1632">
          <cell r="BH1632" t="e">
            <v>#DIV/0!</v>
          </cell>
          <cell r="BI1632" t="str">
            <v>-</v>
          </cell>
          <cell r="BJ1632" t="str">
            <v>-</v>
          </cell>
          <cell r="BL1632">
            <v>0</v>
          </cell>
          <cell r="BN1632" t="str">
            <v>-</v>
          </cell>
          <cell r="BO1632">
            <v>0</v>
          </cell>
          <cell r="BT1632" t="str">
            <v>-</v>
          </cell>
          <cell r="BW1632" t="str">
            <v>-</v>
          </cell>
          <cell r="CI1632" t="str">
            <v>-</v>
          </cell>
          <cell r="CZ1632">
            <v>0</v>
          </cell>
        </row>
        <row r="1633">
          <cell r="BH1633" t="e">
            <v>#DIV/0!</v>
          </cell>
          <cell r="BI1633" t="str">
            <v>-</v>
          </cell>
          <cell r="BJ1633" t="str">
            <v>-</v>
          </cell>
          <cell r="BL1633">
            <v>0</v>
          </cell>
          <cell r="BN1633" t="str">
            <v>-</v>
          </cell>
          <cell r="BO1633">
            <v>0</v>
          </cell>
          <cell r="BT1633" t="str">
            <v>-</v>
          </cell>
          <cell r="BW1633" t="str">
            <v>-</v>
          </cell>
          <cell r="CI1633" t="str">
            <v>-</v>
          </cell>
          <cell r="CZ1633">
            <v>0</v>
          </cell>
        </row>
        <row r="1634">
          <cell r="BH1634" t="e">
            <v>#DIV/0!</v>
          </cell>
          <cell r="BI1634" t="str">
            <v>-</v>
          </cell>
          <cell r="BJ1634" t="str">
            <v>-</v>
          </cell>
          <cell r="BL1634">
            <v>0</v>
          </cell>
          <cell r="BN1634" t="str">
            <v>-</v>
          </cell>
          <cell r="BO1634">
            <v>0</v>
          </cell>
          <cell r="BT1634" t="str">
            <v>-</v>
          </cell>
          <cell r="BW1634" t="str">
            <v>-</v>
          </cell>
          <cell r="CI1634" t="str">
            <v>-</v>
          </cell>
          <cell r="CZ1634">
            <v>0</v>
          </cell>
        </row>
        <row r="1635">
          <cell r="BH1635" t="e">
            <v>#DIV/0!</v>
          </cell>
          <cell r="BI1635" t="str">
            <v>-</v>
          </cell>
          <cell r="BJ1635" t="str">
            <v>-</v>
          </cell>
          <cell r="BL1635">
            <v>0</v>
          </cell>
          <cell r="BN1635" t="str">
            <v>-</v>
          </cell>
          <cell r="BO1635">
            <v>0</v>
          </cell>
          <cell r="BT1635" t="str">
            <v>-</v>
          </cell>
          <cell r="BW1635" t="str">
            <v>-</v>
          </cell>
          <cell r="CI1635" t="str">
            <v>-</v>
          </cell>
          <cell r="CZ1635">
            <v>0</v>
          </cell>
        </row>
        <row r="1636">
          <cell r="BH1636" t="e">
            <v>#DIV/0!</v>
          </cell>
          <cell r="BI1636" t="str">
            <v>-</v>
          </cell>
          <cell r="BJ1636" t="str">
            <v>-</v>
          </cell>
          <cell r="BL1636">
            <v>0</v>
          </cell>
          <cell r="BN1636" t="str">
            <v>-</v>
          </cell>
          <cell r="BO1636">
            <v>0</v>
          </cell>
          <cell r="BT1636" t="str">
            <v>-</v>
          </cell>
          <cell r="BW1636" t="str">
            <v>-</v>
          </cell>
          <cell r="CI1636" t="str">
            <v>-</v>
          </cell>
          <cell r="CZ1636">
            <v>0</v>
          </cell>
        </row>
        <row r="1637">
          <cell r="BH1637" t="e">
            <v>#DIV/0!</v>
          </cell>
          <cell r="BI1637" t="str">
            <v>-</v>
          </cell>
          <cell r="BJ1637" t="str">
            <v>-</v>
          </cell>
          <cell r="BL1637">
            <v>0</v>
          </cell>
          <cell r="BN1637" t="str">
            <v>-</v>
          </cell>
          <cell r="BO1637">
            <v>0</v>
          </cell>
          <cell r="BT1637" t="str">
            <v>-</v>
          </cell>
          <cell r="BW1637" t="str">
            <v>-</v>
          </cell>
          <cell r="CI1637" t="str">
            <v>-</v>
          </cell>
          <cell r="CZ1637">
            <v>0</v>
          </cell>
        </row>
        <row r="1638">
          <cell r="BH1638" t="e">
            <v>#DIV/0!</v>
          </cell>
          <cell r="BI1638" t="str">
            <v>-</v>
          </cell>
          <cell r="BJ1638" t="str">
            <v>-</v>
          </cell>
          <cell r="BL1638">
            <v>0</v>
          </cell>
          <cell r="BN1638" t="str">
            <v>-</v>
          </cell>
          <cell r="BO1638">
            <v>0</v>
          </cell>
          <cell r="BT1638" t="str">
            <v>-</v>
          </cell>
          <cell r="BW1638" t="str">
            <v>-</v>
          </cell>
          <cell r="CI1638" t="str">
            <v>-</v>
          </cell>
          <cell r="CZ1638">
            <v>0</v>
          </cell>
        </row>
        <row r="1639">
          <cell r="BH1639" t="e">
            <v>#DIV/0!</v>
          </cell>
          <cell r="BI1639" t="str">
            <v>-</v>
          </cell>
          <cell r="BJ1639" t="str">
            <v>-</v>
          </cell>
          <cell r="BL1639">
            <v>0</v>
          </cell>
          <cell r="BN1639" t="str">
            <v>-</v>
          </cell>
          <cell r="BO1639">
            <v>0</v>
          </cell>
          <cell r="BT1639" t="str">
            <v>-</v>
          </cell>
          <cell r="BW1639" t="str">
            <v>-</v>
          </cell>
          <cell r="CI1639" t="str">
            <v>-</v>
          </cell>
          <cell r="CZ1639">
            <v>0</v>
          </cell>
        </row>
        <row r="1640">
          <cell r="BH1640" t="e">
            <v>#DIV/0!</v>
          </cell>
          <cell r="BI1640" t="str">
            <v>-</v>
          </cell>
          <cell r="BJ1640" t="str">
            <v>-</v>
          </cell>
          <cell r="BL1640">
            <v>0</v>
          </cell>
          <cell r="BN1640" t="str">
            <v>-</v>
          </cell>
          <cell r="BO1640">
            <v>0</v>
          </cell>
          <cell r="BT1640" t="str">
            <v>-</v>
          </cell>
          <cell r="BW1640" t="str">
            <v>-</v>
          </cell>
          <cell r="CI1640" t="str">
            <v>-</v>
          </cell>
          <cell r="CZ1640">
            <v>0</v>
          </cell>
        </row>
        <row r="1641">
          <cell r="BH1641" t="e">
            <v>#DIV/0!</v>
          </cell>
          <cell r="BI1641" t="str">
            <v>-</v>
          </cell>
          <cell r="BJ1641" t="str">
            <v>-</v>
          </cell>
          <cell r="BL1641">
            <v>0</v>
          </cell>
          <cell r="BN1641" t="str">
            <v>-</v>
          </cell>
          <cell r="BO1641">
            <v>0</v>
          </cell>
          <cell r="BT1641" t="str">
            <v>-</v>
          </cell>
          <cell r="BW1641" t="str">
            <v>-</v>
          </cell>
          <cell r="CI1641" t="str">
            <v>-</v>
          </cell>
          <cell r="CZ1641">
            <v>0</v>
          </cell>
        </row>
        <row r="1642">
          <cell r="BH1642" t="e">
            <v>#DIV/0!</v>
          </cell>
          <cell r="BI1642" t="str">
            <v>-</v>
          </cell>
          <cell r="BJ1642" t="str">
            <v>-</v>
          </cell>
          <cell r="BL1642">
            <v>0</v>
          </cell>
          <cell r="BN1642" t="str">
            <v>-</v>
          </cell>
          <cell r="BO1642">
            <v>0</v>
          </cell>
          <cell r="BT1642" t="str">
            <v>-</v>
          </cell>
          <cell r="BW1642" t="str">
            <v>-</v>
          </cell>
          <cell r="CI1642" t="str">
            <v>-</v>
          </cell>
          <cell r="CZ1642">
            <v>0</v>
          </cell>
        </row>
        <row r="1643">
          <cell r="BH1643" t="e">
            <v>#DIV/0!</v>
          </cell>
          <cell r="BI1643" t="str">
            <v>-</v>
          </cell>
          <cell r="BJ1643" t="str">
            <v>-</v>
          </cell>
          <cell r="BL1643">
            <v>0</v>
          </cell>
          <cell r="BN1643" t="str">
            <v>-</v>
          </cell>
          <cell r="BO1643">
            <v>0</v>
          </cell>
          <cell r="BT1643" t="str">
            <v>-</v>
          </cell>
          <cell r="BW1643" t="str">
            <v>-</v>
          </cell>
          <cell r="CI1643" t="str">
            <v>-</v>
          </cell>
          <cell r="CZ1643">
            <v>0</v>
          </cell>
        </row>
        <row r="1644">
          <cell r="BH1644" t="e">
            <v>#DIV/0!</v>
          </cell>
          <cell r="BI1644" t="str">
            <v>-</v>
          </cell>
          <cell r="BJ1644" t="str">
            <v>-</v>
          </cell>
          <cell r="BL1644">
            <v>0</v>
          </cell>
          <cell r="BN1644" t="str">
            <v>-</v>
          </cell>
          <cell r="BO1644">
            <v>0</v>
          </cell>
          <cell r="BT1644" t="str">
            <v>-</v>
          </cell>
          <cell r="BW1644" t="str">
            <v>-</v>
          </cell>
          <cell r="CI1644" t="str">
            <v>-</v>
          </cell>
          <cell r="CZ1644">
            <v>0</v>
          </cell>
        </row>
        <row r="1645">
          <cell r="BH1645" t="e">
            <v>#DIV/0!</v>
          </cell>
          <cell r="BI1645" t="str">
            <v>-</v>
          </cell>
          <cell r="BJ1645" t="str">
            <v>-</v>
          </cell>
          <cell r="BL1645">
            <v>0</v>
          </cell>
          <cell r="BN1645" t="str">
            <v>-</v>
          </cell>
          <cell r="BO1645">
            <v>0</v>
          </cell>
          <cell r="BT1645" t="str">
            <v>-</v>
          </cell>
          <cell r="BW1645" t="str">
            <v>-</v>
          </cell>
          <cell r="CI1645" t="str">
            <v>-</v>
          </cell>
          <cell r="CZ1645">
            <v>0</v>
          </cell>
        </row>
        <row r="1646">
          <cell r="BH1646" t="e">
            <v>#DIV/0!</v>
          </cell>
          <cell r="BI1646" t="str">
            <v>-</v>
          </cell>
          <cell r="BJ1646" t="str">
            <v>-</v>
          </cell>
          <cell r="BL1646">
            <v>0</v>
          </cell>
          <cell r="BN1646" t="str">
            <v>-</v>
          </cell>
          <cell r="BO1646">
            <v>0</v>
          </cell>
          <cell r="BT1646" t="str">
            <v>-</v>
          </cell>
          <cell r="BW1646" t="str">
            <v>-</v>
          </cell>
          <cell r="CI1646" t="str">
            <v>-</v>
          </cell>
          <cell r="CZ1646">
            <v>0</v>
          </cell>
        </row>
        <row r="1647">
          <cell r="BH1647" t="e">
            <v>#DIV/0!</v>
          </cell>
          <cell r="BI1647" t="str">
            <v>-</v>
          </cell>
          <cell r="BJ1647" t="str">
            <v>-</v>
          </cell>
          <cell r="BL1647">
            <v>0</v>
          </cell>
          <cell r="BN1647" t="str">
            <v>-</v>
          </cell>
          <cell r="BO1647">
            <v>0</v>
          </cell>
          <cell r="BT1647" t="str">
            <v>-</v>
          </cell>
          <cell r="BW1647" t="str">
            <v>-</v>
          </cell>
          <cell r="CI1647" t="str">
            <v>-</v>
          </cell>
          <cell r="CZ1647">
            <v>0</v>
          </cell>
        </row>
        <row r="1648">
          <cell r="BH1648" t="e">
            <v>#DIV/0!</v>
          </cell>
          <cell r="BI1648" t="str">
            <v>-</v>
          </cell>
          <cell r="BJ1648" t="str">
            <v>-</v>
          </cell>
          <cell r="BL1648">
            <v>0</v>
          </cell>
          <cell r="BN1648" t="str">
            <v>-</v>
          </cell>
          <cell r="BO1648">
            <v>0</v>
          </cell>
          <cell r="BT1648" t="str">
            <v>-</v>
          </cell>
          <cell r="BW1648" t="str">
            <v>-</v>
          </cell>
          <cell r="CI1648" t="str">
            <v>-</v>
          </cell>
          <cell r="CZ1648">
            <v>0</v>
          </cell>
        </row>
        <row r="1649">
          <cell r="BH1649" t="e">
            <v>#DIV/0!</v>
          </cell>
          <cell r="BI1649" t="str">
            <v>-</v>
          </cell>
          <cell r="BJ1649" t="str">
            <v>-</v>
          </cell>
          <cell r="BL1649">
            <v>0</v>
          </cell>
          <cell r="BN1649" t="str">
            <v>-</v>
          </cell>
          <cell r="BO1649">
            <v>0</v>
          </cell>
          <cell r="BT1649" t="str">
            <v>-</v>
          </cell>
          <cell r="BW1649" t="str">
            <v>-</v>
          </cell>
          <cell r="CI1649" t="str">
            <v>-</v>
          </cell>
          <cell r="CZ1649">
            <v>0</v>
          </cell>
        </row>
        <row r="1650">
          <cell r="BH1650" t="e">
            <v>#DIV/0!</v>
          </cell>
          <cell r="BI1650" t="str">
            <v>-</v>
          </cell>
          <cell r="BJ1650" t="str">
            <v>-</v>
          </cell>
          <cell r="BL1650">
            <v>0</v>
          </cell>
          <cell r="BN1650" t="str">
            <v>-</v>
          </cell>
          <cell r="BO1650">
            <v>0</v>
          </cell>
          <cell r="BT1650" t="str">
            <v>-</v>
          </cell>
          <cell r="BW1650" t="str">
            <v>-</v>
          </cell>
          <cell r="CI1650" t="str">
            <v>-</v>
          </cell>
          <cell r="CZ1650">
            <v>0</v>
          </cell>
        </row>
        <row r="1651">
          <cell r="BH1651" t="e">
            <v>#DIV/0!</v>
          </cell>
          <cell r="BI1651" t="str">
            <v>-</v>
          </cell>
          <cell r="BJ1651" t="str">
            <v>-</v>
          </cell>
          <cell r="BL1651">
            <v>0</v>
          </cell>
          <cell r="BN1651" t="str">
            <v>-</v>
          </cell>
          <cell r="BO1651">
            <v>0</v>
          </cell>
          <cell r="BT1651" t="str">
            <v>-</v>
          </cell>
          <cell r="BW1651" t="str">
            <v>-</v>
          </cell>
          <cell r="CI1651" t="str">
            <v>-</v>
          </cell>
          <cell r="CZ1651">
            <v>0</v>
          </cell>
        </row>
        <row r="1652">
          <cell r="BH1652" t="e">
            <v>#DIV/0!</v>
          </cell>
          <cell r="BI1652" t="str">
            <v>-</v>
          </cell>
          <cell r="BJ1652" t="str">
            <v>-</v>
          </cell>
          <cell r="BL1652">
            <v>0</v>
          </cell>
          <cell r="BN1652" t="str">
            <v>-</v>
          </cell>
          <cell r="BO1652">
            <v>0</v>
          </cell>
          <cell r="BT1652" t="str">
            <v>-</v>
          </cell>
          <cell r="BW1652" t="str">
            <v>-</v>
          </cell>
          <cell r="CI1652" t="str">
            <v>-</v>
          </cell>
          <cell r="CZ1652">
            <v>0</v>
          </cell>
        </row>
        <row r="1653">
          <cell r="BH1653" t="e">
            <v>#DIV/0!</v>
          </cell>
          <cell r="BI1653" t="str">
            <v>-</v>
          </cell>
          <cell r="BJ1653" t="str">
            <v>-</v>
          </cell>
          <cell r="BL1653">
            <v>0</v>
          </cell>
          <cell r="BN1653" t="str">
            <v>-</v>
          </cell>
          <cell r="BO1653">
            <v>0</v>
          </cell>
          <cell r="BT1653" t="str">
            <v>-</v>
          </cell>
          <cell r="BW1653" t="str">
            <v>-</v>
          </cell>
          <cell r="CI1653" t="str">
            <v>-</v>
          </cell>
          <cell r="CZ1653">
            <v>0</v>
          </cell>
        </row>
        <row r="1654">
          <cell r="BH1654" t="e">
            <v>#DIV/0!</v>
          </cell>
          <cell r="BI1654" t="str">
            <v>-</v>
          </cell>
          <cell r="BJ1654" t="str">
            <v>-</v>
          </cell>
          <cell r="BL1654">
            <v>0</v>
          </cell>
          <cell r="BN1654" t="str">
            <v>-</v>
          </cell>
          <cell r="BO1654">
            <v>0</v>
          </cell>
          <cell r="BT1654" t="str">
            <v>-</v>
          </cell>
          <cell r="BW1654" t="str">
            <v>-</v>
          </cell>
          <cell r="CI1654" t="str">
            <v>-</v>
          </cell>
          <cell r="CZ1654">
            <v>0</v>
          </cell>
        </row>
        <row r="1655">
          <cell r="BH1655" t="e">
            <v>#DIV/0!</v>
          </cell>
          <cell r="BI1655" t="str">
            <v>-</v>
          </cell>
          <cell r="BJ1655" t="str">
            <v>-</v>
          </cell>
          <cell r="BL1655">
            <v>0</v>
          </cell>
          <cell r="BN1655" t="str">
            <v>-</v>
          </cell>
          <cell r="BO1655">
            <v>0</v>
          </cell>
          <cell r="BT1655" t="str">
            <v>-</v>
          </cell>
          <cell r="BW1655" t="str">
            <v>-</v>
          </cell>
          <cell r="CI1655" t="str">
            <v>-</v>
          </cell>
          <cell r="CZ1655">
            <v>0</v>
          </cell>
        </row>
        <row r="1656">
          <cell r="BH1656" t="e">
            <v>#DIV/0!</v>
          </cell>
          <cell r="BI1656" t="str">
            <v>-</v>
          </cell>
          <cell r="BJ1656" t="str">
            <v>-</v>
          </cell>
          <cell r="BL1656">
            <v>0</v>
          </cell>
          <cell r="BN1656" t="str">
            <v>-</v>
          </cell>
          <cell r="BO1656">
            <v>0</v>
          </cell>
          <cell r="BT1656" t="str">
            <v>-</v>
          </cell>
          <cell r="BW1656" t="str">
            <v>-</v>
          </cell>
          <cell r="CI1656" t="str">
            <v>-</v>
          </cell>
          <cell r="CZ1656">
            <v>0</v>
          </cell>
        </row>
        <row r="1657">
          <cell r="BH1657" t="e">
            <v>#DIV/0!</v>
          </cell>
          <cell r="BI1657" t="str">
            <v>-</v>
          </cell>
          <cell r="BJ1657" t="str">
            <v>-</v>
          </cell>
          <cell r="BL1657">
            <v>0</v>
          </cell>
          <cell r="BN1657" t="str">
            <v>-</v>
          </cell>
          <cell r="BO1657">
            <v>0</v>
          </cell>
          <cell r="BT1657" t="str">
            <v>-</v>
          </cell>
          <cell r="BW1657" t="str">
            <v>-</v>
          </cell>
          <cell r="CI1657" t="str">
            <v>-</v>
          </cell>
          <cell r="CZ1657">
            <v>0</v>
          </cell>
        </row>
        <row r="1658">
          <cell r="BH1658" t="e">
            <v>#DIV/0!</v>
          </cell>
          <cell r="BI1658" t="str">
            <v>-</v>
          </cell>
          <cell r="BJ1658" t="str">
            <v>-</v>
          </cell>
          <cell r="BL1658">
            <v>0</v>
          </cell>
          <cell r="BN1658" t="str">
            <v>-</v>
          </cell>
          <cell r="BO1658">
            <v>0</v>
          </cell>
          <cell r="BT1658" t="str">
            <v>-</v>
          </cell>
          <cell r="BW1658" t="str">
            <v>-</v>
          </cell>
          <cell r="CI1658" t="str">
            <v>-</v>
          </cell>
          <cell r="CZ1658">
            <v>0</v>
          </cell>
        </row>
        <row r="1659">
          <cell r="BH1659" t="e">
            <v>#DIV/0!</v>
          </cell>
          <cell r="BI1659" t="str">
            <v>-</v>
          </cell>
          <cell r="BJ1659" t="str">
            <v>-</v>
          </cell>
          <cell r="BL1659">
            <v>0</v>
          </cell>
          <cell r="BN1659" t="str">
            <v>-</v>
          </cell>
          <cell r="BO1659">
            <v>0</v>
          </cell>
          <cell r="BT1659" t="str">
            <v>-</v>
          </cell>
          <cell r="BW1659" t="str">
            <v>-</v>
          </cell>
          <cell r="CI1659" t="str">
            <v>-</v>
          </cell>
          <cell r="CZ1659">
            <v>0</v>
          </cell>
        </row>
        <row r="1660">
          <cell r="BH1660" t="e">
            <v>#DIV/0!</v>
          </cell>
          <cell r="BI1660" t="str">
            <v>-</v>
          </cell>
          <cell r="BJ1660" t="str">
            <v>-</v>
          </cell>
          <cell r="BL1660">
            <v>0</v>
          </cell>
          <cell r="BN1660" t="str">
            <v>-</v>
          </cell>
          <cell r="BO1660">
            <v>0</v>
          </cell>
          <cell r="BT1660" t="str">
            <v>-</v>
          </cell>
          <cell r="BW1660" t="str">
            <v>-</v>
          </cell>
          <cell r="CI1660" t="str">
            <v>-</v>
          </cell>
          <cell r="CZ1660">
            <v>0</v>
          </cell>
        </row>
        <row r="1661">
          <cell r="BH1661" t="e">
            <v>#DIV/0!</v>
          </cell>
          <cell r="BI1661" t="str">
            <v>-</v>
          </cell>
          <cell r="BJ1661" t="str">
            <v>-</v>
          </cell>
          <cell r="BL1661">
            <v>0</v>
          </cell>
          <cell r="BN1661" t="str">
            <v>-</v>
          </cell>
          <cell r="BO1661">
            <v>0</v>
          </cell>
          <cell r="BT1661" t="str">
            <v>-</v>
          </cell>
          <cell r="BW1661" t="str">
            <v>-</v>
          </cell>
          <cell r="CI1661" t="str">
            <v>-</v>
          </cell>
          <cell r="CZ1661">
            <v>0</v>
          </cell>
        </row>
        <row r="1662">
          <cell r="BH1662" t="e">
            <v>#DIV/0!</v>
          </cell>
          <cell r="BI1662" t="str">
            <v>-</v>
          </cell>
          <cell r="BJ1662" t="str">
            <v>-</v>
          </cell>
          <cell r="BL1662">
            <v>0</v>
          </cell>
          <cell r="BN1662" t="str">
            <v>-</v>
          </cell>
          <cell r="BO1662">
            <v>0</v>
          </cell>
          <cell r="BT1662" t="str">
            <v>-</v>
          </cell>
          <cell r="BW1662" t="str">
            <v>-</v>
          </cell>
          <cell r="CI1662" t="str">
            <v>-</v>
          </cell>
          <cell r="CZ1662">
            <v>0</v>
          </cell>
        </row>
        <row r="1663">
          <cell r="BH1663" t="e">
            <v>#DIV/0!</v>
          </cell>
          <cell r="BI1663" t="str">
            <v>-</v>
          </cell>
          <cell r="BJ1663" t="str">
            <v>-</v>
          </cell>
          <cell r="BL1663">
            <v>0</v>
          </cell>
          <cell r="BN1663" t="str">
            <v>-</v>
          </cell>
          <cell r="BO1663">
            <v>0</v>
          </cell>
          <cell r="BT1663" t="str">
            <v>-</v>
          </cell>
          <cell r="BW1663" t="str">
            <v>-</v>
          </cell>
          <cell r="CI1663" t="str">
            <v>-</v>
          </cell>
          <cell r="CZ1663">
            <v>0</v>
          </cell>
        </row>
        <row r="1664">
          <cell r="BH1664" t="e">
            <v>#DIV/0!</v>
          </cell>
          <cell r="BI1664" t="str">
            <v>-</v>
          </cell>
          <cell r="BJ1664" t="str">
            <v>-</v>
          </cell>
          <cell r="BL1664">
            <v>0</v>
          </cell>
          <cell r="BN1664" t="str">
            <v>-</v>
          </cell>
          <cell r="BO1664">
            <v>0</v>
          </cell>
          <cell r="BT1664" t="str">
            <v>-</v>
          </cell>
          <cell r="BW1664" t="str">
            <v>-</v>
          </cell>
          <cell r="CI1664" t="str">
            <v>-</v>
          </cell>
          <cell r="CZ1664">
            <v>0</v>
          </cell>
        </row>
        <row r="1665">
          <cell r="BH1665" t="e">
            <v>#DIV/0!</v>
          </cell>
          <cell r="BI1665" t="str">
            <v>-</v>
          </cell>
          <cell r="BJ1665" t="str">
            <v>-</v>
          </cell>
          <cell r="BL1665">
            <v>0</v>
          </cell>
          <cell r="BN1665" t="str">
            <v>-</v>
          </cell>
          <cell r="BO1665">
            <v>0</v>
          </cell>
          <cell r="BT1665" t="str">
            <v>-</v>
          </cell>
          <cell r="BW1665" t="str">
            <v>-</v>
          </cell>
          <cell r="CI1665" t="str">
            <v>-</v>
          </cell>
          <cell r="CZ1665">
            <v>0</v>
          </cell>
        </row>
        <row r="1666">
          <cell r="BH1666" t="e">
            <v>#DIV/0!</v>
          </cell>
          <cell r="BI1666" t="str">
            <v>-</v>
          </cell>
          <cell r="BJ1666" t="str">
            <v>-</v>
          </cell>
          <cell r="BL1666">
            <v>0</v>
          </cell>
          <cell r="BN1666" t="str">
            <v>-</v>
          </cell>
          <cell r="BO1666">
            <v>0</v>
          </cell>
          <cell r="BT1666" t="str">
            <v>-</v>
          </cell>
          <cell r="BW1666" t="str">
            <v>-</v>
          </cell>
          <cell r="CI1666" t="str">
            <v>-</v>
          </cell>
          <cell r="CZ1666">
            <v>0</v>
          </cell>
        </row>
        <row r="1667">
          <cell r="BH1667" t="e">
            <v>#DIV/0!</v>
          </cell>
          <cell r="BI1667" t="str">
            <v>-</v>
          </cell>
          <cell r="BJ1667" t="str">
            <v>-</v>
          </cell>
          <cell r="BL1667">
            <v>0</v>
          </cell>
          <cell r="BN1667" t="str">
            <v>-</v>
          </cell>
          <cell r="BO1667">
            <v>0</v>
          </cell>
          <cell r="BT1667" t="str">
            <v>-</v>
          </cell>
          <cell r="BW1667" t="str">
            <v>-</v>
          </cell>
          <cell r="CI1667" t="str">
            <v>-</v>
          </cell>
          <cell r="CZ1667">
            <v>0</v>
          </cell>
        </row>
        <row r="1668">
          <cell r="BH1668" t="e">
            <v>#DIV/0!</v>
          </cell>
          <cell r="BI1668" t="str">
            <v>-</v>
          </cell>
          <cell r="BJ1668" t="str">
            <v>-</v>
          </cell>
          <cell r="BL1668">
            <v>0</v>
          </cell>
          <cell r="BN1668" t="str">
            <v>-</v>
          </cell>
          <cell r="BO1668">
            <v>0</v>
          </cell>
          <cell r="BT1668" t="str">
            <v>-</v>
          </cell>
          <cell r="BW1668" t="str">
            <v>-</v>
          </cell>
          <cell r="CI1668" t="str">
            <v>-</v>
          </cell>
          <cell r="CZ1668">
            <v>0</v>
          </cell>
        </row>
        <row r="1669">
          <cell r="BH1669" t="e">
            <v>#DIV/0!</v>
          </cell>
          <cell r="BI1669" t="str">
            <v>-</v>
          </cell>
          <cell r="BJ1669" t="str">
            <v>-</v>
          </cell>
          <cell r="BL1669">
            <v>0</v>
          </cell>
          <cell r="BN1669" t="str">
            <v>-</v>
          </cell>
          <cell r="BO1669">
            <v>0</v>
          </cell>
          <cell r="BT1669" t="str">
            <v>-</v>
          </cell>
          <cell r="BW1669" t="str">
            <v>-</v>
          </cell>
          <cell r="CI1669" t="str">
            <v>-</v>
          </cell>
          <cell r="CZ1669">
            <v>0</v>
          </cell>
        </row>
        <row r="1670">
          <cell r="BH1670" t="e">
            <v>#DIV/0!</v>
          </cell>
          <cell r="BI1670" t="str">
            <v>-</v>
          </cell>
          <cell r="BJ1670" t="str">
            <v>-</v>
          </cell>
          <cell r="BL1670">
            <v>0</v>
          </cell>
          <cell r="BN1670" t="str">
            <v>-</v>
          </cell>
          <cell r="BO1670">
            <v>0</v>
          </cell>
          <cell r="BT1670" t="str">
            <v>-</v>
          </cell>
          <cell r="BW1670" t="str">
            <v>-</v>
          </cell>
          <cell r="CI1670" t="str">
            <v>-</v>
          </cell>
          <cell r="CZ1670">
            <v>0</v>
          </cell>
        </row>
        <row r="1671">
          <cell r="BH1671" t="e">
            <v>#DIV/0!</v>
          </cell>
          <cell r="BI1671" t="str">
            <v>-</v>
          </cell>
          <cell r="BJ1671" t="str">
            <v>-</v>
          </cell>
          <cell r="BL1671">
            <v>0</v>
          </cell>
          <cell r="BN1671" t="str">
            <v>-</v>
          </cell>
          <cell r="BO1671">
            <v>0</v>
          </cell>
          <cell r="BT1671" t="str">
            <v>-</v>
          </cell>
          <cell r="BW1671" t="str">
            <v>-</v>
          </cell>
          <cell r="CI1671" t="str">
            <v>-</v>
          </cell>
          <cell r="CZ1671">
            <v>0</v>
          </cell>
        </row>
        <row r="1672">
          <cell r="BH1672" t="e">
            <v>#DIV/0!</v>
          </cell>
          <cell r="BI1672" t="str">
            <v>-</v>
          </cell>
          <cell r="BJ1672" t="str">
            <v>-</v>
          </cell>
          <cell r="BL1672">
            <v>0</v>
          </cell>
          <cell r="BN1672" t="str">
            <v>-</v>
          </cell>
          <cell r="BO1672">
            <v>0</v>
          </cell>
          <cell r="BT1672" t="str">
            <v>-</v>
          </cell>
          <cell r="BW1672" t="str">
            <v>-</v>
          </cell>
          <cell r="CI1672" t="str">
            <v>-</v>
          </cell>
          <cell r="CZ1672">
            <v>0</v>
          </cell>
        </row>
        <row r="1673">
          <cell r="BH1673" t="e">
            <v>#DIV/0!</v>
          </cell>
          <cell r="BI1673" t="str">
            <v>-</v>
          </cell>
          <cell r="BJ1673" t="str">
            <v>-</v>
          </cell>
          <cell r="BL1673">
            <v>0</v>
          </cell>
          <cell r="BN1673" t="str">
            <v>-</v>
          </cell>
          <cell r="BO1673">
            <v>0</v>
          </cell>
          <cell r="BT1673" t="str">
            <v>-</v>
          </cell>
          <cell r="BW1673" t="str">
            <v>-</v>
          </cell>
          <cell r="CI1673" t="str">
            <v>-</v>
          </cell>
          <cell r="CZ1673">
            <v>0</v>
          </cell>
        </row>
        <row r="1674">
          <cell r="BH1674" t="e">
            <v>#DIV/0!</v>
          </cell>
          <cell r="BI1674" t="str">
            <v>-</v>
          </cell>
          <cell r="BJ1674" t="str">
            <v>-</v>
          </cell>
          <cell r="BL1674">
            <v>0</v>
          </cell>
          <cell r="BN1674" t="str">
            <v>-</v>
          </cell>
          <cell r="BO1674">
            <v>0</v>
          </cell>
          <cell r="BT1674" t="str">
            <v>-</v>
          </cell>
          <cell r="BW1674" t="str">
            <v>-</v>
          </cell>
          <cell r="CI1674" t="str">
            <v>-</v>
          </cell>
          <cell r="CZ1674">
            <v>0</v>
          </cell>
        </row>
        <row r="1675">
          <cell r="BH1675" t="e">
            <v>#DIV/0!</v>
          </cell>
          <cell r="BI1675" t="str">
            <v>-</v>
          </cell>
          <cell r="BJ1675" t="str">
            <v>-</v>
          </cell>
          <cell r="BL1675">
            <v>0</v>
          </cell>
          <cell r="BN1675" t="str">
            <v>-</v>
          </cell>
          <cell r="BO1675">
            <v>0</v>
          </cell>
          <cell r="BT1675" t="str">
            <v>-</v>
          </cell>
          <cell r="BW1675" t="str">
            <v>-</v>
          </cell>
          <cell r="CI1675" t="str">
            <v>-</v>
          </cell>
          <cell r="CZ1675">
            <v>0</v>
          </cell>
        </row>
        <row r="1676">
          <cell r="BH1676" t="e">
            <v>#DIV/0!</v>
          </cell>
          <cell r="BI1676" t="str">
            <v>-</v>
          </cell>
          <cell r="BJ1676" t="str">
            <v>-</v>
          </cell>
          <cell r="BL1676">
            <v>0</v>
          </cell>
          <cell r="BN1676" t="str">
            <v>-</v>
          </cell>
          <cell r="BO1676">
            <v>0</v>
          </cell>
          <cell r="BT1676" t="str">
            <v>-</v>
          </cell>
          <cell r="BW1676" t="str">
            <v>-</v>
          </cell>
          <cell r="CI1676" t="str">
            <v>-</v>
          </cell>
          <cell r="CZ1676">
            <v>0</v>
          </cell>
        </row>
        <row r="1677">
          <cell r="BH1677" t="e">
            <v>#DIV/0!</v>
          </cell>
          <cell r="BI1677" t="str">
            <v>-</v>
          </cell>
          <cell r="BJ1677" t="str">
            <v>-</v>
          </cell>
          <cell r="BL1677">
            <v>0</v>
          </cell>
          <cell r="BN1677" t="str">
            <v>-</v>
          </cell>
          <cell r="BO1677">
            <v>0</v>
          </cell>
          <cell r="BT1677" t="str">
            <v>-</v>
          </cell>
          <cell r="BW1677" t="str">
            <v>-</v>
          </cell>
          <cell r="CI1677" t="str">
            <v>-</v>
          </cell>
          <cell r="CZ1677">
            <v>0</v>
          </cell>
        </row>
        <row r="1678">
          <cell r="BH1678" t="e">
            <v>#DIV/0!</v>
          </cell>
          <cell r="BI1678" t="str">
            <v>-</v>
          </cell>
          <cell r="BJ1678" t="str">
            <v>-</v>
          </cell>
          <cell r="BL1678">
            <v>0</v>
          </cell>
          <cell r="BN1678" t="str">
            <v>-</v>
          </cell>
          <cell r="BO1678">
            <v>0</v>
          </cell>
          <cell r="BT1678" t="str">
            <v>-</v>
          </cell>
          <cell r="BW1678" t="str">
            <v>-</v>
          </cell>
          <cell r="CI1678" t="str">
            <v>-</v>
          </cell>
          <cell r="CZ1678">
            <v>0</v>
          </cell>
        </row>
        <row r="1679">
          <cell r="BH1679" t="e">
            <v>#DIV/0!</v>
          </cell>
          <cell r="BI1679" t="str">
            <v>-</v>
          </cell>
          <cell r="BJ1679" t="str">
            <v>-</v>
          </cell>
          <cell r="BL1679">
            <v>0</v>
          </cell>
          <cell r="BN1679" t="str">
            <v>-</v>
          </cell>
          <cell r="BO1679">
            <v>0</v>
          </cell>
          <cell r="BT1679" t="str">
            <v>-</v>
          </cell>
          <cell r="BW1679" t="str">
            <v>-</v>
          </cell>
          <cell r="CI1679" t="str">
            <v>-</v>
          </cell>
          <cell r="CZ1679">
            <v>0</v>
          </cell>
        </row>
        <row r="1680">
          <cell r="BH1680" t="e">
            <v>#DIV/0!</v>
          </cell>
          <cell r="BI1680" t="str">
            <v>-</v>
          </cell>
          <cell r="BJ1680" t="str">
            <v>-</v>
          </cell>
          <cell r="BL1680">
            <v>0</v>
          </cell>
          <cell r="BN1680" t="str">
            <v>-</v>
          </cell>
          <cell r="BO1680">
            <v>0</v>
          </cell>
          <cell r="BT1680" t="str">
            <v>-</v>
          </cell>
          <cell r="BW1680" t="str">
            <v>-</v>
          </cell>
          <cell r="CI1680" t="str">
            <v>-</v>
          </cell>
          <cell r="CZ1680">
            <v>0</v>
          </cell>
        </row>
        <row r="1681">
          <cell r="BH1681" t="e">
            <v>#DIV/0!</v>
          </cell>
          <cell r="BI1681" t="str">
            <v>-</v>
          </cell>
          <cell r="BJ1681" t="str">
            <v>-</v>
          </cell>
          <cell r="BL1681">
            <v>0</v>
          </cell>
          <cell r="BN1681" t="str">
            <v>-</v>
          </cell>
          <cell r="BO1681">
            <v>0</v>
          </cell>
          <cell r="BT1681" t="str">
            <v>-</v>
          </cell>
          <cell r="BW1681" t="str">
            <v>-</v>
          </cell>
          <cell r="CI1681" t="str">
            <v>-</v>
          </cell>
          <cell r="CZ1681">
            <v>0</v>
          </cell>
        </row>
        <row r="1682">
          <cell r="BH1682" t="e">
            <v>#DIV/0!</v>
          </cell>
          <cell r="BI1682" t="str">
            <v>-</v>
          </cell>
          <cell r="BJ1682" t="str">
            <v>-</v>
          </cell>
          <cell r="BL1682">
            <v>0</v>
          </cell>
          <cell r="BN1682" t="str">
            <v>-</v>
          </cell>
          <cell r="BO1682">
            <v>0</v>
          </cell>
          <cell r="BT1682" t="str">
            <v>-</v>
          </cell>
          <cell r="BW1682" t="str">
            <v>-</v>
          </cell>
          <cell r="CI1682" t="str">
            <v>-</v>
          </cell>
          <cell r="CZ1682">
            <v>0</v>
          </cell>
        </row>
        <row r="1683">
          <cell r="BH1683" t="e">
            <v>#DIV/0!</v>
          </cell>
          <cell r="BI1683" t="str">
            <v>-</v>
          </cell>
          <cell r="BJ1683" t="str">
            <v>-</v>
          </cell>
          <cell r="BL1683">
            <v>0</v>
          </cell>
          <cell r="BN1683" t="str">
            <v>-</v>
          </cell>
          <cell r="BO1683">
            <v>0</v>
          </cell>
          <cell r="BT1683" t="str">
            <v>-</v>
          </cell>
          <cell r="BW1683" t="str">
            <v>-</v>
          </cell>
          <cell r="CI1683" t="str">
            <v>-</v>
          </cell>
          <cell r="CZ1683">
            <v>0</v>
          </cell>
        </row>
        <row r="1684">
          <cell r="BH1684" t="e">
            <v>#DIV/0!</v>
          </cell>
          <cell r="BI1684" t="str">
            <v>-</v>
          </cell>
          <cell r="BJ1684" t="str">
            <v>-</v>
          </cell>
          <cell r="BL1684">
            <v>0</v>
          </cell>
          <cell r="BN1684" t="str">
            <v>-</v>
          </cell>
          <cell r="BO1684">
            <v>0</v>
          </cell>
          <cell r="BT1684" t="str">
            <v>-</v>
          </cell>
          <cell r="BW1684" t="str">
            <v>-</v>
          </cell>
          <cell r="CI1684" t="str">
            <v>-</v>
          </cell>
          <cell r="CZ1684">
            <v>0</v>
          </cell>
        </row>
        <row r="1685">
          <cell r="BH1685" t="e">
            <v>#DIV/0!</v>
          </cell>
          <cell r="BI1685" t="str">
            <v>-</v>
          </cell>
          <cell r="BJ1685" t="str">
            <v>-</v>
          </cell>
          <cell r="BL1685">
            <v>0</v>
          </cell>
          <cell r="BN1685" t="str">
            <v>-</v>
          </cell>
          <cell r="BO1685">
            <v>0</v>
          </cell>
          <cell r="BT1685" t="str">
            <v>-</v>
          </cell>
          <cell r="BW1685" t="str">
            <v>-</v>
          </cell>
          <cell r="CI1685" t="str">
            <v>-</v>
          </cell>
          <cell r="CZ1685">
            <v>0</v>
          </cell>
        </row>
        <row r="1686">
          <cell r="BH1686" t="e">
            <v>#DIV/0!</v>
          </cell>
          <cell r="BI1686" t="str">
            <v>-</v>
          </cell>
          <cell r="BJ1686" t="str">
            <v>-</v>
          </cell>
          <cell r="BL1686">
            <v>0</v>
          </cell>
          <cell r="BN1686" t="str">
            <v>-</v>
          </cell>
          <cell r="BO1686">
            <v>0</v>
          </cell>
          <cell r="BT1686" t="str">
            <v>-</v>
          </cell>
          <cell r="BW1686" t="str">
            <v>-</v>
          </cell>
          <cell r="CI1686" t="str">
            <v>-</v>
          </cell>
          <cell r="CZ1686">
            <v>0</v>
          </cell>
        </row>
        <row r="1687">
          <cell r="BH1687" t="e">
            <v>#DIV/0!</v>
          </cell>
          <cell r="BI1687" t="str">
            <v>-</v>
          </cell>
          <cell r="BJ1687" t="str">
            <v>-</v>
          </cell>
          <cell r="BL1687">
            <v>0</v>
          </cell>
          <cell r="BN1687" t="str">
            <v>-</v>
          </cell>
          <cell r="BO1687">
            <v>0</v>
          </cell>
          <cell r="BT1687" t="str">
            <v>-</v>
          </cell>
          <cell r="BW1687" t="str">
            <v>-</v>
          </cell>
          <cell r="CI1687" t="str">
            <v>-</v>
          </cell>
          <cell r="CZ1687">
            <v>0</v>
          </cell>
        </row>
        <row r="1688">
          <cell r="BH1688" t="e">
            <v>#DIV/0!</v>
          </cell>
          <cell r="BI1688" t="str">
            <v>-</v>
          </cell>
          <cell r="BJ1688" t="str">
            <v>-</v>
          </cell>
          <cell r="BL1688">
            <v>0</v>
          </cell>
          <cell r="BN1688" t="str">
            <v>-</v>
          </cell>
          <cell r="BO1688">
            <v>0</v>
          </cell>
          <cell r="BT1688" t="str">
            <v>-</v>
          </cell>
          <cell r="BW1688" t="str">
            <v>-</v>
          </cell>
          <cell r="CI1688" t="str">
            <v>-</v>
          </cell>
          <cell r="CZ1688">
            <v>0</v>
          </cell>
        </row>
        <row r="1689">
          <cell r="BH1689" t="e">
            <v>#DIV/0!</v>
          </cell>
          <cell r="BI1689" t="str">
            <v>-</v>
          </cell>
          <cell r="BJ1689" t="str">
            <v>-</v>
          </cell>
          <cell r="BL1689">
            <v>0</v>
          </cell>
          <cell r="BN1689" t="str">
            <v>-</v>
          </cell>
          <cell r="BO1689">
            <v>0</v>
          </cell>
          <cell r="BT1689" t="str">
            <v>-</v>
          </cell>
          <cell r="BW1689" t="str">
            <v>-</v>
          </cell>
          <cell r="CI1689" t="str">
            <v>-</v>
          </cell>
          <cell r="CZ1689">
            <v>0</v>
          </cell>
        </row>
        <row r="1690">
          <cell r="BH1690" t="e">
            <v>#DIV/0!</v>
          </cell>
          <cell r="BI1690" t="str">
            <v>-</v>
          </cell>
          <cell r="BJ1690" t="str">
            <v>-</v>
          </cell>
          <cell r="BL1690">
            <v>0</v>
          </cell>
          <cell r="BN1690" t="str">
            <v>-</v>
          </cell>
          <cell r="BO1690">
            <v>0</v>
          </cell>
          <cell r="BT1690" t="str">
            <v>-</v>
          </cell>
          <cell r="BW1690" t="str">
            <v>-</v>
          </cell>
          <cell r="CI1690" t="str">
            <v>-</v>
          </cell>
          <cell r="CZ1690">
            <v>0</v>
          </cell>
        </row>
        <row r="1691">
          <cell r="BH1691" t="e">
            <v>#DIV/0!</v>
          </cell>
          <cell r="BI1691" t="str">
            <v>-</v>
          </cell>
          <cell r="BJ1691" t="str">
            <v>-</v>
          </cell>
          <cell r="BL1691">
            <v>0</v>
          </cell>
          <cell r="BN1691" t="str">
            <v>-</v>
          </cell>
          <cell r="BO1691">
            <v>0</v>
          </cell>
          <cell r="BT1691" t="str">
            <v>-</v>
          </cell>
          <cell r="BW1691" t="str">
            <v>-</v>
          </cell>
          <cell r="CI1691" t="str">
            <v>-</v>
          </cell>
          <cell r="CZ1691">
            <v>0</v>
          </cell>
        </row>
        <row r="1692">
          <cell r="BH1692" t="e">
            <v>#DIV/0!</v>
          </cell>
          <cell r="BI1692" t="str">
            <v>-</v>
          </cell>
          <cell r="BJ1692" t="str">
            <v>-</v>
          </cell>
          <cell r="BL1692">
            <v>0</v>
          </cell>
          <cell r="BN1692" t="str">
            <v>-</v>
          </cell>
          <cell r="BO1692">
            <v>0</v>
          </cell>
          <cell r="BT1692" t="str">
            <v>-</v>
          </cell>
          <cell r="BW1692" t="str">
            <v>-</v>
          </cell>
          <cell r="CI1692" t="str">
            <v>-</v>
          </cell>
          <cell r="CZ1692">
            <v>0</v>
          </cell>
        </row>
        <row r="1693">
          <cell r="BH1693" t="e">
            <v>#DIV/0!</v>
          </cell>
          <cell r="BI1693" t="str">
            <v>-</v>
          </cell>
          <cell r="BJ1693" t="str">
            <v>-</v>
          </cell>
          <cell r="BL1693">
            <v>0</v>
          </cell>
          <cell r="BN1693" t="str">
            <v>-</v>
          </cell>
          <cell r="BO1693">
            <v>0</v>
          </cell>
          <cell r="BT1693" t="str">
            <v>-</v>
          </cell>
          <cell r="BW1693" t="str">
            <v>-</v>
          </cell>
          <cell r="CI1693" t="str">
            <v>-</v>
          </cell>
          <cell r="CZ1693">
            <v>0</v>
          </cell>
        </row>
        <row r="1694">
          <cell r="BH1694" t="e">
            <v>#DIV/0!</v>
          </cell>
          <cell r="BI1694" t="str">
            <v>-</v>
          </cell>
          <cell r="BJ1694" t="str">
            <v>-</v>
          </cell>
          <cell r="BL1694">
            <v>0</v>
          </cell>
          <cell r="BN1694" t="str">
            <v>-</v>
          </cell>
          <cell r="BO1694">
            <v>0</v>
          </cell>
          <cell r="BT1694" t="str">
            <v>-</v>
          </cell>
          <cell r="BW1694" t="str">
            <v>-</v>
          </cell>
          <cell r="CI1694" t="str">
            <v>-</v>
          </cell>
          <cell r="CZ1694">
            <v>0</v>
          </cell>
        </row>
        <row r="1695">
          <cell r="BH1695" t="e">
            <v>#DIV/0!</v>
          </cell>
          <cell r="BI1695" t="str">
            <v>-</v>
          </cell>
          <cell r="BJ1695" t="str">
            <v>-</v>
          </cell>
          <cell r="BL1695">
            <v>0</v>
          </cell>
          <cell r="BN1695" t="str">
            <v>-</v>
          </cell>
          <cell r="BO1695">
            <v>0</v>
          </cell>
          <cell r="BT1695" t="str">
            <v>-</v>
          </cell>
          <cell r="BW1695" t="str">
            <v>-</v>
          </cell>
          <cell r="CI1695" t="str">
            <v>-</v>
          </cell>
          <cell r="CZ1695">
            <v>0</v>
          </cell>
        </row>
        <row r="1696">
          <cell r="BH1696" t="e">
            <v>#DIV/0!</v>
          </cell>
          <cell r="BI1696" t="str">
            <v>-</v>
          </cell>
          <cell r="BJ1696" t="str">
            <v>-</v>
          </cell>
          <cell r="BL1696">
            <v>0</v>
          </cell>
          <cell r="BN1696" t="str">
            <v>-</v>
          </cell>
          <cell r="BO1696">
            <v>0</v>
          </cell>
          <cell r="BT1696" t="str">
            <v>-</v>
          </cell>
          <cell r="BW1696" t="str">
            <v>-</v>
          </cell>
          <cell r="CI1696" t="str">
            <v>-</v>
          </cell>
          <cell r="CZ1696">
            <v>0</v>
          </cell>
        </row>
        <row r="1697">
          <cell r="BH1697" t="e">
            <v>#DIV/0!</v>
          </cell>
          <cell r="BI1697" t="str">
            <v>-</v>
          </cell>
          <cell r="BJ1697" t="str">
            <v>-</v>
          </cell>
          <cell r="BL1697">
            <v>0</v>
          </cell>
          <cell r="BN1697" t="str">
            <v>-</v>
          </cell>
          <cell r="BO1697">
            <v>0</v>
          </cell>
          <cell r="BT1697" t="str">
            <v>-</v>
          </cell>
          <cell r="BW1697" t="str">
            <v>-</v>
          </cell>
          <cell r="CI1697" t="str">
            <v>-</v>
          </cell>
          <cell r="CZ1697">
            <v>0</v>
          </cell>
        </row>
        <row r="1698">
          <cell r="BH1698" t="e">
            <v>#DIV/0!</v>
          </cell>
          <cell r="BI1698" t="str">
            <v>-</v>
          </cell>
          <cell r="BJ1698" t="str">
            <v>-</v>
          </cell>
          <cell r="BL1698">
            <v>0</v>
          </cell>
          <cell r="BN1698" t="str">
            <v>-</v>
          </cell>
          <cell r="BO1698">
            <v>0</v>
          </cell>
          <cell r="BT1698" t="str">
            <v>-</v>
          </cell>
          <cell r="BW1698" t="str">
            <v>-</v>
          </cell>
          <cell r="CI1698" t="str">
            <v>-</v>
          </cell>
          <cell r="CZ1698">
            <v>0</v>
          </cell>
        </row>
        <row r="1699">
          <cell r="BH1699" t="e">
            <v>#DIV/0!</v>
          </cell>
          <cell r="BI1699" t="str">
            <v>-</v>
          </cell>
          <cell r="BJ1699" t="str">
            <v>-</v>
          </cell>
          <cell r="BL1699">
            <v>0</v>
          </cell>
          <cell r="BN1699" t="str">
            <v>-</v>
          </cell>
          <cell r="BO1699">
            <v>0</v>
          </cell>
          <cell r="BT1699" t="str">
            <v>-</v>
          </cell>
          <cell r="BW1699" t="str">
            <v>-</v>
          </cell>
          <cell r="CI1699" t="str">
            <v>-</v>
          </cell>
          <cell r="CZ1699">
            <v>0</v>
          </cell>
        </row>
        <row r="1700">
          <cell r="BH1700" t="e">
            <v>#DIV/0!</v>
          </cell>
          <cell r="BI1700" t="str">
            <v>-</v>
          </cell>
          <cell r="BJ1700" t="str">
            <v>-</v>
          </cell>
          <cell r="BL1700">
            <v>0</v>
          </cell>
          <cell r="BN1700" t="str">
            <v>-</v>
          </cell>
          <cell r="BO1700">
            <v>0</v>
          </cell>
          <cell r="BT1700" t="str">
            <v>-</v>
          </cell>
          <cell r="BW1700" t="str">
            <v>-</v>
          </cell>
          <cell r="CI1700" t="str">
            <v>-</v>
          </cell>
          <cell r="CZ1700">
            <v>0</v>
          </cell>
        </row>
        <row r="1701">
          <cell r="BH1701" t="e">
            <v>#DIV/0!</v>
          </cell>
          <cell r="BI1701" t="str">
            <v>-</v>
          </cell>
          <cell r="BJ1701" t="str">
            <v>-</v>
          </cell>
          <cell r="BL1701">
            <v>0</v>
          </cell>
          <cell r="BN1701" t="str">
            <v>-</v>
          </cell>
          <cell r="BO1701">
            <v>0</v>
          </cell>
          <cell r="BT1701" t="str">
            <v>-</v>
          </cell>
          <cell r="BW1701" t="str">
            <v>-</v>
          </cell>
          <cell r="CI1701" t="str">
            <v>-</v>
          </cell>
          <cell r="CZ1701">
            <v>0</v>
          </cell>
        </row>
        <row r="1702">
          <cell r="BH1702" t="e">
            <v>#DIV/0!</v>
          </cell>
          <cell r="BI1702" t="str">
            <v>-</v>
          </cell>
          <cell r="BJ1702" t="str">
            <v>-</v>
          </cell>
          <cell r="BL1702">
            <v>0</v>
          </cell>
          <cell r="BN1702" t="str">
            <v>-</v>
          </cell>
          <cell r="BO1702">
            <v>0</v>
          </cell>
          <cell r="BT1702" t="str">
            <v>-</v>
          </cell>
          <cell r="BW1702" t="str">
            <v>-</v>
          </cell>
          <cell r="CI1702" t="str">
            <v>-</v>
          </cell>
          <cell r="CZ1702">
            <v>0</v>
          </cell>
        </row>
        <row r="1703">
          <cell r="BH1703" t="e">
            <v>#DIV/0!</v>
          </cell>
          <cell r="BI1703" t="str">
            <v>-</v>
          </cell>
          <cell r="BJ1703" t="str">
            <v>-</v>
          </cell>
          <cell r="BL1703">
            <v>0</v>
          </cell>
          <cell r="BN1703" t="str">
            <v>-</v>
          </cell>
          <cell r="BO1703">
            <v>0</v>
          </cell>
          <cell r="BT1703" t="str">
            <v>-</v>
          </cell>
          <cell r="BW1703" t="str">
            <v>-</v>
          </cell>
          <cell r="CI1703" t="str">
            <v>-</v>
          </cell>
          <cell r="CZ1703">
            <v>0</v>
          </cell>
        </row>
        <row r="1704">
          <cell r="BH1704" t="e">
            <v>#DIV/0!</v>
          </cell>
          <cell r="BI1704" t="str">
            <v>-</v>
          </cell>
          <cell r="BJ1704" t="str">
            <v>-</v>
          </cell>
          <cell r="BL1704">
            <v>0</v>
          </cell>
          <cell r="BN1704" t="str">
            <v>-</v>
          </cell>
          <cell r="BO1704">
            <v>0</v>
          </cell>
          <cell r="BT1704" t="str">
            <v>-</v>
          </cell>
          <cell r="BW1704" t="str">
            <v>-</v>
          </cell>
          <cell r="CI1704" t="str">
            <v>-</v>
          </cell>
          <cell r="CZ1704">
            <v>0</v>
          </cell>
        </row>
        <row r="1705">
          <cell r="BH1705" t="e">
            <v>#DIV/0!</v>
          </cell>
          <cell r="BI1705" t="str">
            <v>-</v>
          </cell>
          <cell r="BJ1705" t="str">
            <v>-</v>
          </cell>
          <cell r="BL1705">
            <v>0</v>
          </cell>
          <cell r="BN1705" t="str">
            <v>-</v>
          </cell>
          <cell r="BO1705">
            <v>0</v>
          </cell>
          <cell r="BT1705" t="str">
            <v>-</v>
          </cell>
          <cell r="BW1705" t="str">
            <v>-</v>
          </cell>
          <cell r="CI1705" t="str">
            <v>-</v>
          </cell>
          <cell r="CZ1705">
            <v>0</v>
          </cell>
        </row>
        <row r="1706">
          <cell r="BH1706" t="e">
            <v>#DIV/0!</v>
          </cell>
          <cell r="BI1706" t="str">
            <v>-</v>
          </cell>
          <cell r="BJ1706" t="str">
            <v>-</v>
          </cell>
          <cell r="BL1706">
            <v>0</v>
          </cell>
          <cell r="BN1706" t="str">
            <v>-</v>
          </cell>
          <cell r="BO1706">
            <v>0</v>
          </cell>
          <cell r="BT1706" t="str">
            <v>-</v>
          </cell>
          <cell r="BW1706" t="str">
            <v>-</v>
          </cell>
          <cell r="CI1706" t="str">
            <v>-</v>
          </cell>
          <cell r="CZ1706">
            <v>0</v>
          </cell>
        </row>
        <row r="1707">
          <cell r="BH1707" t="e">
            <v>#DIV/0!</v>
          </cell>
          <cell r="BI1707" t="str">
            <v>-</v>
          </cell>
          <cell r="BJ1707" t="str">
            <v>-</v>
          </cell>
          <cell r="BL1707">
            <v>0</v>
          </cell>
          <cell r="BN1707" t="str">
            <v>-</v>
          </cell>
          <cell r="BO1707">
            <v>0</v>
          </cell>
          <cell r="BT1707" t="str">
            <v>-</v>
          </cell>
          <cell r="BW1707" t="str">
            <v>-</v>
          </cell>
          <cell r="CI1707" t="str">
            <v>-</v>
          </cell>
          <cell r="CZ1707">
            <v>0</v>
          </cell>
        </row>
        <row r="1708">
          <cell r="BH1708" t="e">
            <v>#DIV/0!</v>
          </cell>
          <cell r="BI1708" t="str">
            <v>-</v>
          </cell>
          <cell r="BJ1708" t="str">
            <v>-</v>
          </cell>
          <cell r="BL1708">
            <v>0</v>
          </cell>
          <cell r="BN1708" t="str">
            <v>-</v>
          </cell>
          <cell r="BO1708">
            <v>0</v>
          </cell>
          <cell r="BT1708" t="str">
            <v>-</v>
          </cell>
          <cell r="BW1708" t="str">
            <v>-</v>
          </cell>
          <cell r="CI1708" t="str">
            <v>-</v>
          </cell>
          <cell r="CZ1708">
            <v>0</v>
          </cell>
        </row>
        <row r="1709">
          <cell r="BH1709" t="e">
            <v>#DIV/0!</v>
          </cell>
          <cell r="BI1709" t="str">
            <v>-</v>
          </cell>
          <cell r="BJ1709" t="str">
            <v>-</v>
          </cell>
          <cell r="BL1709">
            <v>0</v>
          </cell>
          <cell r="BN1709" t="str">
            <v>-</v>
          </cell>
          <cell r="BO1709">
            <v>0</v>
          </cell>
          <cell r="BT1709" t="str">
            <v>-</v>
          </cell>
          <cell r="BW1709" t="str">
            <v>-</v>
          </cell>
          <cell r="CI1709" t="str">
            <v>-</v>
          </cell>
          <cell r="CZ1709">
            <v>0</v>
          </cell>
        </row>
        <row r="1710">
          <cell r="BH1710" t="e">
            <v>#DIV/0!</v>
          </cell>
          <cell r="BI1710" t="str">
            <v>-</v>
          </cell>
          <cell r="BJ1710" t="str">
            <v>-</v>
          </cell>
          <cell r="BL1710">
            <v>0</v>
          </cell>
          <cell r="BN1710" t="str">
            <v>-</v>
          </cell>
          <cell r="BO1710">
            <v>0</v>
          </cell>
          <cell r="BT1710" t="str">
            <v>-</v>
          </cell>
          <cell r="BW1710" t="str">
            <v>-</v>
          </cell>
          <cell r="CI1710" t="str">
            <v>-</v>
          </cell>
          <cell r="CZ1710">
            <v>0</v>
          </cell>
        </row>
        <row r="1711">
          <cell r="BH1711" t="e">
            <v>#DIV/0!</v>
          </cell>
          <cell r="BI1711" t="str">
            <v>-</v>
          </cell>
          <cell r="BJ1711" t="str">
            <v>-</v>
          </cell>
          <cell r="BL1711">
            <v>0</v>
          </cell>
          <cell r="BN1711" t="str">
            <v>-</v>
          </cell>
          <cell r="BO1711">
            <v>0</v>
          </cell>
          <cell r="BT1711" t="str">
            <v>-</v>
          </cell>
          <cell r="BW1711" t="str">
            <v>-</v>
          </cell>
          <cell r="CI1711" t="str">
            <v>-</v>
          </cell>
          <cell r="CZ1711">
            <v>0</v>
          </cell>
        </row>
        <row r="1712">
          <cell r="BH1712" t="e">
            <v>#DIV/0!</v>
          </cell>
          <cell r="BI1712" t="str">
            <v>-</v>
          </cell>
          <cell r="BJ1712" t="str">
            <v>-</v>
          </cell>
          <cell r="BL1712">
            <v>0</v>
          </cell>
          <cell r="BN1712" t="str">
            <v>-</v>
          </cell>
          <cell r="BO1712">
            <v>0</v>
          </cell>
          <cell r="BT1712" t="str">
            <v>-</v>
          </cell>
          <cell r="BW1712" t="str">
            <v>-</v>
          </cell>
          <cell r="CI1712" t="str">
            <v>-</v>
          </cell>
          <cell r="CZ1712">
            <v>0</v>
          </cell>
        </row>
        <row r="1713">
          <cell r="BH1713" t="e">
            <v>#DIV/0!</v>
          </cell>
          <cell r="BI1713" t="str">
            <v>-</v>
          </cell>
          <cell r="BJ1713" t="str">
            <v>-</v>
          </cell>
          <cell r="BL1713">
            <v>0</v>
          </cell>
          <cell r="BN1713" t="str">
            <v>-</v>
          </cell>
          <cell r="BO1713">
            <v>0</v>
          </cell>
          <cell r="BT1713" t="str">
            <v>-</v>
          </cell>
          <cell r="BW1713" t="str">
            <v>-</v>
          </cell>
          <cell r="CI1713" t="str">
            <v>-</v>
          </cell>
          <cell r="CZ1713">
            <v>0</v>
          </cell>
        </row>
        <row r="1714">
          <cell r="BH1714" t="e">
            <v>#DIV/0!</v>
          </cell>
          <cell r="BI1714" t="str">
            <v>-</v>
          </cell>
          <cell r="BJ1714" t="str">
            <v>-</v>
          </cell>
          <cell r="BL1714">
            <v>0</v>
          </cell>
          <cell r="BN1714" t="str">
            <v>-</v>
          </cell>
          <cell r="BO1714">
            <v>0</v>
          </cell>
          <cell r="BT1714" t="str">
            <v>-</v>
          </cell>
          <cell r="BW1714" t="str">
            <v>-</v>
          </cell>
          <cell r="CI1714" t="str">
            <v>-</v>
          </cell>
          <cell r="CZ1714">
            <v>0</v>
          </cell>
        </row>
        <row r="1715">
          <cell r="BH1715" t="e">
            <v>#DIV/0!</v>
          </cell>
          <cell r="BI1715" t="str">
            <v>-</v>
          </cell>
          <cell r="BJ1715" t="str">
            <v>-</v>
          </cell>
          <cell r="BL1715">
            <v>0</v>
          </cell>
          <cell r="BN1715" t="str">
            <v>-</v>
          </cell>
          <cell r="BO1715">
            <v>0</v>
          </cell>
          <cell r="BT1715" t="str">
            <v>-</v>
          </cell>
          <cell r="BW1715" t="str">
            <v>-</v>
          </cell>
          <cell r="CI1715" t="str">
            <v>-</v>
          </cell>
          <cell r="CZ1715">
            <v>0</v>
          </cell>
        </row>
        <row r="1716">
          <cell r="BH1716" t="e">
            <v>#DIV/0!</v>
          </cell>
          <cell r="BI1716" t="str">
            <v>-</v>
          </cell>
          <cell r="BJ1716" t="str">
            <v>-</v>
          </cell>
          <cell r="BL1716">
            <v>0</v>
          </cell>
          <cell r="BN1716" t="str">
            <v>-</v>
          </cell>
          <cell r="BO1716">
            <v>0</v>
          </cell>
          <cell r="BT1716" t="str">
            <v>-</v>
          </cell>
          <cell r="BW1716" t="str">
            <v>-</v>
          </cell>
          <cell r="CI1716" t="str">
            <v>-</v>
          </cell>
          <cell r="CZ1716">
            <v>0</v>
          </cell>
        </row>
        <row r="1717">
          <cell r="BH1717" t="e">
            <v>#DIV/0!</v>
          </cell>
          <cell r="BI1717" t="str">
            <v>-</v>
          </cell>
          <cell r="BJ1717" t="str">
            <v>-</v>
          </cell>
          <cell r="BL1717">
            <v>0</v>
          </cell>
          <cell r="BN1717" t="str">
            <v>-</v>
          </cell>
          <cell r="BO1717">
            <v>0</v>
          </cell>
          <cell r="BT1717" t="str">
            <v>-</v>
          </cell>
          <cell r="BW1717" t="str">
            <v>-</v>
          </cell>
          <cell r="CI1717" t="str">
            <v>-</v>
          </cell>
          <cell r="CZ1717">
            <v>0</v>
          </cell>
        </row>
        <row r="1718">
          <cell r="BH1718" t="e">
            <v>#DIV/0!</v>
          </cell>
          <cell r="BI1718" t="str">
            <v>-</v>
          </cell>
          <cell r="BJ1718" t="str">
            <v>-</v>
          </cell>
          <cell r="BL1718">
            <v>0</v>
          </cell>
          <cell r="BN1718" t="str">
            <v>-</v>
          </cell>
          <cell r="BO1718">
            <v>0</v>
          </cell>
          <cell r="BT1718" t="str">
            <v>-</v>
          </cell>
          <cell r="BW1718" t="str">
            <v>-</v>
          </cell>
          <cell r="CI1718" t="str">
            <v>-</v>
          </cell>
          <cell r="CZ1718">
            <v>0</v>
          </cell>
        </row>
        <row r="1719">
          <cell r="BH1719" t="e">
            <v>#DIV/0!</v>
          </cell>
          <cell r="BI1719" t="str">
            <v>-</v>
          </cell>
          <cell r="BJ1719" t="str">
            <v>-</v>
          </cell>
          <cell r="BL1719">
            <v>0</v>
          </cell>
          <cell r="BN1719" t="str">
            <v>-</v>
          </cell>
          <cell r="BO1719">
            <v>0</v>
          </cell>
          <cell r="BT1719" t="str">
            <v>-</v>
          </cell>
          <cell r="BW1719" t="str">
            <v>-</v>
          </cell>
          <cell r="CI1719" t="str">
            <v>-</v>
          </cell>
          <cell r="CZ1719">
            <v>0</v>
          </cell>
        </row>
        <row r="1720">
          <cell r="BH1720" t="e">
            <v>#DIV/0!</v>
          </cell>
          <cell r="BI1720" t="str">
            <v>-</v>
          </cell>
          <cell r="BJ1720" t="str">
            <v>-</v>
          </cell>
          <cell r="BL1720">
            <v>0</v>
          </cell>
          <cell r="BN1720" t="str">
            <v>-</v>
          </cell>
          <cell r="BO1720">
            <v>0</v>
          </cell>
          <cell r="BT1720" t="str">
            <v>-</v>
          </cell>
          <cell r="BW1720" t="str">
            <v>-</v>
          </cell>
          <cell r="CI1720" t="str">
            <v>-</v>
          </cell>
          <cell r="CZ1720">
            <v>0</v>
          </cell>
        </row>
        <row r="1721">
          <cell r="BH1721" t="e">
            <v>#DIV/0!</v>
          </cell>
          <cell r="BI1721" t="str">
            <v>-</v>
          </cell>
          <cell r="BJ1721" t="str">
            <v>-</v>
          </cell>
          <cell r="BL1721">
            <v>0</v>
          </cell>
          <cell r="BN1721" t="str">
            <v>-</v>
          </cell>
          <cell r="BO1721">
            <v>0</v>
          </cell>
          <cell r="BT1721" t="str">
            <v>-</v>
          </cell>
          <cell r="BW1721" t="str">
            <v>-</v>
          </cell>
          <cell r="CI1721" t="str">
            <v>-</v>
          </cell>
          <cell r="CZ1721">
            <v>0</v>
          </cell>
        </row>
        <row r="1722">
          <cell r="BH1722" t="e">
            <v>#DIV/0!</v>
          </cell>
          <cell r="BI1722" t="str">
            <v>-</v>
          </cell>
          <cell r="BJ1722" t="str">
            <v>-</v>
          </cell>
          <cell r="BL1722">
            <v>0</v>
          </cell>
          <cell r="BN1722" t="str">
            <v>-</v>
          </cell>
          <cell r="BO1722">
            <v>0</v>
          </cell>
          <cell r="BT1722" t="str">
            <v>-</v>
          </cell>
          <cell r="BW1722" t="str">
            <v>-</v>
          </cell>
          <cell r="CI1722" t="str">
            <v>-</v>
          </cell>
          <cell r="CZ1722">
            <v>0</v>
          </cell>
        </row>
        <row r="1723">
          <cell r="BH1723" t="e">
            <v>#DIV/0!</v>
          </cell>
          <cell r="BI1723" t="str">
            <v>-</v>
          </cell>
          <cell r="BJ1723" t="str">
            <v>-</v>
          </cell>
          <cell r="BL1723">
            <v>0</v>
          </cell>
          <cell r="BN1723" t="str">
            <v>-</v>
          </cell>
          <cell r="BO1723">
            <v>0</v>
          </cell>
          <cell r="BT1723" t="str">
            <v>-</v>
          </cell>
          <cell r="BW1723" t="str">
            <v>-</v>
          </cell>
          <cell r="CI1723" t="str">
            <v>-</v>
          </cell>
          <cell r="CZ1723">
            <v>0</v>
          </cell>
        </row>
        <row r="1724">
          <cell r="BH1724" t="e">
            <v>#DIV/0!</v>
          </cell>
          <cell r="BI1724" t="str">
            <v>-</v>
          </cell>
          <cell r="BJ1724" t="str">
            <v>-</v>
          </cell>
          <cell r="BL1724">
            <v>0</v>
          </cell>
          <cell r="BN1724" t="str">
            <v>-</v>
          </cell>
          <cell r="BO1724">
            <v>0</v>
          </cell>
          <cell r="BT1724" t="str">
            <v>-</v>
          </cell>
          <cell r="BW1724" t="str">
            <v>-</v>
          </cell>
          <cell r="CI1724" t="str">
            <v>-</v>
          </cell>
          <cell r="CZ1724">
            <v>0</v>
          </cell>
        </row>
        <row r="1725">
          <cell r="BH1725" t="e">
            <v>#DIV/0!</v>
          </cell>
          <cell r="BI1725" t="str">
            <v>-</v>
          </cell>
          <cell r="BJ1725" t="str">
            <v>-</v>
          </cell>
          <cell r="BL1725">
            <v>0</v>
          </cell>
          <cell r="BN1725" t="str">
            <v>-</v>
          </cell>
          <cell r="BO1725">
            <v>0</v>
          </cell>
          <cell r="BT1725" t="str">
            <v>-</v>
          </cell>
          <cell r="BW1725" t="str">
            <v>-</v>
          </cell>
          <cell r="CI1725" t="str">
            <v>-</v>
          </cell>
          <cell r="CZ1725">
            <v>0</v>
          </cell>
        </row>
        <row r="1726">
          <cell r="BH1726" t="e">
            <v>#DIV/0!</v>
          </cell>
          <cell r="BI1726" t="str">
            <v>-</v>
          </cell>
          <cell r="BJ1726" t="str">
            <v>-</v>
          </cell>
          <cell r="BL1726">
            <v>0</v>
          </cell>
          <cell r="BN1726" t="str">
            <v>-</v>
          </cell>
          <cell r="BO1726">
            <v>0</v>
          </cell>
          <cell r="BT1726" t="str">
            <v>-</v>
          </cell>
          <cell r="BW1726" t="str">
            <v>-</v>
          </cell>
          <cell r="CI1726" t="str">
            <v>-</v>
          </cell>
          <cell r="CZ1726">
            <v>0</v>
          </cell>
        </row>
        <row r="1727">
          <cell r="BH1727" t="e">
            <v>#DIV/0!</v>
          </cell>
          <cell r="BI1727" t="str">
            <v>-</v>
          </cell>
          <cell r="BJ1727" t="str">
            <v>-</v>
          </cell>
          <cell r="BL1727">
            <v>0</v>
          </cell>
          <cell r="BN1727" t="str">
            <v>-</v>
          </cell>
          <cell r="BO1727">
            <v>0</v>
          </cell>
          <cell r="BT1727" t="str">
            <v>-</v>
          </cell>
          <cell r="BW1727" t="str">
            <v>-</v>
          </cell>
          <cell r="CI1727" t="str">
            <v>-</v>
          </cell>
          <cell r="CZ1727">
            <v>0</v>
          </cell>
        </row>
        <row r="1728">
          <cell r="BH1728" t="e">
            <v>#DIV/0!</v>
          </cell>
          <cell r="BI1728" t="str">
            <v>-</v>
          </cell>
          <cell r="BJ1728" t="str">
            <v>-</v>
          </cell>
          <cell r="BL1728">
            <v>0</v>
          </cell>
          <cell r="BN1728" t="str">
            <v>-</v>
          </cell>
          <cell r="BO1728">
            <v>0</v>
          </cell>
          <cell r="BT1728" t="str">
            <v>-</v>
          </cell>
          <cell r="BW1728" t="str">
            <v>-</v>
          </cell>
          <cell r="CI1728" t="str">
            <v>-</v>
          </cell>
          <cell r="CZ1728">
            <v>0</v>
          </cell>
        </row>
        <row r="1729">
          <cell r="BH1729" t="e">
            <v>#DIV/0!</v>
          </cell>
          <cell r="BI1729" t="str">
            <v>-</v>
          </cell>
          <cell r="BJ1729" t="str">
            <v>-</v>
          </cell>
          <cell r="BL1729">
            <v>0</v>
          </cell>
          <cell r="BN1729" t="str">
            <v>-</v>
          </cell>
          <cell r="BO1729">
            <v>0</v>
          </cell>
          <cell r="BT1729" t="str">
            <v>-</v>
          </cell>
          <cell r="BW1729" t="str">
            <v>-</v>
          </cell>
          <cell r="CI1729" t="str">
            <v>-</v>
          </cell>
          <cell r="CZ1729">
            <v>0</v>
          </cell>
        </row>
        <row r="1730">
          <cell r="BH1730" t="e">
            <v>#DIV/0!</v>
          </cell>
          <cell r="BI1730" t="str">
            <v>-</v>
          </cell>
          <cell r="BJ1730" t="str">
            <v>-</v>
          </cell>
          <cell r="BL1730">
            <v>0</v>
          </cell>
          <cell r="BN1730" t="str">
            <v>-</v>
          </cell>
          <cell r="BO1730">
            <v>0</v>
          </cell>
          <cell r="BT1730" t="str">
            <v>-</v>
          </cell>
          <cell r="BW1730" t="str">
            <v>-</v>
          </cell>
          <cell r="CI1730" t="str">
            <v>-</v>
          </cell>
          <cell r="CZ1730">
            <v>0</v>
          </cell>
        </row>
        <row r="1731">
          <cell r="BH1731" t="e">
            <v>#DIV/0!</v>
          </cell>
          <cell r="BI1731" t="str">
            <v>-</v>
          </cell>
          <cell r="BJ1731" t="str">
            <v>-</v>
          </cell>
          <cell r="BL1731">
            <v>0</v>
          </cell>
          <cell r="BN1731" t="str">
            <v>-</v>
          </cell>
          <cell r="BO1731">
            <v>0</v>
          </cell>
          <cell r="BT1731" t="str">
            <v>-</v>
          </cell>
          <cell r="BW1731" t="str">
            <v>-</v>
          </cell>
          <cell r="CI1731" t="str">
            <v>-</v>
          </cell>
          <cell r="CZ1731">
            <v>0</v>
          </cell>
        </row>
        <row r="1732">
          <cell r="BH1732" t="e">
            <v>#DIV/0!</v>
          </cell>
          <cell r="BI1732" t="str">
            <v>-</v>
          </cell>
          <cell r="BJ1732" t="str">
            <v>-</v>
          </cell>
          <cell r="BL1732">
            <v>0</v>
          </cell>
          <cell r="BN1732" t="str">
            <v>-</v>
          </cell>
          <cell r="BO1732">
            <v>0</v>
          </cell>
          <cell r="BT1732" t="str">
            <v>-</v>
          </cell>
          <cell r="BW1732" t="str">
            <v>-</v>
          </cell>
          <cell r="CI1732" t="str">
            <v>-</v>
          </cell>
          <cell r="CZ1732">
            <v>0</v>
          </cell>
        </row>
        <row r="1733">
          <cell r="BH1733" t="e">
            <v>#DIV/0!</v>
          </cell>
          <cell r="BI1733" t="str">
            <v>-</v>
          </cell>
          <cell r="BJ1733" t="str">
            <v>-</v>
          </cell>
          <cell r="BL1733">
            <v>0</v>
          </cell>
          <cell r="BN1733" t="str">
            <v>-</v>
          </cell>
          <cell r="BO1733">
            <v>0</v>
          </cell>
          <cell r="BT1733" t="str">
            <v>-</v>
          </cell>
          <cell r="BW1733" t="str">
            <v>-</v>
          </cell>
          <cell r="CI1733" t="str">
            <v>-</v>
          </cell>
          <cell r="CZ1733">
            <v>0</v>
          </cell>
        </row>
        <row r="1734">
          <cell r="BH1734" t="e">
            <v>#DIV/0!</v>
          </cell>
          <cell r="BI1734" t="str">
            <v>-</v>
          </cell>
          <cell r="BJ1734" t="str">
            <v>-</v>
          </cell>
          <cell r="BL1734">
            <v>0</v>
          </cell>
          <cell r="BN1734" t="str">
            <v>-</v>
          </cell>
          <cell r="BO1734">
            <v>0</v>
          </cell>
          <cell r="BT1734" t="str">
            <v>-</v>
          </cell>
          <cell r="BW1734" t="str">
            <v>-</v>
          </cell>
          <cell r="CI1734" t="str">
            <v>-</v>
          </cell>
          <cell r="CZ1734">
            <v>0</v>
          </cell>
        </row>
        <row r="1735">
          <cell r="BH1735" t="e">
            <v>#DIV/0!</v>
          </cell>
          <cell r="BI1735" t="str">
            <v>-</v>
          </cell>
          <cell r="BJ1735" t="str">
            <v>-</v>
          </cell>
          <cell r="BL1735">
            <v>0</v>
          </cell>
          <cell r="BN1735" t="str">
            <v>-</v>
          </cell>
          <cell r="BO1735">
            <v>0</v>
          </cell>
          <cell r="BT1735" t="str">
            <v>-</v>
          </cell>
          <cell r="BW1735" t="str">
            <v>-</v>
          </cell>
          <cell r="CI1735" t="str">
            <v>-</v>
          </cell>
          <cell r="CZ1735">
            <v>0</v>
          </cell>
        </row>
        <row r="1736">
          <cell r="BH1736" t="e">
            <v>#DIV/0!</v>
          </cell>
          <cell r="BI1736" t="str">
            <v>-</v>
          </cell>
          <cell r="BJ1736" t="str">
            <v>-</v>
          </cell>
          <cell r="BL1736">
            <v>0</v>
          </cell>
          <cell r="BN1736" t="str">
            <v>-</v>
          </cell>
          <cell r="BO1736">
            <v>0</v>
          </cell>
          <cell r="BT1736" t="str">
            <v>-</v>
          </cell>
          <cell r="BW1736" t="str">
            <v>-</v>
          </cell>
          <cell r="CI1736" t="str">
            <v>-</v>
          </cell>
          <cell r="CZ1736">
            <v>0</v>
          </cell>
        </row>
        <row r="1737">
          <cell r="BH1737" t="e">
            <v>#DIV/0!</v>
          </cell>
          <cell r="BI1737" t="str">
            <v>-</v>
          </cell>
          <cell r="BJ1737" t="str">
            <v>-</v>
          </cell>
          <cell r="BL1737">
            <v>0</v>
          </cell>
          <cell r="BN1737" t="str">
            <v>-</v>
          </cell>
          <cell r="BO1737">
            <v>0</v>
          </cell>
          <cell r="BT1737" t="str">
            <v>-</v>
          </cell>
          <cell r="BW1737" t="str">
            <v>-</v>
          </cell>
          <cell r="CI1737" t="str">
            <v>-</v>
          </cell>
          <cell r="CZ1737">
            <v>0</v>
          </cell>
        </row>
        <row r="1738">
          <cell r="BH1738" t="e">
            <v>#DIV/0!</v>
          </cell>
          <cell r="BI1738" t="str">
            <v>-</v>
          </cell>
          <cell r="BJ1738" t="str">
            <v>-</v>
          </cell>
          <cell r="BL1738">
            <v>0</v>
          </cell>
          <cell r="BN1738" t="str">
            <v>-</v>
          </cell>
          <cell r="BO1738">
            <v>0</v>
          </cell>
          <cell r="BT1738" t="str">
            <v>-</v>
          </cell>
          <cell r="BW1738" t="str">
            <v>-</v>
          </cell>
          <cell r="CI1738" t="str">
            <v>-</v>
          </cell>
          <cell r="CZ1738">
            <v>0</v>
          </cell>
        </row>
        <row r="1739">
          <cell r="BH1739" t="e">
            <v>#DIV/0!</v>
          </cell>
          <cell r="BI1739" t="str">
            <v>-</v>
          </cell>
          <cell r="BJ1739" t="str">
            <v>-</v>
          </cell>
          <cell r="BL1739">
            <v>0</v>
          </cell>
          <cell r="BN1739" t="str">
            <v>-</v>
          </cell>
          <cell r="BO1739">
            <v>0</v>
          </cell>
          <cell r="BT1739" t="str">
            <v>-</v>
          </cell>
          <cell r="BW1739" t="str">
            <v>-</v>
          </cell>
          <cell r="CI1739" t="str">
            <v>-</v>
          </cell>
          <cell r="CZ1739">
            <v>0</v>
          </cell>
        </row>
        <row r="1740">
          <cell r="BH1740" t="e">
            <v>#DIV/0!</v>
          </cell>
          <cell r="BI1740" t="str">
            <v>-</v>
          </cell>
          <cell r="BJ1740" t="str">
            <v>-</v>
          </cell>
          <cell r="BL1740">
            <v>0</v>
          </cell>
          <cell r="BN1740" t="str">
            <v>-</v>
          </cell>
          <cell r="BO1740">
            <v>0</v>
          </cell>
          <cell r="BT1740" t="str">
            <v>-</v>
          </cell>
          <cell r="BW1740" t="str">
            <v>-</v>
          </cell>
          <cell r="CI1740" t="str">
            <v>-</v>
          </cell>
          <cell r="CZ1740">
            <v>0</v>
          </cell>
        </row>
        <row r="1741">
          <cell r="BH1741" t="e">
            <v>#DIV/0!</v>
          </cell>
          <cell r="BI1741" t="str">
            <v>-</v>
          </cell>
          <cell r="BJ1741" t="str">
            <v>-</v>
          </cell>
          <cell r="BL1741">
            <v>0</v>
          </cell>
          <cell r="BN1741" t="str">
            <v>-</v>
          </cell>
          <cell r="BO1741">
            <v>0</v>
          </cell>
          <cell r="BT1741" t="str">
            <v>-</v>
          </cell>
          <cell r="BW1741" t="str">
            <v>-</v>
          </cell>
          <cell r="CI1741" t="str">
            <v>-</v>
          </cell>
          <cell r="CZ1741">
            <v>0</v>
          </cell>
        </row>
        <row r="1742">
          <cell r="BH1742" t="e">
            <v>#DIV/0!</v>
          </cell>
          <cell r="BI1742" t="str">
            <v>-</v>
          </cell>
          <cell r="BJ1742" t="str">
            <v>-</v>
          </cell>
          <cell r="BL1742">
            <v>0</v>
          </cell>
          <cell r="BN1742" t="str">
            <v>-</v>
          </cell>
          <cell r="BO1742">
            <v>0</v>
          </cell>
          <cell r="BT1742" t="str">
            <v>-</v>
          </cell>
          <cell r="BW1742" t="str">
            <v>-</v>
          </cell>
          <cell r="CI1742" t="str">
            <v>-</v>
          </cell>
          <cell r="CZ1742">
            <v>0</v>
          </cell>
        </row>
        <row r="1743">
          <cell r="BH1743" t="e">
            <v>#DIV/0!</v>
          </cell>
          <cell r="BI1743" t="str">
            <v>-</v>
          </cell>
          <cell r="BJ1743" t="str">
            <v>-</v>
          </cell>
          <cell r="BL1743">
            <v>0</v>
          </cell>
          <cell r="BN1743" t="str">
            <v>-</v>
          </cell>
          <cell r="BO1743">
            <v>0</v>
          </cell>
          <cell r="BT1743" t="str">
            <v>-</v>
          </cell>
          <cell r="BW1743" t="str">
            <v>-</v>
          </cell>
          <cell r="CI1743" t="str">
            <v>-</v>
          </cell>
          <cell r="CZ1743">
            <v>0</v>
          </cell>
        </row>
        <row r="1744">
          <cell r="BH1744" t="e">
            <v>#DIV/0!</v>
          </cell>
          <cell r="BI1744" t="str">
            <v>-</v>
          </cell>
          <cell r="BJ1744" t="str">
            <v>-</v>
          </cell>
          <cell r="BL1744">
            <v>0</v>
          </cell>
          <cell r="BN1744" t="str">
            <v>-</v>
          </cell>
          <cell r="BO1744">
            <v>0</v>
          </cell>
          <cell r="BT1744" t="str">
            <v>-</v>
          </cell>
          <cell r="BW1744" t="str">
            <v>-</v>
          </cell>
          <cell r="CI1744" t="str">
            <v>-</v>
          </cell>
          <cell r="CZ1744">
            <v>0</v>
          </cell>
        </row>
        <row r="1745">
          <cell r="BH1745" t="e">
            <v>#DIV/0!</v>
          </cell>
          <cell r="BI1745" t="str">
            <v>-</v>
          </cell>
          <cell r="BJ1745" t="str">
            <v>-</v>
          </cell>
          <cell r="BL1745">
            <v>0</v>
          </cell>
          <cell r="BN1745" t="str">
            <v>-</v>
          </cell>
          <cell r="BO1745">
            <v>0</v>
          </cell>
          <cell r="BT1745" t="str">
            <v>-</v>
          </cell>
          <cell r="BW1745" t="str">
            <v>-</v>
          </cell>
          <cell r="CI1745" t="str">
            <v>-</v>
          </cell>
          <cell r="CZ1745">
            <v>0</v>
          </cell>
        </row>
        <row r="1746">
          <cell r="BH1746" t="e">
            <v>#DIV/0!</v>
          </cell>
          <cell r="BI1746" t="str">
            <v>-</v>
          </cell>
          <cell r="BJ1746" t="str">
            <v>-</v>
          </cell>
          <cell r="BL1746">
            <v>0</v>
          </cell>
          <cell r="BN1746" t="str">
            <v>-</v>
          </cell>
          <cell r="BO1746">
            <v>0</v>
          </cell>
          <cell r="BT1746" t="str">
            <v>-</v>
          </cell>
          <cell r="BW1746" t="str">
            <v>-</v>
          </cell>
          <cell r="CI1746" t="str">
            <v>-</v>
          </cell>
          <cell r="CZ1746">
            <v>0</v>
          </cell>
        </row>
        <row r="1747">
          <cell r="BH1747" t="e">
            <v>#DIV/0!</v>
          </cell>
          <cell r="BI1747" t="str">
            <v>-</v>
          </cell>
          <cell r="BJ1747" t="str">
            <v>-</v>
          </cell>
          <cell r="BL1747">
            <v>0</v>
          </cell>
          <cell r="BN1747" t="str">
            <v>-</v>
          </cell>
          <cell r="BO1747">
            <v>0</v>
          </cell>
          <cell r="BT1747" t="str">
            <v>-</v>
          </cell>
          <cell r="BW1747" t="str">
            <v>-</v>
          </cell>
          <cell r="CI1747" t="str">
            <v>-</v>
          </cell>
          <cell r="CZ1747">
            <v>0</v>
          </cell>
        </row>
        <row r="1748">
          <cell r="BH1748" t="e">
            <v>#DIV/0!</v>
          </cell>
          <cell r="BI1748" t="str">
            <v>-</v>
          </cell>
          <cell r="BJ1748" t="str">
            <v>-</v>
          </cell>
          <cell r="BL1748">
            <v>0</v>
          </cell>
          <cell r="BN1748" t="str">
            <v>-</v>
          </cell>
          <cell r="BO1748">
            <v>0</v>
          </cell>
          <cell r="BT1748" t="str">
            <v>-</v>
          </cell>
          <cell r="BW1748" t="str">
            <v>-</v>
          </cell>
          <cell r="CI1748" t="str">
            <v>-</v>
          </cell>
          <cell r="CZ1748">
            <v>0</v>
          </cell>
        </row>
        <row r="1749">
          <cell r="BH1749" t="e">
            <v>#DIV/0!</v>
          </cell>
          <cell r="BI1749" t="str">
            <v>-</v>
          </cell>
          <cell r="BJ1749" t="str">
            <v>-</v>
          </cell>
          <cell r="BL1749">
            <v>0</v>
          </cell>
          <cell r="BN1749" t="str">
            <v>-</v>
          </cell>
          <cell r="BO1749">
            <v>0</v>
          </cell>
          <cell r="BT1749" t="str">
            <v>-</v>
          </cell>
          <cell r="BW1749" t="str">
            <v>-</v>
          </cell>
          <cell r="CI1749" t="str">
            <v>-</v>
          </cell>
          <cell r="CZ1749">
            <v>0</v>
          </cell>
        </row>
        <row r="1750">
          <cell r="BH1750" t="e">
            <v>#DIV/0!</v>
          </cell>
          <cell r="BI1750" t="str">
            <v>-</v>
          </cell>
          <cell r="BJ1750" t="str">
            <v>-</v>
          </cell>
          <cell r="BL1750">
            <v>0</v>
          </cell>
          <cell r="BN1750" t="str">
            <v>-</v>
          </cell>
          <cell r="BO1750">
            <v>0</v>
          </cell>
          <cell r="BT1750" t="str">
            <v>-</v>
          </cell>
          <cell r="BW1750" t="str">
            <v>-</v>
          </cell>
          <cell r="CI1750" t="str">
            <v>-</v>
          </cell>
          <cell r="CZ1750">
            <v>0</v>
          </cell>
        </row>
        <row r="1751">
          <cell r="BH1751" t="e">
            <v>#DIV/0!</v>
          </cell>
          <cell r="BI1751" t="str">
            <v>-</v>
          </cell>
          <cell r="BJ1751" t="str">
            <v>-</v>
          </cell>
          <cell r="BL1751">
            <v>0</v>
          </cell>
          <cell r="BN1751" t="str">
            <v>-</v>
          </cell>
          <cell r="BO1751">
            <v>0</v>
          </cell>
          <cell r="BT1751" t="str">
            <v>-</v>
          </cell>
          <cell r="BW1751" t="str">
            <v>-</v>
          </cell>
          <cell r="CI1751" t="str">
            <v>-</v>
          </cell>
          <cell r="CZ1751">
            <v>0</v>
          </cell>
        </row>
        <row r="1752">
          <cell r="BH1752" t="e">
            <v>#DIV/0!</v>
          </cell>
          <cell r="BI1752" t="str">
            <v>-</v>
          </cell>
          <cell r="BJ1752" t="str">
            <v>-</v>
          </cell>
          <cell r="BL1752">
            <v>0</v>
          </cell>
          <cell r="BN1752" t="str">
            <v>-</v>
          </cell>
          <cell r="BO1752">
            <v>0</v>
          </cell>
          <cell r="BT1752" t="str">
            <v>-</v>
          </cell>
          <cell r="BW1752" t="str">
            <v>-</v>
          </cell>
          <cell r="CI1752" t="str">
            <v>-</v>
          </cell>
          <cell r="CZ1752">
            <v>0</v>
          </cell>
        </row>
        <row r="1753">
          <cell r="BH1753" t="e">
            <v>#DIV/0!</v>
          </cell>
          <cell r="BI1753" t="str">
            <v>-</v>
          </cell>
          <cell r="BJ1753" t="str">
            <v>-</v>
          </cell>
          <cell r="BL1753">
            <v>0</v>
          </cell>
          <cell r="BN1753" t="str">
            <v>-</v>
          </cell>
          <cell r="BO1753">
            <v>0</v>
          </cell>
          <cell r="BT1753" t="str">
            <v>-</v>
          </cell>
          <cell r="BW1753" t="str">
            <v>-</v>
          </cell>
          <cell r="CI1753" t="str">
            <v>-</v>
          </cell>
          <cell r="CZ1753">
            <v>0</v>
          </cell>
        </row>
        <row r="1754">
          <cell r="BH1754" t="e">
            <v>#DIV/0!</v>
          </cell>
          <cell r="BI1754" t="str">
            <v>-</v>
          </cell>
          <cell r="BJ1754" t="str">
            <v>-</v>
          </cell>
          <cell r="BL1754">
            <v>0</v>
          </cell>
          <cell r="BN1754" t="str">
            <v>-</v>
          </cell>
          <cell r="BO1754">
            <v>0</v>
          </cell>
          <cell r="BT1754" t="str">
            <v>-</v>
          </cell>
          <cell r="BW1754" t="str">
            <v>-</v>
          </cell>
          <cell r="CI1754" t="str">
            <v>-</v>
          </cell>
          <cell r="CZ1754">
            <v>0</v>
          </cell>
        </row>
        <row r="1755">
          <cell r="BH1755" t="e">
            <v>#DIV/0!</v>
          </cell>
          <cell r="BI1755" t="str">
            <v>-</v>
          </cell>
          <cell r="BJ1755" t="str">
            <v>-</v>
          </cell>
          <cell r="BL1755">
            <v>0</v>
          </cell>
          <cell r="BN1755" t="str">
            <v>-</v>
          </cell>
          <cell r="BO1755">
            <v>0</v>
          </cell>
          <cell r="BT1755" t="str">
            <v>-</v>
          </cell>
          <cell r="BW1755" t="str">
            <v>-</v>
          </cell>
          <cell r="CI1755" t="str">
            <v>-</v>
          </cell>
          <cell r="CZ1755">
            <v>0</v>
          </cell>
        </row>
        <row r="1756">
          <cell r="BH1756" t="e">
            <v>#DIV/0!</v>
          </cell>
          <cell r="BI1756" t="str">
            <v>-</v>
          </cell>
          <cell r="BJ1756" t="str">
            <v>-</v>
          </cell>
          <cell r="BL1756">
            <v>0</v>
          </cell>
          <cell r="BN1756" t="str">
            <v>-</v>
          </cell>
          <cell r="BO1756">
            <v>0</v>
          </cell>
          <cell r="BT1756" t="str">
            <v>-</v>
          </cell>
          <cell r="BW1756" t="str">
            <v>-</v>
          </cell>
          <cell r="CI1756" t="str">
            <v>-</v>
          </cell>
          <cell r="CZ1756">
            <v>0</v>
          </cell>
        </row>
        <row r="1757">
          <cell r="BH1757" t="e">
            <v>#DIV/0!</v>
          </cell>
          <cell r="BI1757" t="str">
            <v>-</v>
          </cell>
          <cell r="BJ1757" t="str">
            <v>-</v>
          </cell>
          <cell r="BL1757">
            <v>0</v>
          </cell>
          <cell r="BN1757" t="str">
            <v>-</v>
          </cell>
          <cell r="BO1757">
            <v>0</v>
          </cell>
          <cell r="BT1757" t="str">
            <v>-</v>
          </cell>
          <cell r="BW1757" t="str">
            <v>-</v>
          </cell>
          <cell r="CI1757" t="str">
            <v>-</v>
          </cell>
          <cell r="CZ1757">
            <v>0</v>
          </cell>
        </row>
        <row r="1758">
          <cell r="BH1758" t="e">
            <v>#DIV/0!</v>
          </cell>
          <cell r="BI1758" t="str">
            <v>-</v>
          </cell>
          <cell r="BJ1758" t="str">
            <v>-</v>
          </cell>
          <cell r="BL1758">
            <v>0</v>
          </cell>
          <cell r="BN1758" t="str">
            <v>-</v>
          </cell>
          <cell r="BO1758">
            <v>0</v>
          </cell>
          <cell r="BT1758" t="str">
            <v>-</v>
          </cell>
          <cell r="BW1758" t="str">
            <v>-</v>
          </cell>
          <cell r="CI1758" t="str">
            <v>-</v>
          </cell>
          <cell r="CZ1758">
            <v>0</v>
          </cell>
        </row>
        <row r="1759">
          <cell r="BH1759" t="e">
            <v>#DIV/0!</v>
          </cell>
          <cell r="BI1759" t="str">
            <v>-</v>
          </cell>
          <cell r="BJ1759" t="str">
            <v>-</v>
          </cell>
          <cell r="BL1759">
            <v>0</v>
          </cell>
          <cell r="BN1759" t="str">
            <v>-</v>
          </cell>
          <cell r="BO1759">
            <v>0</v>
          </cell>
          <cell r="BT1759" t="str">
            <v>-</v>
          </cell>
          <cell r="BW1759" t="str">
            <v>-</v>
          </cell>
          <cell r="CI1759" t="str">
            <v>-</v>
          </cell>
          <cell r="CZ1759">
            <v>0</v>
          </cell>
        </row>
        <row r="1760">
          <cell r="BH1760" t="e">
            <v>#DIV/0!</v>
          </cell>
          <cell r="BI1760" t="str">
            <v>-</v>
          </cell>
          <cell r="BJ1760" t="str">
            <v>-</v>
          </cell>
          <cell r="BL1760">
            <v>0</v>
          </cell>
          <cell r="BN1760" t="str">
            <v>-</v>
          </cell>
          <cell r="BO1760">
            <v>0</v>
          </cell>
          <cell r="BT1760" t="str">
            <v>-</v>
          </cell>
          <cell r="BW1760" t="str">
            <v>-</v>
          </cell>
          <cell r="CI1760" t="str">
            <v>-</v>
          </cell>
          <cell r="CZ1760">
            <v>0</v>
          </cell>
        </row>
        <row r="1761">
          <cell r="BH1761" t="e">
            <v>#DIV/0!</v>
          </cell>
          <cell r="BI1761" t="str">
            <v>-</v>
          </cell>
          <cell r="BJ1761" t="str">
            <v>-</v>
          </cell>
          <cell r="BL1761">
            <v>0</v>
          </cell>
          <cell r="BN1761" t="str">
            <v>-</v>
          </cell>
          <cell r="BO1761">
            <v>0</v>
          </cell>
          <cell r="BT1761" t="str">
            <v>-</v>
          </cell>
          <cell r="BW1761" t="str">
            <v>-</v>
          </cell>
          <cell r="CI1761" t="str">
            <v>-</v>
          </cell>
          <cell r="CZ1761">
            <v>0</v>
          </cell>
        </row>
        <row r="1762">
          <cell r="BH1762" t="e">
            <v>#DIV/0!</v>
          </cell>
          <cell r="BI1762" t="str">
            <v>-</v>
          </cell>
          <cell r="BJ1762" t="str">
            <v>-</v>
          </cell>
          <cell r="BL1762">
            <v>0</v>
          </cell>
          <cell r="BN1762" t="str">
            <v>-</v>
          </cell>
          <cell r="BO1762">
            <v>0</v>
          </cell>
          <cell r="BT1762" t="str">
            <v>-</v>
          </cell>
          <cell r="BW1762" t="str">
            <v>-</v>
          </cell>
          <cell r="CI1762" t="str">
            <v>-</v>
          </cell>
          <cell r="CZ1762">
            <v>0</v>
          </cell>
        </row>
        <row r="1763">
          <cell r="BH1763" t="e">
            <v>#DIV/0!</v>
          </cell>
          <cell r="BI1763" t="str">
            <v>-</v>
          </cell>
          <cell r="BJ1763" t="str">
            <v>-</v>
          </cell>
          <cell r="BL1763">
            <v>0</v>
          </cell>
          <cell r="BN1763" t="str">
            <v>-</v>
          </cell>
          <cell r="BO1763">
            <v>0</v>
          </cell>
          <cell r="BT1763" t="str">
            <v>-</v>
          </cell>
          <cell r="BW1763" t="str">
            <v>-</v>
          </cell>
          <cell r="CI1763" t="str">
            <v>-</v>
          </cell>
          <cell r="CZ1763">
            <v>0</v>
          </cell>
        </row>
        <row r="1764">
          <cell r="BH1764" t="e">
            <v>#DIV/0!</v>
          </cell>
          <cell r="BI1764" t="str">
            <v>-</v>
          </cell>
          <cell r="BJ1764" t="str">
            <v>-</v>
          </cell>
          <cell r="BL1764">
            <v>0</v>
          </cell>
          <cell r="BN1764" t="str">
            <v>-</v>
          </cell>
          <cell r="BO1764">
            <v>0</v>
          </cell>
          <cell r="BT1764" t="str">
            <v>-</v>
          </cell>
          <cell r="BW1764" t="str">
            <v>-</v>
          </cell>
          <cell r="CI1764" t="str">
            <v>-</v>
          </cell>
          <cell r="CZ1764">
            <v>0</v>
          </cell>
        </row>
        <row r="1765">
          <cell r="BH1765" t="e">
            <v>#DIV/0!</v>
          </cell>
          <cell r="BI1765" t="str">
            <v>-</v>
          </cell>
          <cell r="BJ1765" t="str">
            <v>-</v>
          </cell>
          <cell r="BL1765">
            <v>0</v>
          </cell>
          <cell r="BN1765" t="str">
            <v>-</v>
          </cell>
          <cell r="BO1765">
            <v>0</v>
          </cell>
          <cell r="BT1765" t="str">
            <v>-</v>
          </cell>
          <cell r="BW1765" t="str">
            <v>-</v>
          </cell>
          <cell r="CI1765" t="str">
            <v>-</v>
          </cell>
          <cell r="CZ1765">
            <v>0</v>
          </cell>
        </row>
        <row r="1766">
          <cell r="BH1766" t="e">
            <v>#DIV/0!</v>
          </cell>
          <cell r="BI1766" t="str">
            <v>-</v>
          </cell>
          <cell r="BJ1766" t="str">
            <v>-</v>
          </cell>
          <cell r="BL1766">
            <v>0</v>
          </cell>
          <cell r="BN1766" t="str">
            <v>-</v>
          </cell>
          <cell r="BO1766">
            <v>0</v>
          </cell>
          <cell r="BT1766" t="str">
            <v>-</v>
          </cell>
          <cell r="BW1766" t="str">
            <v>-</v>
          </cell>
          <cell r="CI1766" t="str">
            <v>-</v>
          </cell>
          <cell r="CZ1766">
            <v>0</v>
          </cell>
        </row>
        <row r="1767">
          <cell r="BH1767" t="e">
            <v>#DIV/0!</v>
          </cell>
          <cell r="BI1767" t="str">
            <v>-</v>
          </cell>
          <cell r="BJ1767" t="str">
            <v>-</v>
          </cell>
          <cell r="BL1767">
            <v>0</v>
          </cell>
          <cell r="BN1767" t="str">
            <v>-</v>
          </cell>
          <cell r="BO1767">
            <v>0</v>
          </cell>
          <cell r="BT1767" t="str">
            <v>-</v>
          </cell>
          <cell r="BW1767" t="str">
            <v>-</v>
          </cell>
          <cell r="CI1767" t="str">
            <v>-</v>
          </cell>
          <cell r="CZ1767">
            <v>0</v>
          </cell>
        </row>
        <row r="1768">
          <cell r="BH1768" t="e">
            <v>#DIV/0!</v>
          </cell>
          <cell r="BI1768" t="str">
            <v>-</v>
          </cell>
          <cell r="BJ1768" t="str">
            <v>-</v>
          </cell>
          <cell r="BL1768">
            <v>0</v>
          </cell>
          <cell r="BN1768" t="str">
            <v>-</v>
          </cell>
          <cell r="BO1768">
            <v>0</v>
          </cell>
          <cell r="BT1768" t="str">
            <v>-</v>
          </cell>
          <cell r="BW1768" t="str">
            <v>-</v>
          </cell>
          <cell r="CI1768" t="str">
            <v>-</v>
          </cell>
          <cell r="CZ1768">
            <v>0</v>
          </cell>
        </row>
        <row r="1769">
          <cell r="BH1769" t="e">
            <v>#DIV/0!</v>
          </cell>
          <cell r="BI1769" t="str">
            <v>-</v>
          </cell>
          <cell r="BJ1769" t="str">
            <v>-</v>
          </cell>
          <cell r="BL1769">
            <v>0</v>
          </cell>
          <cell r="BN1769" t="str">
            <v>-</v>
          </cell>
          <cell r="BO1769">
            <v>0</v>
          </cell>
          <cell r="BT1769" t="str">
            <v>-</v>
          </cell>
          <cell r="BW1769" t="str">
            <v>-</v>
          </cell>
          <cell r="CI1769" t="str">
            <v>-</v>
          </cell>
          <cell r="CZ1769">
            <v>0</v>
          </cell>
        </row>
        <row r="1770">
          <cell r="BH1770" t="e">
            <v>#DIV/0!</v>
          </cell>
          <cell r="BI1770" t="str">
            <v>-</v>
          </cell>
          <cell r="BJ1770" t="str">
            <v>-</v>
          </cell>
          <cell r="BL1770">
            <v>0</v>
          </cell>
          <cell r="BN1770" t="str">
            <v>-</v>
          </cell>
          <cell r="BO1770">
            <v>0</v>
          </cell>
          <cell r="BT1770" t="str">
            <v>-</v>
          </cell>
          <cell r="BW1770" t="str">
            <v>-</v>
          </cell>
          <cell r="CI1770" t="str">
            <v>-</v>
          </cell>
          <cell r="CZ1770">
            <v>0</v>
          </cell>
        </row>
        <row r="1771">
          <cell r="BH1771" t="e">
            <v>#DIV/0!</v>
          </cell>
          <cell r="BI1771" t="str">
            <v>-</v>
          </cell>
          <cell r="BJ1771" t="str">
            <v>-</v>
          </cell>
          <cell r="BL1771">
            <v>0</v>
          </cell>
          <cell r="BN1771" t="str">
            <v>-</v>
          </cell>
          <cell r="BO1771">
            <v>0</v>
          </cell>
          <cell r="BT1771" t="str">
            <v>-</v>
          </cell>
          <cell r="BW1771" t="str">
            <v>-</v>
          </cell>
          <cell r="CI1771" t="str">
            <v>-</v>
          </cell>
          <cell r="CZ1771">
            <v>0</v>
          </cell>
        </row>
        <row r="1772">
          <cell r="BH1772" t="e">
            <v>#DIV/0!</v>
          </cell>
          <cell r="BI1772" t="str">
            <v>-</v>
          </cell>
          <cell r="BJ1772" t="str">
            <v>-</v>
          </cell>
          <cell r="BL1772">
            <v>0</v>
          </cell>
          <cell r="BN1772" t="str">
            <v>-</v>
          </cell>
          <cell r="BO1772">
            <v>0</v>
          </cell>
          <cell r="BT1772" t="str">
            <v>-</v>
          </cell>
          <cell r="BW1772" t="str">
            <v>-</v>
          </cell>
          <cell r="CI1772" t="str">
            <v>-</v>
          </cell>
          <cell r="CZ1772">
            <v>0</v>
          </cell>
        </row>
        <row r="1773">
          <cell r="BH1773" t="e">
            <v>#DIV/0!</v>
          </cell>
          <cell r="BI1773" t="str">
            <v>-</v>
          </cell>
          <cell r="BJ1773" t="str">
            <v>-</v>
          </cell>
          <cell r="BL1773">
            <v>0</v>
          </cell>
          <cell r="BN1773" t="str">
            <v>-</v>
          </cell>
          <cell r="BO1773">
            <v>0</v>
          </cell>
          <cell r="BT1773" t="str">
            <v>-</v>
          </cell>
          <cell r="BW1773" t="str">
            <v>-</v>
          </cell>
          <cell r="CI1773" t="str">
            <v>-</v>
          </cell>
          <cell r="CZ1773">
            <v>0</v>
          </cell>
        </row>
        <row r="1774">
          <cell r="BH1774" t="e">
            <v>#DIV/0!</v>
          </cell>
          <cell r="BI1774" t="str">
            <v>-</v>
          </cell>
          <cell r="BJ1774" t="str">
            <v>-</v>
          </cell>
          <cell r="BL1774">
            <v>0</v>
          </cell>
          <cell r="BN1774" t="str">
            <v>-</v>
          </cell>
          <cell r="BO1774">
            <v>0</v>
          </cell>
          <cell r="BT1774" t="str">
            <v>-</v>
          </cell>
          <cell r="BW1774" t="str">
            <v>-</v>
          </cell>
          <cell r="CI1774" t="str">
            <v>-</v>
          </cell>
          <cell r="CZ1774">
            <v>0</v>
          </cell>
        </row>
        <row r="1775">
          <cell r="BH1775" t="e">
            <v>#DIV/0!</v>
          </cell>
          <cell r="BI1775" t="str">
            <v>-</v>
          </cell>
          <cell r="BJ1775" t="str">
            <v>-</v>
          </cell>
          <cell r="BL1775">
            <v>0</v>
          </cell>
          <cell r="BN1775" t="str">
            <v>-</v>
          </cell>
          <cell r="BO1775">
            <v>0</v>
          </cell>
          <cell r="BT1775" t="str">
            <v>-</v>
          </cell>
          <cell r="BW1775" t="str">
            <v>-</v>
          </cell>
          <cell r="CI1775" t="str">
            <v>-</v>
          </cell>
          <cell r="CZ1775">
            <v>0</v>
          </cell>
        </row>
        <row r="1776">
          <cell r="BH1776" t="e">
            <v>#DIV/0!</v>
          </cell>
          <cell r="BI1776" t="str">
            <v>-</v>
          </cell>
          <cell r="BJ1776" t="str">
            <v>-</v>
          </cell>
          <cell r="BL1776">
            <v>0</v>
          </cell>
          <cell r="BN1776" t="str">
            <v>-</v>
          </cell>
          <cell r="BO1776">
            <v>0</v>
          </cell>
          <cell r="BT1776" t="str">
            <v>-</v>
          </cell>
          <cell r="BW1776" t="str">
            <v>-</v>
          </cell>
          <cell r="CI1776" t="str">
            <v>-</v>
          </cell>
          <cell r="CZ1776">
            <v>0</v>
          </cell>
        </row>
        <row r="1777">
          <cell r="BH1777" t="e">
            <v>#DIV/0!</v>
          </cell>
          <cell r="BI1777" t="str">
            <v>-</v>
          </cell>
          <cell r="BJ1777" t="str">
            <v>-</v>
          </cell>
          <cell r="BL1777">
            <v>0</v>
          </cell>
          <cell r="BN1777" t="str">
            <v>-</v>
          </cell>
          <cell r="BO1777">
            <v>0</v>
          </cell>
          <cell r="BT1777" t="str">
            <v>-</v>
          </cell>
          <cell r="BW1777" t="str">
            <v>-</v>
          </cell>
          <cell r="CI1777" t="str">
            <v>-</v>
          </cell>
          <cell r="CZ1777">
            <v>0</v>
          </cell>
        </row>
        <row r="1778">
          <cell r="BH1778" t="e">
            <v>#DIV/0!</v>
          </cell>
          <cell r="BI1778" t="str">
            <v>-</v>
          </cell>
          <cell r="BJ1778" t="str">
            <v>-</v>
          </cell>
          <cell r="BL1778">
            <v>0</v>
          </cell>
          <cell r="BN1778" t="str">
            <v>-</v>
          </cell>
          <cell r="BO1778">
            <v>0</v>
          </cell>
          <cell r="BT1778" t="str">
            <v>-</v>
          </cell>
          <cell r="BW1778" t="str">
            <v>-</v>
          </cell>
          <cell r="CI1778" t="str">
            <v>-</v>
          </cell>
          <cell r="CZ1778">
            <v>0</v>
          </cell>
        </row>
        <row r="1779">
          <cell r="BH1779" t="e">
            <v>#DIV/0!</v>
          </cell>
          <cell r="BI1779" t="str">
            <v>-</v>
          </cell>
          <cell r="BJ1779" t="str">
            <v>-</v>
          </cell>
          <cell r="BL1779">
            <v>0</v>
          </cell>
          <cell r="BN1779" t="str">
            <v>-</v>
          </cell>
          <cell r="BO1779">
            <v>0</v>
          </cell>
          <cell r="BT1779" t="str">
            <v>-</v>
          </cell>
          <cell r="BW1779" t="str">
            <v>-</v>
          </cell>
          <cell r="CI1779" t="str">
            <v>-</v>
          </cell>
          <cell r="CZ1779">
            <v>0</v>
          </cell>
        </row>
        <row r="1780">
          <cell r="BH1780" t="e">
            <v>#DIV/0!</v>
          </cell>
          <cell r="BI1780" t="str">
            <v>-</v>
          </cell>
          <cell r="BJ1780" t="str">
            <v>-</v>
          </cell>
          <cell r="BL1780">
            <v>0</v>
          </cell>
          <cell r="BN1780" t="str">
            <v>-</v>
          </cell>
          <cell r="BO1780">
            <v>0</v>
          </cell>
          <cell r="BT1780" t="str">
            <v>-</v>
          </cell>
          <cell r="BW1780" t="str">
            <v>-</v>
          </cell>
          <cell r="CI1780" t="str">
            <v>-</v>
          </cell>
          <cell r="CZ1780">
            <v>0</v>
          </cell>
        </row>
        <row r="1781">
          <cell r="BH1781" t="e">
            <v>#DIV/0!</v>
          </cell>
          <cell r="BI1781" t="str">
            <v>-</v>
          </cell>
          <cell r="BJ1781" t="str">
            <v>-</v>
          </cell>
          <cell r="BL1781">
            <v>0</v>
          </cell>
          <cell r="BN1781" t="str">
            <v>-</v>
          </cell>
          <cell r="BO1781">
            <v>0</v>
          </cell>
          <cell r="BT1781" t="str">
            <v>-</v>
          </cell>
          <cell r="BW1781" t="str">
            <v>-</v>
          </cell>
          <cell r="CI1781" t="str">
            <v>-</v>
          </cell>
          <cell r="CZ1781">
            <v>0</v>
          </cell>
        </row>
        <row r="1782">
          <cell r="BH1782" t="e">
            <v>#DIV/0!</v>
          </cell>
          <cell r="BI1782" t="str">
            <v>-</v>
          </cell>
          <cell r="BJ1782" t="str">
            <v>-</v>
          </cell>
          <cell r="BL1782">
            <v>0</v>
          </cell>
          <cell r="BN1782" t="str">
            <v>-</v>
          </cell>
          <cell r="BO1782">
            <v>0</v>
          </cell>
          <cell r="BT1782" t="str">
            <v>-</v>
          </cell>
          <cell r="BW1782" t="str">
            <v>-</v>
          </cell>
          <cell r="CI1782" t="str">
            <v>-</v>
          </cell>
          <cell r="CZ1782">
            <v>0</v>
          </cell>
        </row>
        <row r="1783">
          <cell r="BH1783" t="e">
            <v>#DIV/0!</v>
          </cell>
          <cell r="BI1783" t="str">
            <v>-</v>
          </cell>
          <cell r="BJ1783" t="str">
            <v>-</v>
          </cell>
          <cell r="BL1783">
            <v>0</v>
          </cell>
          <cell r="BN1783" t="str">
            <v>-</v>
          </cell>
          <cell r="BO1783">
            <v>0</v>
          </cell>
          <cell r="BT1783" t="str">
            <v>-</v>
          </cell>
          <cell r="BW1783" t="str">
            <v>-</v>
          </cell>
          <cell r="CI1783" t="str">
            <v>-</v>
          </cell>
          <cell r="CZ1783">
            <v>0</v>
          </cell>
        </row>
        <row r="1784">
          <cell r="BH1784" t="e">
            <v>#DIV/0!</v>
          </cell>
          <cell r="BI1784" t="str">
            <v>-</v>
          </cell>
          <cell r="BJ1784" t="str">
            <v>-</v>
          </cell>
          <cell r="BL1784">
            <v>0</v>
          </cell>
          <cell r="BN1784" t="str">
            <v>-</v>
          </cell>
          <cell r="BO1784">
            <v>0</v>
          </cell>
          <cell r="BT1784" t="str">
            <v>-</v>
          </cell>
          <cell r="BW1784" t="str">
            <v>-</v>
          </cell>
          <cell r="CI1784" t="str">
            <v>-</v>
          </cell>
          <cell r="CZ1784">
            <v>0</v>
          </cell>
        </row>
        <row r="1785">
          <cell r="BH1785" t="e">
            <v>#DIV/0!</v>
          </cell>
          <cell r="BI1785" t="str">
            <v>-</v>
          </cell>
          <cell r="BJ1785" t="str">
            <v>-</v>
          </cell>
          <cell r="BL1785">
            <v>0</v>
          </cell>
          <cell r="BN1785" t="str">
            <v>-</v>
          </cell>
          <cell r="BO1785">
            <v>0</v>
          </cell>
          <cell r="BT1785" t="str">
            <v>-</v>
          </cell>
          <cell r="BW1785" t="str">
            <v>-</v>
          </cell>
          <cell r="CI1785" t="str">
            <v>-</v>
          </cell>
          <cell r="CZ1785">
            <v>0</v>
          </cell>
        </row>
        <row r="1786">
          <cell r="BH1786" t="e">
            <v>#DIV/0!</v>
          </cell>
          <cell r="BI1786" t="str">
            <v>-</v>
          </cell>
          <cell r="BJ1786" t="str">
            <v>-</v>
          </cell>
          <cell r="BL1786">
            <v>0</v>
          </cell>
          <cell r="BN1786" t="str">
            <v>-</v>
          </cell>
          <cell r="BO1786">
            <v>0</v>
          </cell>
          <cell r="BT1786" t="str">
            <v>-</v>
          </cell>
          <cell r="BW1786" t="str">
            <v>-</v>
          </cell>
          <cell r="CI1786" t="str">
            <v>-</v>
          </cell>
          <cell r="CZ1786">
            <v>0</v>
          </cell>
        </row>
        <row r="1787">
          <cell r="BH1787" t="e">
            <v>#DIV/0!</v>
          </cell>
          <cell r="BI1787" t="str">
            <v>-</v>
          </cell>
          <cell r="BJ1787" t="str">
            <v>-</v>
          </cell>
          <cell r="BL1787">
            <v>0</v>
          </cell>
          <cell r="BN1787" t="str">
            <v>-</v>
          </cell>
          <cell r="BO1787">
            <v>0</v>
          </cell>
          <cell r="BT1787" t="str">
            <v>-</v>
          </cell>
          <cell r="BW1787" t="str">
            <v>-</v>
          </cell>
          <cell r="CI1787" t="str">
            <v>-</v>
          </cell>
          <cell r="CZ1787">
            <v>0</v>
          </cell>
        </row>
        <row r="1788">
          <cell r="BH1788" t="e">
            <v>#DIV/0!</v>
          </cell>
          <cell r="BI1788" t="str">
            <v>-</v>
          </cell>
          <cell r="BJ1788" t="str">
            <v>-</v>
          </cell>
          <cell r="BL1788">
            <v>0</v>
          </cell>
          <cell r="BN1788" t="str">
            <v>-</v>
          </cell>
          <cell r="BO1788">
            <v>0</v>
          </cell>
          <cell r="BT1788" t="str">
            <v>-</v>
          </cell>
          <cell r="BW1788" t="str">
            <v>-</v>
          </cell>
          <cell r="CI1788" t="str">
            <v>-</v>
          </cell>
          <cell r="CZ1788">
            <v>0</v>
          </cell>
        </row>
        <row r="1789">
          <cell r="BH1789" t="e">
            <v>#DIV/0!</v>
          </cell>
          <cell r="BI1789" t="str">
            <v>-</v>
          </cell>
          <cell r="BJ1789" t="str">
            <v>-</v>
          </cell>
          <cell r="BL1789">
            <v>0</v>
          </cell>
          <cell r="BN1789" t="str">
            <v>-</v>
          </cell>
          <cell r="BO1789">
            <v>0</v>
          </cell>
          <cell r="BT1789" t="str">
            <v>-</v>
          </cell>
          <cell r="BW1789" t="str">
            <v>-</v>
          </cell>
          <cell r="CI1789" t="str">
            <v>-</v>
          </cell>
          <cell r="CZ1789">
            <v>0</v>
          </cell>
        </row>
        <row r="1790">
          <cell r="BH1790" t="e">
            <v>#DIV/0!</v>
          </cell>
          <cell r="BI1790" t="str">
            <v>-</v>
          </cell>
          <cell r="BJ1790" t="str">
            <v>-</v>
          </cell>
          <cell r="BL1790">
            <v>0</v>
          </cell>
          <cell r="BN1790" t="str">
            <v>-</v>
          </cell>
          <cell r="BO1790">
            <v>0</v>
          </cell>
          <cell r="BT1790" t="str">
            <v>-</v>
          </cell>
          <cell r="BW1790" t="str">
            <v>-</v>
          </cell>
          <cell r="CI1790" t="str">
            <v>-</v>
          </cell>
          <cell r="CZ1790">
            <v>0</v>
          </cell>
        </row>
        <row r="1791">
          <cell r="BH1791" t="e">
            <v>#DIV/0!</v>
          </cell>
          <cell r="BI1791" t="str">
            <v>-</v>
          </cell>
          <cell r="BJ1791" t="str">
            <v>-</v>
          </cell>
          <cell r="BL1791">
            <v>0</v>
          </cell>
          <cell r="BN1791" t="str">
            <v>-</v>
          </cell>
          <cell r="BO1791">
            <v>0</v>
          </cell>
          <cell r="BT1791" t="str">
            <v>-</v>
          </cell>
          <cell r="BW1791" t="str">
            <v>-</v>
          </cell>
          <cell r="CI1791" t="str">
            <v>-</v>
          </cell>
          <cell r="CZ1791">
            <v>0</v>
          </cell>
        </row>
        <row r="1792">
          <cell r="BH1792" t="e">
            <v>#DIV/0!</v>
          </cell>
          <cell r="BI1792" t="str">
            <v>-</v>
          </cell>
          <cell r="BJ1792" t="str">
            <v>-</v>
          </cell>
          <cell r="BL1792">
            <v>0</v>
          </cell>
          <cell r="BN1792" t="str">
            <v>-</v>
          </cell>
          <cell r="BO1792">
            <v>0</v>
          </cell>
          <cell r="BT1792" t="str">
            <v>-</v>
          </cell>
          <cell r="BW1792" t="str">
            <v>-</v>
          </cell>
          <cell r="CI1792" t="str">
            <v>-</v>
          </cell>
          <cell r="CZ1792">
            <v>0</v>
          </cell>
        </row>
        <row r="1793">
          <cell r="BH1793" t="e">
            <v>#DIV/0!</v>
          </cell>
          <cell r="BI1793" t="str">
            <v>-</v>
          </cell>
          <cell r="BJ1793" t="str">
            <v>-</v>
          </cell>
          <cell r="BL1793">
            <v>0</v>
          </cell>
          <cell r="BN1793" t="str">
            <v>-</v>
          </cell>
          <cell r="BO1793">
            <v>0</v>
          </cell>
          <cell r="BT1793" t="str">
            <v>-</v>
          </cell>
          <cell r="BW1793" t="str">
            <v>-</v>
          </cell>
          <cell r="CI1793" t="str">
            <v>-</v>
          </cell>
          <cell r="CZ1793">
            <v>0</v>
          </cell>
        </row>
        <row r="1794">
          <cell r="BH1794" t="e">
            <v>#DIV/0!</v>
          </cell>
          <cell r="BI1794" t="str">
            <v>-</v>
          </cell>
          <cell r="BJ1794" t="str">
            <v>-</v>
          </cell>
          <cell r="BL1794">
            <v>0</v>
          </cell>
          <cell r="BN1794" t="str">
            <v>-</v>
          </cell>
          <cell r="BO1794">
            <v>0</v>
          </cell>
          <cell r="BT1794" t="str">
            <v>-</v>
          </cell>
          <cell r="BW1794" t="str">
            <v>-</v>
          </cell>
          <cell r="CI1794" t="str">
            <v>-</v>
          </cell>
          <cell r="CZ1794">
            <v>0</v>
          </cell>
        </row>
        <row r="1795">
          <cell r="BH1795" t="e">
            <v>#DIV/0!</v>
          </cell>
          <cell r="BI1795" t="str">
            <v>-</v>
          </cell>
          <cell r="BJ1795" t="str">
            <v>-</v>
          </cell>
          <cell r="BL1795">
            <v>0</v>
          </cell>
          <cell r="BN1795" t="str">
            <v>-</v>
          </cell>
          <cell r="BO1795">
            <v>0</v>
          </cell>
          <cell r="BT1795" t="str">
            <v>-</v>
          </cell>
          <cell r="BW1795" t="str">
            <v>-</v>
          </cell>
          <cell r="CI1795" t="str">
            <v>-</v>
          </cell>
          <cell r="CZ1795">
            <v>0</v>
          </cell>
        </row>
        <row r="1796">
          <cell r="BH1796" t="e">
            <v>#DIV/0!</v>
          </cell>
          <cell r="BI1796" t="str">
            <v>-</v>
          </cell>
          <cell r="BJ1796" t="str">
            <v>-</v>
          </cell>
          <cell r="BL1796">
            <v>0</v>
          </cell>
          <cell r="BN1796" t="str">
            <v>-</v>
          </cell>
          <cell r="BO1796">
            <v>0</v>
          </cell>
          <cell r="BT1796" t="str">
            <v>-</v>
          </cell>
          <cell r="BW1796" t="str">
            <v>-</v>
          </cell>
          <cell r="CI1796" t="str">
            <v>-</v>
          </cell>
          <cell r="CZ1796">
            <v>0</v>
          </cell>
        </row>
        <row r="1797">
          <cell r="BH1797" t="e">
            <v>#DIV/0!</v>
          </cell>
          <cell r="BI1797" t="str">
            <v>-</v>
          </cell>
          <cell r="BJ1797" t="str">
            <v>-</v>
          </cell>
          <cell r="BL1797">
            <v>0</v>
          </cell>
          <cell r="BN1797" t="str">
            <v>-</v>
          </cell>
          <cell r="BO1797">
            <v>0</v>
          </cell>
          <cell r="BT1797" t="str">
            <v>-</v>
          </cell>
          <cell r="BW1797" t="str">
            <v>-</v>
          </cell>
          <cell r="CI1797" t="str">
            <v>-</v>
          </cell>
          <cell r="CZ1797">
            <v>0</v>
          </cell>
        </row>
        <row r="1798">
          <cell r="BH1798" t="e">
            <v>#DIV/0!</v>
          </cell>
          <cell r="BI1798" t="str">
            <v>-</v>
          </cell>
          <cell r="BJ1798" t="str">
            <v>-</v>
          </cell>
          <cell r="BL1798">
            <v>0</v>
          </cell>
          <cell r="BN1798" t="str">
            <v>-</v>
          </cell>
          <cell r="BO1798">
            <v>0</v>
          </cell>
          <cell r="BT1798" t="str">
            <v>-</v>
          </cell>
          <cell r="BW1798" t="str">
            <v>-</v>
          </cell>
          <cell r="CI1798" t="str">
            <v>-</v>
          </cell>
          <cell r="CZ1798">
            <v>0</v>
          </cell>
        </row>
        <row r="1799">
          <cell r="BH1799" t="e">
            <v>#DIV/0!</v>
          </cell>
          <cell r="BI1799" t="str">
            <v>-</v>
          </cell>
          <cell r="BJ1799" t="str">
            <v>-</v>
          </cell>
          <cell r="BL1799">
            <v>0</v>
          </cell>
          <cell r="BN1799" t="str">
            <v>-</v>
          </cell>
          <cell r="BO1799">
            <v>0</v>
          </cell>
          <cell r="BT1799" t="str">
            <v>-</v>
          </cell>
          <cell r="BW1799" t="str">
            <v>-</v>
          </cell>
          <cell r="CI1799" t="str">
            <v>-</v>
          </cell>
          <cell r="CZ1799">
            <v>0</v>
          </cell>
        </row>
        <row r="1800">
          <cell r="BH1800" t="e">
            <v>#DIV/0!</v>
          </cell>
          <cell r="BI1800" t="str">
            <v>-</v>
          </cell>
          <cell r="BJ1800" t="str">
            <v>-</v>
          </cell>
          <cell r="BL1800">
            <v>0</v>
          </cell>
          <cell r="BN1800" t="str">
            <v>-</v>
          </cell>
          <cell r="BO1800">
            <v>0</v>
          </cell>
          <cell r="BT1800" t="str">
            <v>-</v>
          </cell>
          <cell r="BW1800" t="str">
            <v>-</v>
          </cell>
          <cell r="CI1800" t="str">
            <v>-</v>
          </cell>
          <cell r="CZ1800">
            <v>0</v>
          </cell>
        </row>
        <row r="1801">
          <cell r="BH1801" t="e">
            <v>#DIV/0!</v>
          </cell>
          <cell r="BI1801" t="str">
            <v>-</v>
          </cell>
          <cell r="BJ1801" t="str">
            <v>-</v>
          </cell>
          <cell r="BL1801">
            <v>0</v>
          </cell>
          <cell r="BN1801" t="str">
            <v>-</v>
          </cell>
          <cell r="BO1801">
            <v>0</v>
          </cell>
          <cell r="BT1801" t="str">
            <v>-</v>
          </cell>
          <cell r="BW1801" t="str">
            <v>-</v>
          </cell>
          <cell r="CI1801" t="str">
            <v>-</v>
          </cell>
          <cell r="CZ1801">
            <v>0</v>
          </cell>
        </row>
        <row r="1802">
          <cell r="BH1802" t="e">
            <v>#DIV/0!</v>
          </cell>
          <cell r="BI1802" t="str">
            <v>-</v>
          </cell>
          <cell r="BJ1802" t="str">
            <v>-</v>
          </cell>
          <cell r="BL1802">
            <v>0</v>
          </cell>
          <cell r="BN1802" t="str">
            <v>-</v>
          </cell>
          <cell r="BO1802">
            <v>0</v>
          </cell>
          <cell r="BT1802" t="str">
            <v>-</v>
          </cell>
          <cell r="BW1802" t="str">
            <v>-</v>
          </cell>
          <cell r="CI1802" t="str">
            <v>-</v>
          </cell>
          <cell r="CZ1802">
            <v>0</v>
          </cell>
        </row>
        <row r="1803">
          <cell r="BH1803" t="e">
            <v>#DIV/0!</v>
          </cell>
          <cell r="BI1803" t="str">
            <v>-</v>
          </cell>
          <cell r="BJ1803" t="str">
            <v>-</v>
          </cell>
          <cell r="BL1803">
            <v>0</v>
          </cell>
          <cell r="BN1803" t="str">
            <v>-</v>
          </cell>
          <cell r="BO1803">
            <v>0</v>
          </cell>
          <cell r="BT1803" t="str">
            <v>-</v>
          </cell>
          <cell r="BW1803" t="str">
            <v>-</v>
          </cell>
          <cell r="CI1803" t="str">
            <v>-</v>
          </cell>
          <cell r="CZ1803">
            <v>0</v>
          </cell>
        </row>
        <row r="1804">
          <cell r="BH1804" t="e">
            <v>#DIV/0!</v>
          </cell>
          <cell r="BI1804" t="str">
            <v>-</v>
          </cell>
          <cell r="BJ1804" t="str">
            <v>-</v>
          </cell>
          <cell r="BL1804">
            <v>0</v>
          </cell>
          <cell r="BN1804" t="str">
            <v>-</v>
          </cell>
          <cell r="BO1804">
            <v>0</v>
          </cell>
          <cell r="BT1804" t="str">
            <v>-</v>
          </cell>
          <cell r="BW1804" t="str">
            <v>-</v>
          </cell>
          <cell r="CI1804" t="str">
            <v>-</v>
          </cell>
          <cell r="CZ1804">
            <v>0</v>
          </cell>
        </row>
        <row r="1805">
          <cell r="BH1805" t="e">
            <v>#DIV/0!</v>
          </cell>
          <cell r="BI1805" t="str">
            <v>-</v>
          </cell>
          <cell r="BJ1805" t="str">
            <v>-</v>
          </cell>
          <cell r="BL1805">
            <v>0</v>
          </cell>
          <cell r="BN1805" t="str">
            <v>-</v>
          </cell>
          <cell r="BO1805">
            <v>0</v>
          </cell>
          <cell r="BT1805" t="str">
            <v>-</v>
          </cell>
          <cell r="BW1805" t="str">
            <v>-</v>
          </cell>
          <cell r="CI1805" t="str">
            <v>-</v>
          </cell>
          <cell r="CZ1805">
            <v>0</v>
          </cell>
        </row>
        <row r="1806">
          <cell r="BH1806" t="e">
            <v>#DIV/0!</v>
          </cell>
          <cell r="BI1806" t="str">
            <v>-</v>
          </cell>
          <cell r="BJ1806" t="str">
            <v>-</v>
          </cell>
          <cell r="BL1806">
            <v>0</v>
          </cell>
          <cell r="BN1806" t="str">
            <v>-</v>
          </cell>
          <cell r="BO1806">
            <v>0</v>
          </cell>
          <cell r="BT1806" t="str">
            <v>-</v>
          </cell>
          <cell r="BW1806" t="str">
            <v>-</v>
          </cell>
          <cell r="CI1806" t="str">
            <v>-</v>
          </cell>
          <cell r="CZ1806">
            <v>0</v>
          </cell>
        </row>
        <row r="1807">
          <cell r="BH1807" t="e">
            <v>#DIV/0!</v>
          </cell>
          <cell r="BI1807" t="str">
            <v>-</v>
          </cell>
          <cell r="BJ1807" t="str">
            <v>-</v>
          </cell>
          <cell r="BL1807">
            <v>0</v>
          </cell>
          <cell r="BN1807" t="str">
            <v>-</v>
          </cell>
          <cell r="BO1807">
            <v>0</v>
          </cell>
          <cell r="BT1807" t="str">
            <v>-</v>
          </cell>
          <cell r="BW1807" t="str">
            <v>-</v>
          </cell>
          <cell r="CI1807" t="str">
            <v>-</v>
          </cell>
          <cell r="CZ1807">
            <v>0</v>
          </cell>
        </row>
        <row r="1808">
          <cell r="BH1808" t="e">
            <v>#DIV/0!</v>
          </cell>
          <cell r="BI1808" t="str">
            <v>-</v>
          </cell>
          <cell r="BJ1808" t="str">
            <v>-</v>
          </cell>
          <cell r="BL1808">
            <v>0</v>
          </cell>
          <cell r="BN1808" t="str">
            <v>-</v>
          </cell>
          <cell r="BO1808">
            <v>0</v>
          </cell>
          <cell r="BT1808" t="str">
            <v>-</v>
          </cell>
          <cell r="BW1808" t="str">
            <v>-</v>
          </cell>
          <cell r="CI1808" t="str">
            <v>-</v>
          </cell>
          <cell r="CZ1808">
            <v>0</v>
          </cell>
        </row>
        <row r="1809">
          <cell r="BH1809" t="e">
            <v>#DIV/0!</v>
          </cell>
          <cell r="BI1809" t="str">
            <v>-</v>
          </cell>
          <cell r="BJ1809" t="str">
            <v>-</v>
          </cell>
          <cell r="BL1809">
            <v>0</v>
          </cell>
          <cell r="BN1809" t="str">
            <v>-</v>
          </cell>
          <cell r="BO1809">
            <v>0</v>
          </cell>
          <cell r="BT1809" t="str">
            <v>-</v>
          </cell>
          <cell r="BW1809" t="str">
            <v>-</v>
          </cell>
          <cell r="CI1809" t="str">
            <v>-</v>
          </cell>
          <cell r="CZ1809">
            <v>0</v>
          </cell>
        </row>
        <row r="1810">
          <cell r="BH1810" t="e">
            <v>#DIV/0!</v>
          </cell>
          <cell r="BI1810" t="str">
            <v>-</v>
          </cell>
          <cell r="BJ1810" t="str">
            <v>-</v>
          </cell>
          <cell r="BL1810">
            <v>0</v>
          </cell>
          <cell r="BN1810" t="str">
            <v>-</v>
          </cell>
          <cell r="BO1810">
            <v>0</v>
          </cell>
          <cell r="BT1810" t="str">
            <v>-</v>
          </cell>
          <cell r="BW1810" t="str">
            <v>-</v>
          </cell>
          <cell r="CI1810" t="str">
            <v>-</v>
          </cell>
          <cell r="CZ1810">
            <v>0</v>
          </cell>
        </row>
        <row r="1811">
          <cell r="BH1811" t="e">
            <v>#DIV/0!</v>
          </cell>
          <cell r="BI1811" t="str">
            <v>-</v>
          </cell>
          <cell r="BJ1811" t="str">
            <v>-</v>
          </cell>
          <cell r="BL1811">
            <v>0</v>
          </cell>
          <cell r="BN1811" t="str">
            <v>-</v>
          </cell>
          <cell r="BO1811">
            <v>0</v>
          </cell>
          <cell r="BT1811" t="str">
            <v>-</v>
          </cell>
          <cell r="BW1811" t="str">
            <v>-</v>
          </cell>
          <cell r="CI1811" t="str">
            <v>-</v>
          </cell>
          <cell r="CZ1811">
            <v>0</v>
          </cell>
        </row>
        <row r="1812">
          <cell r="BH1812" t="e">
            <v>#DIV/0!</v>
          </cell>
          <cell r="BI1812" t="str">
            <v>-</v>
          </cell>
          <cell r="BJ1812" t="str">
            <v>-</v>
          </cell>
          <cell r="BL1812">
            <v>0</v>
          </cell>
          <cell r="BN1812" t="str">
            <v>-</v>
          </cell>
          <cell r="BO1812">
            <v>0</v>
          </cell>
          <cell r="BT1812" t="str">
            <v>-</v>
          </cell>
          <cell r="BW1812" t="str">
            <v>-</v>
          </cell>
          <cell r="CI1812" t="str">
            <v>-</v>
          </cell>
          <cell r="CZ1812">
            <v>0</v>
          </cell>
        </row>
        <row r="1813">
          <cell r="BH1813" t="e">
            <v>#DIV/0!</v>
          </cell>
          <cell r="BI1813" t="str">
            <v>-</v>
          </cell>
          <cell r="BJ1813" t="str">
            <v>-</v>
          </cell>
          <cell r="BL1813">
            <v>0</v>
          </cell>
          <cell r="BN1813" t="str">
            <v>-</v>
          </cell>
          <cell r="BO1813">
            <v>0</v>
          </cell>
          <cell r="BT1813" t="str">
            <v>-</v>
          </cell>
          <cell r="BW1813" t="str">
            <v>-</v>
          </cell>
          <cell r="CI1813" t="str">
            <v>-</v>
          </cell>
          <cell r="CZ1813">
            <v>0</v>
          </cell>
        </row>
        <row r="1814">
          <cell r="BH1814" t="e">
            <v>#DIV/0!</v>
          </cell>
          <cell r="BI1814" t="str">
            <v>-</v>
          </cell>
          <cell r="BJ1814" t="str">
            <v>-</v>
          </cell>
          <cell r="BL1814">
            <v>0</v>
          </cell>
          <cell r="BN1814" t="str">
            <v>-</v>
          </cell>
          <cell r="BO1814">
            <v>0</v>
          </cell>
          <cell r="BT1814" t="str">
            <v>-</v>
          </cell>
          <cell r="BW1814" t="str">
            <v>-</v>
          </cell>
          <cell r="CI1814" t="str">
            <v>-</v>
          </cell>
          <cell r="CZ1814">
            <v>0</v>
          </cell>
        </row>
        <row r="1815">
          <cell r="BH1815" t="e">
            <v>#DIV/0!</v>
          </cell>
          <cell r="BI1815" t="str">
            <v>-</v>
          </cell>
          <cell r="BJ1815" t="str">
            <v>-</v>
          </cell>
          <cell r="BL1815">
            <v>0</v>
          </cell>
          <cell r="BN1815" t="str">
            <v>-</v>
          </cell>
          <cell r="BO1815">
            <v>0</v>
          </cell>
          <cell r="BT1815" t="str">
            <v>-</v>
          </cell>
          <cell r="BW1815" t="str">
            <v>-</v>
          </cell>
          <cell r="CI1815" t="str">
            <v>-</v>
          </cell>
          <cell r="CZ1815">
            <v>0</v>
          </cell>
        </row>
        <row r="1816">
          <cell r="BH1816" t="e">
            <v>#DIV/0!</v>
          </cell>
          <cell r="BI1816" t="str">
            <v>-</v>
          </cell>
          <cell r="BJ1816" t="str">
            <v>-</v>
          </cell>
          <cell r="BL1816">
            <v>0</v>
          </cell>
          <cell r="BN1816" t="str">
            <v>-</v>
          </cell>
          <cell r="BO1816">
            <v>0</v>
          </cell>
          <cell r="BT1816" t="str">
            <v>-</v>
          </cell>
          <cell r="BW1816" t="str">
            <v>-</v>
          </cell>
          <cell r="CI1816" t="str">
            <v>-</v>
          </cell>
          <cell r="CZ1816">
            <v>0</v>
          </cell>
        </row>
        <row r="1817">
          <cell r="BH1817" t="e">
            <v>#DIV/0!</v>
          </cell>
          <cell r="BI1817" t="str">
            <v>-</v>
          </cell>
          <cell r="BJ1817" t="str">
            <v>-</v>
          </cell>
          <cell r="BL1817">
            <v>0</v>
          </cell>
          <cell r="BN1817" t="str">
            <v>-</v>
          </cell>
          <cell r="BO1817">
            <v>0</v>
          </cell>
          <cell r="BT1817" t="str">
            <v>-</v>
          </cell>
          <cell r="BW1817" t="str">
            <v>-</v>
          </cell>
          <cell r="CI1817" t="str">
            <v>-</v>
          </cell>
          <cell r="CZ1817">
            <v>0</v>
          </cell>
        </row>
        <row r="1818">
          <cell r="BH1818" t="e">
            <v>#DIV/0!</v>
          </cell>
          <cell r="BI1818" t="str">
            <v>-</v>
          </cell>
          <cell r="BJ1818" t="str">
            <v>-</v>
          </cell>
          <cell r="BL1818">
            <v>0</v>
          </cell>
          <cell r="BN1818" t="str">
            <v>-</v>
          </cell>
          <cell r="BO1818">
            <v>0</v>
          </cell>
          <cell r="BT1818" t="str">
            <v>-</v>
          </cell>
          <cell r="BW1818" t="str">
            <v>-</v>
          </cell>
          <cell r="CI1818" t="str">
            <v>-</v>
          </cell>
          <cell r="CZ1818">
            <v>0</v>
          </cell>
        </row>
        <row r="1819">
          <cell r="BH1819" t="e">
            <v>#DIV/0!</v>
          </cell>
          <cell r="BI1819" t="str">
            <v>-</v>
          </cell>
          <cell r="BJ1819" t="str">
            <v>-</v>
          </cell>
          <cell r="BL1819">
            <v>0</v>
          </cell>
          <cell r="BN1819" t="str">
            <v>-</v>
          </cell>
          <cell r="BO1819">
            <v>0</v>
          </cell>
          <cell r="BT1819" t="str">
            <v>-</v>
          </cell>
          <cell r="BW1819" t="str">
            <v>-</v>
          </cell>
          <cell r="CI1819" t="str">
            <v>-</v>
          </cell>
          <cell r="CZ1819">
            <v>0</v>
          </cell>
        </row>
        <row r="1820">
          <cell r="BH1820" t="e">
            <v>#DIV/0!</v>
          </cell>
          <cell r="BI1820" t="str">
            <v>-</v>
          </cell>
          <cell r="BJ1820" t="str">
            <v>-</v>
          </cell>
          <cell r="BL1820">
            <v>0</v>
          </cell>
          <cell r="BN1820" t="str">
            <v>-</v>
          </cell>
          <cell r="BO1820">
            <v>0</v>
          </cell>
          <cell r="BT1820" t="str">
            <v>-</v>
          </cell>
          <cell r="BW1820" t="str">
            <v>-</v>
          </cell>
          <cell r="CI1820" t="str">
            <v>-</v>
          </cell>
          <cell r="CZ1820">
            <v>0</v>
          </cell>
        </row>
        <row r="1821">
          <cell r="BH1821" t="e">
            <v>#DIV/0!</v>
          </cell>
          <cell r="BI1821" t="str">
            <v>-</v>
          </cell>
          <cell r="BJ1821" t="str">
            <v>-</v>
          </cell>
          <cell r="BL1821">
            <v>0</v>
          </cell>
          <cell r="BN1821" t="str">
            <v>-</v>
          </cell>
          <cell r="BO1821">
            <v>0</v>
          </cell>
          <cell r="BT1821" t="str">
            <v>-</v>
          </cell>
          <cell r="BW1821" t="str">
            <v>-</v>
          </cell>
          <cell r="CI1821" t="str">
            <v>-</v>
          </cell>
          <cell r="CZ1821">
            <v>0</v>
          </cell>
        </row>
        <row r="1822">
          <cell r="BH1822" t="e">
            <v>#DIV/0!</v>
          </cell>
          <cell r="BI1822" t="str">
            <v>-</v>
          </cell>
          <cell r="BJ1822" t="str">
            <v>-</v>
          </cell>
          <cell r="BL1822">
            <v>0</v>
          </cell>
          <cell r="BN1822" t="str">
            <v>-</v>
          </cell>
          <cell r="BO1822">
            <v>0</v>
          </cell>
          <cell r="BT1822" t="str">
            <v>-</v>
          </cell>
          <cell r="BW1822" t="str">
            <v>-</v>
          </cell>
          <cell r="CI1822" t="str">
            <v>-</v>
          </cell>
          <cell r="CZ1822">
            <v>0</v>
          </cell>
        </row>
        <row r="1823">
          <cell r="BH1823" t="e">
            <v>#DIV/0!</v>
          </cell>
          <cell r="BI1823" t="str">
            <v>-</v>
          </cell>
          <cell r="BJ1823" t="str">
            <v>-</v>
          </cell>
          <cell r="BL1823">
            <v>0</v>
          </cell>
          <cell r="BN1823" t="str">
            <v>-</v>
          </cell>
          <cell r="BO1823">
            <v>0</v>
          </cell>
          <cell r="BT1823" t="str">
            <v>-</v>
          </cell>
          <cell r="BW1823" t="str">
            <v>-</v>
          </cell>
          <cell r="CI1823" t="str">
            <v>-</v>
          </cell>
          <cell r="CZ1823">
            <v>0</v>
          </cell>
        </row>
        <row r="1824">
          <cell r="BH1824" t="e">
            <v>#DIV/0!</v>
          </cell>
          <cell r="BI1824" t="str">
            <v>-</v>
          </cell>
          <cell r="BJ1824" t="str">
            <v>-</v>
          </cell>
          <cell r="BL1824">
            <v>0</v>
          </cell>
          <cell r="BN1824" t="str">
            <v>-</v>
          </cell>
          <cell r="BO1824">
            <v>0</v>
          </cell>
          <cell r="BT1824" t="str">
            <v>-</v>
          </cell>
          <cell r="BW1824" t="str">
            <v>-</v>
          </cell>
          <cell r="CI1824" t="str">
            <v>-</v>
          </cell>
          <cell r="CZ1824">
            <v>0</v>
          </cell>
        </row>
        <row r="1825">
          <cell r="BH1825" t="e">
            <v>#DIV/0!</v>
          </cell>
          <cell r="BI1825" t="str">
            <v>-</v>
          </cell>
          <cell r="BJ1825" t="str">
            <v>-</v>
          </cell>
          <cell r="BL1825">
            <v>0</v>
          </cell>
          <cell r="BN1825" t="str">
            <v>-</v>
          </cell>
          <cell r="BO1825">
            <v>0</v>
          </cell>
          <cell r="BT1825" t="str">
            <v>-</v>
          </cell>
          <cell r="BW1825" t="str">
            <v>-</v>
          </cell>
          <cell r="CI1825" t="str">
            <v>-</v>
          </cell>
          <cell r="CZ1825">
            <v>0</v>
          </cell>
        </row>
        <row r="1826">
          <cell r="BH1826" t="e">
            <v>#DIV/0!</v>
          </cell>
          <cell r="BI1826" t="str">
            <v>-</v>
          </cell>
          <cell r="BJ1826" t="str">
            <v>-</v>
          </cell>
          <cell r="BL1826">
            <v>0</v>
          </cell>
          <cell r="BN1826" t="str">
            <v>-</v>
          </cell>
          <cell r="BO1826">
            <v>0</v>
          </cell>
          <cell r="BT1826" t="str">
            <v>-</v>
          </cell>
          <cell r="BW1826" t="str">
            <v>-</v>
          </cell>
          <cell r="CI1826" t="str">
            <v>-</v>
          </cell>
          <cell r="CZ1826">
            <v>0</v>
          </cell>
        </row>
        <row r="1827">
          <cell r="BH1827" t="e">
            <v>#DIV/0!</v>
          </cell>
          <cell r="BI1827" t="str">
            <v>-</v>
          </cell>
          <cell r="BJ1827" t="str">
            <v>-</v>
          </cell>
          <cell r="BL1827">
            <v>0</v>
          </cell>
          <cell r="BN1827" t="str">
            <v>-</v>
          </cell>
          <cell r="BO1827">
            <v>0</v>
          </cell>
          <cell r="BT1827" t="str">
            <v>-</v>
          </cell>
          <cell r="BW1827" t="str">
            <v>-</v>
          </cell>
          <cell r="CI1827" t="str">
            <v>-</v>
          </cell>
          <cell r="CZ1827">
            <v>0</v>
          </cell>
        </row>
        <row r="1828">
          <cell r="BH1828" t="e">
            <v>#DIV/0!</v>
          </cell>
          <cell r="BI1828" t="str">
            <v>-</v>
          </cell>
          <cell r="BJ1828" t="str">
            <v>-</v>
          </cell>
          <cell r="BL1828">
            <v>0</v>
          </cell>
          <cell r="BN1828" t="str">
            <v>-</v>
          </cell>
          <cell r="BO1828">
            <v>0</v>
          </cell>
          <cell r="BT1828" t="str">
            <v>-</v>
          </cell>
          <cell r="BW1828" t="str">
            <v>-</v>
          </cell>
          <cell r="CI1828" t="str">
            <v>-</v>
          </cell>
          <cell r="CZ1828">
            <v>0</v>
          </cell>
        </row>
        <row r="1829">
          <cell r="BH1829" t="e">
            <v>#DIV/0!</v>
          </cell>
          <cell r="BI1829" t="str">
            <v>-</v>
          </cell>
          <cell r="BJ1829" t="str">
            <v>-</v>
          </cell>
          <cell r="BL1829">
            <v>0</v>
          </cell>
          <cell r="BN1829" t="str">
            <v>-</v>
          </cell>
          <cell r="BO1829">
            <v>0</v>
          </cell>
          <cell r="BT1829" t="str">
            <v>-</v>
          </cell>
          <cell r="BW1829" t="str">
            <v>-</v>
          </cell>
          <cell r="CI1829" t="str">
            <v>-</v>
          </cell>
          <cell r="CZ1829">
            <v>0</v>
          </cell>
        </row>
        <row r="1830">
          <cell r="BH1830" t="e">
            <v>#DIV/0!</v>
          </cell>
          <cell r="BI1830" t="str">
            <v>-</v>
          </cell>
          <cell r="BJ1830" t="str">
            <v>-</v>
          </cell>
          <cell r="BL1830">
            <v>0</v>
          </cell>
          <cell r="BN1830" t="str">
            <v>-</v>
          </cell>
          <cell r="BO1830">
            <v>0</v>
          </cell>
          <cell r="BT1830" t="str">
            <v>-</v>
          </cell>
          <cell r="BW1830" t="str">
            <v>-</v>
          </cell>
          <cell r="CI1830" t="str">
            <v>-</v>
          </cell>
          <cell r="CZ1830">
            <v>0</v>
          </cell>
        </row>
        <row r="1831">
          <cell r="BH1831" t="e">
            <v>#DIV/0!</v>
          </cell>
          <cell r="BI1831" t="str">
            <v>-</v>
          </cell>
          <cell r="BJ1831" t="str">
            <v>-</v>
          </cell>
          <cell r="BL1831">
            <v>0</v>
          </cell>
          <cell r="BN1831" t="str">
            <v>-</v>
          </cell>
          <cell r="BO1831">
            <v>0</v>
          </cell>
          <cell r="BT1831" t="str">
            <v>-</v>
          </cell>
          <cell r="BW1831" t="str">
            <v>-</v>
          </cell>
          <cell r="CI1831" t="str">
            <v>-</v>
          </cell>
          <cell r="CZ1831">
            <v>0</v>
          </cell>
        </row>
        <row r="1832">
          <cell r="BH1832" t="e">
            <v>#DIV/0!</v>
          </cell>
          <cell r="BI1832" t="str">
            <v>-</v>
          </cell>
          <cell r="BJ1832" t="str">
            <v>-</v>
          </cell>
          <cell r="BL1832">
            <v>0</v>
          </cell>
          <cell r="BN1832" t="str">
            <v>-</v>
          </cell>
          <cell r="BO1832">
            <v>0</v>
          </cell>
          <cell r="BT1832" t="str">
            <v>-</v>
          </cell>
          <cell r="BW1832" t="str">
            <v>-</v>
          </cell>
          <cell r="CI1832" t="str">
            <v>-</v>
          </cell>
          <cell r="CZ1832">
            <v>0</v>
          </cell>
        </row>
        <row r="1833">
          <cell r="BH1833" t="e">
            <v>#DIV/0!</v>
          </cell>
          <cell r="BI1833" t="str">
            <v>-</v>
          </cell>
          <cell r="BJ1833" t="str">
            <v>-</v>
          </cell>
          <cell r="BL1833">
            <v>0</v>
          </cell>
          <cell r="BN1833" t="str">
            <v>-</v>
          </cell>
          <cell r="BO1833">
            <v>0</v>
          </cell>
          <cell r="BT1833" t="str">
            <v>-</v>
          </cell>
          <cell r="BW1833" t="str">
            <v>-</v>
          </cell>
          <cell r="CI1833" t="str">
            <v>-</v>
          </cell>
          <cell r="CZ1833">
            <v>0</v>
          </cell>
        </row>
        <row r="1834">
          <cell r="BH1834" t="e">
            <v>#DIV/0!</v>
          </cell>
          <cell r="BI1834" t="str">
            <v>-</v>
          </cell>
          <cell r="BJ1834" t="str">
            <v>-</v>
          </cell>
          <cell r="BL1834">
            <v>0</v>
          </cell>
          <cell r="BN1834" t="str">
            <v>-</v>
          </cell>
          <cell r="BO1834">
            <v>0</v>
          </cell>
          <cell r="BT1834" t="str">
            <v>-</v>
          </cell>
          <cell r="BW1834" t="str">
            <v>-</v>
          </cell>
          <cell r="CI1834" t="str">
            <v>-</v>
          </cell>
          <cell r="CZ1834">
            <v>0</v>
          </cell>
        </row>
        <row r="1835">
          <cell r="BH1835" t="e">
            <v>#DIV/0!</v>
          </cell>
          <cell r="BI1835" t="str">
            <v>-</v>
          </cell>
          <cell r="BJ1835" t="str">
            <v>-</v>
          </cell>
          <cell r="BL1835">
            <v>0</v>
          </cell>
          <cell r="BN1835" t="str">
            <v>-</v>
          </cell>
          <cell r="BO1835">
            <v>0</v>
          </cell>
          <cell r="BT1835" t="str">
            <v>-</v>
          </cell>
          <cell r="BW1835" t="str">
            <v>-</v>
          </cell>
          <cell r="CI1835" t="str">
            <v>-</v>
          </cell>
          <cell r="CZ1835">
            <v>0</v>
          </cell>
        </row>
        <row r="1836">
          <cell r="BH1836" t="e">
            <v>#DIV/0!</v>
          </cell>
          <cell r="BI1836" t="str">
            <v>-</v>
          </cell>
          <cell r="BJ1836" t="str">
            <v>-</v>
          </cell>
          <cell r="BL1836">
            <v>0</v>
          </cell>
          <cell r="BN1836" t="str">
            <v>-</v>
          </cell>
          <cell r="BO1836">
            <v>0</v>
          </cell>
          <cell r="BT1836" t="str">
            <v>-</v>
          </cell>
          <cell r="BW1836" t="str">
            <v>-</v>
          </cell>
          <cell r="CI1836" t="str">
            <v>-</v>
          </cell>
          <cell r="CZ1836">
            <v>0</v>
          </cell>
        </row>
        <row r="1837">
          <cell r="BH1837" t="e">
            <v>#DIV/0!</v>
          </cell>
          <cell r="BI1837" t="str">
            <v>-</v>
          </cell>
          <cell r="BJ1837" t="str">
            <v>-</v>
          </cell>
          <cell r="BL1837">
            <v>0</v>
          </cell>
          <cell r="BN1837" t="str">
            <v>-</v>
          </cell>
          <cell r="BO1837">
            <v>0</v>
          </cell>
          <cell r="BT1837" t="str">
            <v>-</v>
          </cell>
          <cell r="BW1837" t="str">
            <v>-</v>
          </cell>
          <cell r="CI1837" t="str">
            <v>-</v>
          </cell>
          <cell r="CZ1837">
            <v>0</v>
          </cell>
        </row>
        <row r="1838">
          <cell r="BH1838" t="e">
            <v>#DIV/0!</v>
          </cell>
          <cell r="BI1838" t="str">
            <v>-</v>
          </cell>
          <cell r="BJ1838" t="str">
            <v>-</v>
          </cell>
          <cell r="BL1838">
            <v>0</v>
          </cell>
          <cell r="BN1838" t="str">
            <v>-</v>
          </cell>
          <cell r="BO1838">
            <v>0</v>
          </cell>
          <cell r="BT1838" t="str">
            <v>-</v>
          </cell>
          <cell r="BW1838" t="str">
            <v>-</v>
          </cell>
          <cell r="CI1838" t="str">
            <v>-</v>
          </cell>
          <cell r="CZ1838">
            <v>0</v>
          </cell>
        </row>
        <row r="1839">
          <cell r="BH1839" t="e">
            <v>#DIV/0!</v>
          </cell>
          <cell r="BI1839" t="str">
            <v>-</v>
          </cell>
          <cell r="BJ1839" t="str">
            <v>-</v>
          </cell>
          <cell r="BL1839">
            <v>0</v>
          </cell>
          <cell r="BN1839" t="str">
            <v>-</v>
          </cell>
          <cell r="BO1839">
            <v>0</v>
          </cell>
          <cell r="BT1839" t="str">
            <v>-</v>
          </cell>
          <cell r="BW1839" t="str">
            <v>-</v>
          </cell>
          <cell r="CI1839" t="str">
            <v>-</v>
          </cell>
          <cell r="CZ1839">
            <v>0</v>
          </cell>
        </row>
        <row r="1840">
          <cell r="BH1840" t="e">
            <v>#DIV/0!</v>
          </cell>
          <cell r="BI1840" t="str">
            <v>-</v>
          </cell>
          <cell r="BJ1840" t="str">
            <v>-</v>
          </cell>
          <cell r="BL1840">
            <v>0</v>
          </cell>
          <cell r="BN1840" t="str">
            <v>-</v>
          </cell>
          <cell r="BO1840">
            <v>0</v>
          </cell>
          <cell r="BT1840" t="str">
            <v>-</v>
          </cell>
          <cell r="BW1840" t="str">
            <v>-</v>
          </cell>
          <cell r="CI1840" t="str">
            <v>-</v>
          </cell>
          <cell r="CZ1840">
            <v>0</v>
          </cell>
        </row>
        <row r="1841">
          <cell r="BH1841" t="e">
            <v>#DIV/0!</v>
          </cell>
          <cell r="BI1841" t="str">
            <v>-</v>
          </cell>
          <cell r="BJ1841" t="str">
            <v>-</v>
          </cell>
          <cell r="BL1841">
            <v>0</v>
          </cell>
          <cell r="BN1841" t="str">
            <v>-</v>
          </cell>
          <cell r="BO1841">
            <v>0</v>
          </cell>
          <cell r="BT1841" t="str">
            <v>-</v>
          </cell>
          <cell r="BW1841" t="str">
            <v>-</v>
          </cell>
          <cell r="CI1841" t="str">
            <v>-</v>
          </cell>
          <cell r="CZ1841">
            <v>0</v>
          </cell>
        </row>
        <row r="1842">
          <cell r="BH1842" t="e">
            <v>#DIV/0!</v>
          </cell>
          <cell r="BI1842" t="str">
            <v>-</v>
          </cell>
          <cell r="BJ1842" t="str">
            <v>-</v>
          </cell>
          <cell r="BL1842">
            <v>0</v>
          </cell>
          <cell r="BN1842" t="str">
            <v>-</v>
          </cell>
          <cell r="BO1842">
            <v>0</v>
          </cell>
          <cell r="BT1842" t="str">
            <v>-</v>
          </cell>
          <cell r="BW1842" t="str">
            <v>-</v>
          </cell>
          <cell r="CI1842" t="str">
            <v>-</v>
          </cell>
          <cell r="CZ1842">
            <v>0</v>
          </cell>
        </row>
        <row r="1843">
          <cell r="BH1843" t="e">
            <v>#DIV/0!</v>
          </cell>
          <cell r="BI1843" t="str">
            <v>-</v>
          </cell>
          <cell r="BJ1843" t="str">
            <v>-</v>
          </cell>
          <cell r="BL1843">
            <v>0</v>
          </cell>
          <cell r="BN1843" t="str">
            <v>-</v>
          </cell>
          <cell r="BO1843">
            <v>0</v>
          </cell>
          <cell r="BT1843" t="str">
            <v>-</v>
          </cell>
          <cell r="BW1843" t="str">
            <v>-</v>
          </cell>
          <cell r="CI1843" t="str">
            <v>-</v>
          </cell>
          <cell r="CZ1843">
            <v>0</v>
          </cell>
        </row>
        <row r="1844">
          <cell r="BH1844" t="e">
            <v>#DIV/0!</v>
          </cell>
          <cell r="BI1844" t="str">
            <v>-</v>
          </cell>
          <cell r="BJ1844" t="str">
            <v>-</v>
          </cell>
          <cell r="BL1844">
            <v>0</v>
          </cell>
          <cell r="BN1844" t="str">
            <v>-</v>
          </cell>
          <cell r="BO1844">
            <v>0</v>
          </cell>
          <cell r="BT1844" t="str">
            <v>-</v>
          </cell>
          <cell r="BW1844" t="str">
            <v>-</v>
          </cell>
          <cell r="CI1844" t="str">
            <v>-</v>
          </cell>
          <cell r="CZ1844">
            <v>0</v>
          </cell>
        </row>
        <row r="1845">
          <cell r="BH1845" t="e">
            <v>#DIV/0!</v>
          </cell>
          <cell r="BI1845" t="str">
            <v>-</v>
          </cell>
          <cell r="BJ1845" t="str">
            <v>-</v>
          </cell>
          <cell r="BL1845">
            <v>0</v>
          </cell>
          <cell r="BN1845" t="str">
            <v>-</v>
          </cell>
          <cell r="BO1845">
            <v>0</v>
          </cell>
          <cell r="BT1845" t="str">
            <v>-</v>
          </cell>
          <cell r="BW1845" t="str">
            <v>-</v>
          </cell>
          <cell r="CI1845" t="str">
            <v>-</v>
          </cell>
          <cell r="CZ1845">
            <v>0</v>
          </cell>
        </row>
        <row r="1846">
          <cell r="BH1846" t="e">
            <v>#DIV/0!</v>
          </cell>
          <cell r="BI1846" t="str">
            <v>-</v>
          </cell>
          <cell r="BJ1846" t="str">
            <v>-</v>
          </cell>
          <cell r="BL1846">
            <v>0</v>
          </cell>
          <cell r="BN1846" t="str">
            <v>-</v>
          </cell>
          <cell r="BO1846">
            <v>0</v>
          </cell>
          <cell r="BT1846" t="str">
            <v>-</v>
          </cell>
          <cell r="BW1846" t="str">
            <v>-</v>
          </cell>
          <cell r="CI1846" t="str">
            <v>-</v>
          </cell>
          <cell r="CZ1846">
            <v>0</v>
          </cell>
        </row>
        <row r="1847">
          <cell r="BH1847" t="e">
            <v>#DIV/0!</v>
          </cell>
          <cell r="BI1847" t="str">
            <v>-</v>
          </cell>
          <cell r="BJ1847" t="str">
            <v>-</v>
          </cell>
          <cell r="BL1847">
            <v>0</v>
          </cell>
          <cell r="BN1847" t="str">
            <v>-</v>
          </cell>
          <cell r="BO1847">
            <v>0</v>
          </cell>
          <cell r="BT1847" t="str">
            <v>-</v>
          </cell>
          <cell r="BW1847" t="str">
            <v>-</v>
          </cell>
          <cell r="CI1847" t="str">
            <v>-</v>
          </cell>
          <cell r="CZ1847">
            <v>0</v>
          </cell>
        </row>
        <row r="1848">
          <cell r="BH1848" t="e">
            <v>#DIV/0!</v>
          </cell>
          <cell r="BI1848" t="str">
            <v>-</v>
          </cell>
          <cell r="BJ1848" t="str">
            <v>-</v>
          </cell>
          <cell r="BL1848">
            <v>0</v>
          </cell>
          <cell r="BN1848" t="str">
            <v>-</v>
          </cell>
          <cell r="BO1848">
            <v>0</v>
          </cell>
          <cell r="BT1848" t="str">
            <v>-</v>
          </cell>
          <cell r="BW1848" t="str">
            <v>-</v>
          </cell>
          <cell r="CI1848" t="str">
            <v>-</v>
          </cell>
          <cell r="CZ1848">
            <v>0</v>
          </cell>
        </row>
        <row r="1849">
          <cell r="BH1849" t="e">
            <v>#DIV/0!</v>
          </cell>
          <cell r="BI1849" t="str">
            <v>-</v>
          </cell>
          <cell r="BJ1849" t="str">
            <v>-</v>
          </cell>
          <cell r="BL1849">
            <v>0</v>
          </cell>
          <cell r="BN1849" t="str">
            <v>-</v>
          </cell>
          <cell r="BO1849">
            <v>0</v>
          </cell>
          <cell r="BT1849" t="str">
            <v>-</v>
          </cell>
          <cell r="BW1849" t="str">
            <v>-</v>
          </cell>
          <cell r="CI1849" t="str">
            <v>-</v>
          </cell>
          <cell r="CZ1849">
            <v>0</v>
          </cell>
        </row>
        <row r="1850">
          <cell r="BH1850" t="e">
            <v>#DIV/0!</v>
          </cell>
          <cell r="BI1850" t="str">
            <v>-</v>
          </cell>
          <cell r="BJ1850" t="str">
            <v>-</v>
          </cell>
          <cell r="BL1850">
            <v>0</v>
          </cell>
          <cell r="BN1850" t="str">
            <v>-</v>
          </cell>
          <cell r="BO1850">
            <v>0</v>
          </cell>
          <cell r="BT1850" t="str">
            <v>-</v>
          </cell>
          <cell r="BW1850" t="str">
            <v>-</v>
          </cell>
          <cell r="CI1850" t="str">
            <v>-</v>
          </cell>
          <cell r="CZ1850">
            <v>0</v>
          </cell>
        </row>
        <row r="1851">
          <cell r="BH1851" t="e">
            <v>#DIV/0!</v>
          </cell>
          <cell r="BI1851" t="str">
            <v>-</v>
          </cell>
          <cell r="BJ1851" t="str">
            <v>-</v>
          </cell>
          <cell r="BL1851">
            <v>0</v>
          </cell>
          <cell r="BN1851" t="str">
            <v>-</v>
          </cell>
          <cell r="BO1851">
            <v>0</v>
          </cell>
          <cell r="BT1851" t="str">
            <v>-</v>
          </cell>
          <cell r="BW1851" t="str">
            <v>-</v>
          </cell>
          <cell r="CI1851" t="str">
            <v>-</v>
          </cell>
          <cell r="CZ1851">
            <v>0</v>
          </cell>
        </row>
        <row r="1852">
          <cell r="BH1852" t="e">
            <v>#DIV/0!</v>
          </cell>
          <cell r="BI1852" t="str">
            <v>-</v>
          </cell>
          <cell r="BJ1852" t="str">
            <v>-</v>
          </cell>
          <cell r="BL1852">
            <v>0</v>
          </cell>
          <cell r="BN1852" t="str">
            <v>-</v>
          </cell>
          <cell r="BO1852">
            <v>0</v>
          </cell>
          <cell r="BT1852" t="str">
            <v>-</v>
          </cell>
          <cell r="BW1852" t="str">
            <v>-</v>
          </cell>
          <cell r="CI1852" t="str">
            <v>-</v>
          </cell>
          <cell r="CZ1852">
            <v>0</v>
          </cell>
        </row>
        <row r="1853">
          <cell r="BH1853" t="e">
            <v>#DIV/0!</v>
          </cell>
          <cell r="BI1853" t="str">
            <v>-</v>
          </cell>
          <cell r="BJ1853" t="str">
            <v>-</v>
          </cell>
          <cell r="BL1853">
            <v>0</v>
          </cell>
          <cell r="BN1853" t="str">
            <v>-</v>
          </cell>
          <cell r="BO1853">
            <v>0</v>
          </cell>
          <cell r="BT1853" t="str">
            <v>-</v>
          </cell>
          <cell r="BW1853" t="str">
            <v>-</v>
          </cell>
          <cell r="CI1853" t="str">
            <v>-</v>
          </cell>
          <cell r="CZ1853">
            <v>0</v>
          </cell>
        </row>
        <row r="1854">
          <cell r="BH1854" t="e">
            <v>#DIV/0!</v>
          </cell>
          <cell r="BI1854" t="str">
            <v>-</v>
          </cell>
          <cell r="BJ1854" t="str">
            <v>-</v>
          </cell>
          <cell r="BL1854">
            <v>0</v>
          </cell>
          <cell r="BN1854" t="str">
            <v>-</v>
          </cell>
          <cell r="BO1854">
            <v>0</v>
          </cell>
          <cell r="BT1854" t="str">
            <v>-</v>
          </cell>
          <cell r="BW1854" t="str">
            <v>-</v>
          </cell>
          <cell r="CI1854" t="str">
            <v>-</v>
          </cell>
          <cell r="CZ1854">
            <v>0</v>
          </cell>
        </row>
        <row r="1855">
          <cell r="BH1855" t="e">
            <v>#DIV/0!</v>
          </cell>
          <cell r="BI1855" t="str">
            <v>-</v>
          </cell>
          <cell r="BJ1855" t="str">
            <v>-</v>
          </cell>
          <cell r="BL1855">
            <v>0</v>
          </cell>
          <cell r="BN1855" t="str">
            <v>-</v>
          </cell>
          <cell r="BO1855">
            <v>0</v>
          </cell>
          <cell r="BT1855" t="str">
            <v>-</v>
          </cell>
          <cell r="BW1855" t="str">
            <v>-</v>
          </cell>
          <cell r="CI1855" t="str">
            <v>-</v>
          </cell>
          <cell r="CZ1855">
            <v>0</v>
          </cell>
        </row>
        <row r="1856">
          <cell r="BH1856" t="e">
            <v>#DIV/0!</v>
          </cell>
          <cell r="BI1856" t="str">
            <v>-</v>
          </cell>
          <cell r="BJ1856" t="str">
            <v>-</v>
          </cell>
          <cell r="BL1856">
            <v>0</v>
          </cell>
          <cell r="BN1856" t="str">
            <v>-</v>
          </cell>
          <cell r="BO1856">
            <v>0</v>
          </cell>
          <cell r="BT1856" t="str">
            <v>-</v>
          </cell>
          <cell r="BW1856" t="str">
            <v>-</v>
          </cell>
          <cell r="CI1856" t="str">
            <v>-</v>
          </cell>
          <cell r="CZ1856">
            <v>0</v>
          </cell>
        </row>
        <row r="1857">
          <cell r="BH1857" t="e">
            <v>#DIV/0!</v>
          </cell>
          <cell r="BI1857" t="str">
            <v>-</v>
          </cell>
          <cell r="BJ1857" t="str">
            <v>-</v>
          </cell>
          <cell r="BL1857">
            <v>0</v>
          </cell>
          <cell r="BN1857" t="str">
            <v>-</v>
          </cell>
          <cell r="BO1857">
            <v>0</v>
          </cell>
          <cell r="BT1857" t="str">
            <v>-</v>
          </cell>
          <cell r="BW1857" t="str">
            <v>-</v>
          </cell>
          <cell r="CI1857" t="str">
            <v>-</v>
          </cell>
          <cell r="CZ1857">
            <v>0</v>
          </cell>
        </row>
        <row r="1858">
          <cell r="BH1858" t="e">
            <v>#DIV/0!</v>
          </cell>
          <cell r="BI1858" t="str">
            <v>-</v>
          </cell>
          <cell r="BJ1858" t="str">
            <v>-</v>
          </cell>
          <cell r="BL1858">
            <v>0</v>
          </cell>
          <cell r="BN1858" t="str">
            <v>-</v>
          </cell>
          <cell r="BO1858">
            <v>0</v>
          </cell>
          <cell r="BT1858" t="str">
            <v>-</v>
          </cell>
          <cell r="BW1858" t="str">
            <v>-</v>
          </cell>
          <cell r="CI1858" t="str">
            <v>-</v>
          </cell>
          <cell r="CZ1858">
            <v>0</v>
          </cell>
        </row>
        <row r="1859">
          <cell r="BH1859" t="e">
            <v>#DIV/0!</v>
          </cell>
          <cell r="BI1859" t="str">
            <v>-</v>
          </cell>
          <cell r="BJ1859" t="str">
            <v>-</v>
          </cell>
          <cell r="BL1859">
            <v>0</v>
          </cell>
          <cell r="BN1859" t="str">
            <v>-</v>
          </cell>
          <cell r="BO1859">
            <v>0</v>
          </cell>
          <cell r="BT1859" t="str">
            <v>-</v>
          </cell>
          <cell r="BW1859" t="str">
            <v>-</v>
          </cell>
          <cell r="CI1859" t="str">
            <v>-</v>
          </cell>
          <cell r="CZ1859">
            <v>0</v>
          </cell>
        </row>
        <row r="1860">
          <cell r="BH1860" t="e">
            <v>#DIV/0!</v>
          </cell>
          <cell r="BI1860" t="str">
            <v>-</v>
          </cell>
          <cell r="BJ1860" t="str">
            <v>-</v>
          </cell>
          <cell r="BL1860">
            <v>0</v>
          </cell>
          <cell r="BN1860" t="str">
            <v>-</v>
          </cell>
          <cell r="BO1860">
            <v>0</v>
          </cell>
          <cell r="BT1860" t="str">
            <v>-</v>
          </cell>
          <cell r="BW1860" t="str">
            <v>-</v>
          </cell>
          <cell r="CI1860" t="str">
            <v>-</v>
          </cell>
          <cell r="CZ1860">
            <v>0</v>
          </cell>
        </row>
        <row r="1861">
          <cell r="BH1861" t="e">
            <v>#DIV/0!</v>
          </cell>
          <cell r="BI1861" t="str">
            <v>-</v>
          </cell>
          <cell r="BJ1861" t="str">
            <v>-</v>
          </cell>
          <cell r="BL1861">
            <v>0</v>
          </cell>
          <cell r="BN1861" t="str">
            <v>-</v>
          </cell>
          <cell r="BO1861">
            <v>0</v>
          </cell>
          <cell r="BT1861" t="str">
            <v>-</v>
          </cell>
          <cell r="BW1861" t="str">
            <v>-</v>
          </cell>
          <cell r="CI1861" t="str">
            <v>-</v>
          </cell>
          <cell r="CZ1861">
            <v>0</v>
          </cell>
        </row>
        <row r="1862">
          <cell r="BH1862" t="e">
            <v>#DIV/0!</v>
          </cell>
          <cell r="BI1862" t="str">
            <v>-</v>
          </cell>
          <cell r="BJ1862" t="str">
            <v>-</v>
          </cell>
          <cell r="BL1862">
            <v>0</v>
          </cell>
          <cell r="BN1862" t="str">
            <v>-</v>
          </cell>
          <cell r="BO1862">
            <v>0</v>
          </cell>
          <cell r="BT1862" t="str">
            <v>-</v>
          </cell>
          <cell r="BW1862" t="str">
            <v>-</v>
          </cell>
          <cell r="CI1862" t="str">
            <v>-</v>
          </cell>
          <cell r="CZ1862">
            <v>0</v>
          </cell>
        </row>
        <row r="1863">
          <cell r="BH1863" t="e">
            <v>#DIV/0!</v>
          </cell>
          <cell r="BI1863" t="str">
            <v>-</v>
          </cell>
          <cell r="BJ1863" t="str">
            <v>-</v>
          </cell>
          <cell r="BL1863">
            <v>0</v>
          </cell>
          <cell r="BN1863" t="str">
            <v>-</v>
          </cell>
          <cell r="BO1863">
            <v>0</v>
          </cell>
          <cell r="BT1863" t="str">
            <v>-</v>
          </cell>
          <cell r="BW1863" t="str">
            <v>-</v>
          </cell>
          <cell r="CI1863" t="str">
            <v>-</v>
          </cell>
          <cell r="CZ1863">
            <v>0</v>
          </cell>
        </row>
        <row r="1864">
          <cell r="BH1864" t="e">
            <v>#DIV/0!</v>
          </cell>
          <cell r="BI1864" t="str">
            <v>-</v>
          </cell>
          <cell r="BJ1864" t="str">
            <v>-</v>
          </cell>
          <cell r="BL1864">
            <v>0</v>
          </cell>
          <cell r="BN1864" t="str">
            <v>-</v>
          </cell>
          <cell r="BO1864">
            <v>0</v>
          </cell>
          <cell r="BT1864" t="str">
            <v>-</v>
          </cell>
          <cell r="BW1864" t="str">
            <v>-</v>
          </cell>
          <cell r="CI1864" t="str">
            <v>-</v>
          </cell>
          <cell r="CZ1864">
            <v>0</v>
          </cell>
        </row>
        <row r="1865">
          <cell r="BH1865" t="e">
            <v>#DIV/0!</v>
          </cell>
          <cell r="BI1865" t="str">
            <v>-</v>
          </cell>
          <cell r="BJ1865" t="str">
            <v>-</v>
          </cell>
          <cell r="BL1865">
            <v>0</v>
          </cell>
          <cell r="BN1865" t="str">
            <v>-</v>
          </cell>
          <cell r="BO1865">
            <v>0</v>
          </cell>
          <cell r="BT1865" t="str">
            <v>-</v>
          </cell>
          <cell r="BW1865" t="str">
            <v>-</v>
          </cell>
          <cell r="CI1865" t="str">
            <v>-</v>
          </cell>
          <cell r="CZ1865">
            <v>0</v>
          </cell>
        </row>
        <row r="1866">
          <cell r="BH1866" t="e">
            <v>#DIV/0!</v>
          </cell>
          <cell r="BI1866" t="str">
            <v>-</v>
          </cell>
          <cell r="BJ1866" t="str">
            <v>-</v>
          </cell>
          <cell r="BL1866">
            <v>0</v>
          </cell>
          <cell r="BN1866" t="str">
            <v>-</v>
          </cell>
          <cell r="BO1866">
            <v>0</v>
          </cell>
          <cell r="BT1866" t="str">
            <v>-</v>
          </cell>
          <cell r="BW1866" t="str">
            <v>-</v>
          </cell>
          <cell r="CI1866" t="str">
            <v>-</v>
          </cell>
          <cell r="CZ1866">
            <v>0</v>
          </cell>
        </row>
        <row r="1867">
          <cell r="BH1867" t="e">
            <v>#DIV/0!</v>
          </cell>
          <cell r="BI1867" t="str">
            <v>-</v>
          </cell>
          <cell r="BJ1867" t="str">
            <v>-</v>
          </cell>
          <cell r="BL1867">
            <v>0</v>
          </cell>
          <cell r="BN1867" t="str">
            <v>-</v>
          </cell>
          <cell r="BO1867">
            <v>0</v>
          </cell>
          <cell r="BT1867" t="str">
            <v>-</v>
          </cell>
          <cell r="BW1867" t="str">
            <v>-</v>
          </cell>
          <cell r="CI1867" t="str">
            <v>-</v>
          </cell>
          <cell r="CZ1867">
            <v>0</v>
          </cell>
        </row>
        <row r="1868">
          <cell r="BH1868" t="e">
            <v>#DIV/0!</v>
          </cell>
          <cell r="BI1868" t="str">
            <v>-</v>
          </cell>
          <cell r="BJ1868" t="str">
            <v>-</v>
          </cell>
          <cell r="BL1868">
            <v>0</v>
          </cell>
          <cell r="BN1868" t="str">
            <v>-</v>
          </cell>
          <cell r="BO1868">
            <v>0</v>
          </cell>
          <cell r="BT1868" t="str">
            <v>-</v>
          </cell>
          <cell r="BW1868" t="str">
            <v>-</v>
          </cell>
          <cell r="CI1868" t="str">
            <v>-</v>
          </cell>
          <cell r="CZ1868">
            <v>0</v>
          </cell>
        </row>
        <row r="1869">
          <cell r="BH1869" t="e">
            <v>#DIV/0!</v>
          </cell>
          <cell r="BI1869" t="str">
            <v>-</v>
          </cell>
          <cell r="BJ1869" t="str">
            <v>-</v>
          </cell>
          <cell r="BL1869">
            <v>0</v>
          </cell>
          <cell r="BN1869" t="str">
            <v>-</v>
          </cell>
          <cell r="BO1869">
            <v>0</v>
          </cell>
          <cell r="BT1869" t="str">
            <v>-</v>
          </cell>
          <cell r="BW1869" t="str">
            <v>-</v>
          </cell>
          <cell r="CI1869" t="str">
            <v>-</v>
          </cell>
          <cell r="CZ1869">
            <v>0</v>
          </cell>
        </row>
        <row r="1870">
          <cell r="BH1870" t="e">
            <v>#DIV/0!</v>
          </cell>
          <cell r="BI1870" t="str">
            <v>-</v>
          </cell>
          <cell r="BJ1870" t="str">
            <v>-</v>
          </cell>
          <cell r="BL1870">
            <v>0</v>
          </cell>
          <cell r="BN1870" t="str">
            <v>-</v>
          </cell>
          <cell r="BO1870">
            <v>0</v>
          </cell>
          <cell r="BT1870" t="str">
            <v>-</v>
          </cell>
          <cell r="BW1870" t="str">
            <v>-</v>
          </cell>
          <cell r="CI1870" t="str">
            <v>-</v>
          </cell>
          <cell r="CZ1870">
            <v>0</v>
          </cell>
        </row>
        <row r="1871">
          <cell r="BH1871" t="e">
            <v>#DIV/0!</v>
          </cell>
          <cell r="BI1871" t="str">
            <v>-</v>
          </cell>
          <cell r="BJ1871" t="str">
            <v>-</v>
          </cell>
          <cell r="BL1871">
            <v>0</v>
          </cell>
          <cell r="BN1871" t="str">
            <v>-</v>
          </cell>
          <cell r="BO1871">
            <v>0</v>
          </cell>
          <cell r="BT1871" t="str">
            <v>-</v>
          </cell>
          <cell r="BW1871" t="str">
            <v>-</v>
          </cell>
          <cell r="CI1871" t="str">
            <v>-</v>
          </cell>
          <cell r="CZ1871">
            <v>0</v>
          </cell>
        </row>
        <row r="1872">
          <cell r="BH1872" t="e">
            <v>#DIV/0!</v>
          </cell>
          <cell r="BI1872" t="str">
            <v>-</v>
          </cell>
          <cell r="BJ1872" t="str">
            <v>-</v>
          </cell>
          <cell r="BL1872">
            <v>0</v>
          </cell>
          <cell r="BN1872" t="str">
            <v>-</v>
          </cell>
          <cell r="BO1872">
            <v>0</v>
          </cell>
          <cell r="BT1872" t="str">
            <v>-</v>
          </cell>
          <cell r="BW1872" t="str">
            <v>-</v>
          </cell>
          <cell r="CI1872" t="str">
            <v>-</v>
          </cell>
          <cell r="CZ1872">
            <v>0</v>
          </cell>
        </row>
        <row r="1873">
          <cell r="BH1873" t="e">
            <v>#DIV/0!</v>
          </cell>
          <cell r="BI1873" t="str">
            <v>-</v>
          </cell>
          <cell r="BJ1873" t="str">
            <v>-</v>
          </cell>
          <cell r="BL1873">
            <v>0</v>
          </cell>
          <cell r="BN1873" t="str">
            <v>-</v>
          </cell>
          <cell r="BO1873">
            <v>0</v>
          </cell>
          <cell r="BT1873" t="str">
            <v>-</v>
          </cell>
          <cell r="BW1873" t="str">
            <v>-</v>
          </cell>
          <cell r="CI1873" t="str">
            <v>-</v>
          </cell>
          <cell r="CZ1873">
            <v>0</v>
          </cell>
        </row>
        <row r="1874">
          <cell r="BH1874" t="e">
            <v>#DIV/0!</v>
          </cell>
          <cell r="BI1874" t="str">
            <v>-</v>
          </cell>
          <cell r="BJ1874" t="str">
            <v>-</v>
          </cell>
          <cell r="BL1874">
            <v>0</v>
          </cell>
          <cell r="BN1874" t="str">
            <v>-</v>
          </cell>
          <cell r="BO1874">
            <v>0</v>
          </cell>
          <cell r="BT1874" t="str">
            <v>-</v>
          </cell>
          <cell r="BW1874" t="str">
            <v>-</v>
          </cell>
          <cell r="CI1874" t="str">
            <v>-</v>
          </cell>
          <cell r="CZ1874">
            <v>0</v>
          </cell>
        </row>
        <row r="1875">
          <cell r="BH1875" t="e">
            <v>#DIV/0!</v>
          </cell>
          <cell r="BI1875" t="str">
            <v>-</v>
          </cell>
          <cell r="BJ1875" t="str">
            <v>-</v>
          </cell>
          <cell r="BL1875">
            <v>0</v>
          </cell>
          <cell r="BN1875" t="str">
            <v>-</v>
          </cell>
          <cell r="BO1875">
            <v>0</v>
          </cell>
          <cell r="BT1875" t="str">
            <v>-</v>
          </cell>
          <cell r="BW1875" t="str">
            <v>-</v>
          </cell>
          <cell r="CI1875" t="str">
            <v>-</v>
          </cell>
          <cell r="CZ1875">
            <v>0</v>
          </cell>
        </row>
        <row r="1876">
          <cell r="BH1876" t="e">
            <v>#DIV/0!</v>
          </cell>
          <cell r="BI1876" t="str">
            <v>-</v>
          </cell>
          <cell r="BJ1876" t="str">
            <v>-</v>
          </cell>
          <cell r="BL1876">
            <v>0</v>
          </cell>
          <cell r="BN1876" t="str">
            <v>-</v>
          </cell>
          <cell r="BO1876">
            <v>0</v>
          </cell>
          <cell r="BT1876" t="str">
            <v>-</v>
          </cell>
          <cell r="BW1876" t="str">
            <v>-</v>
          </cell>
          <cell r="CI1876" t="str">
            <v>-</v>
          </cell>
          <cell r="CZ1876">
            <v>0</v>
          </cell>
        </row>
        <row r="1877">
          <cell r="BH1877" t="e">
            <v>#DIV/0!</v>
          </cell>
          <cell r="BI1877" t="str">
            <v>-</v>
          </cell>
          <cell r="BJ1877" t="str">
            <v>-</v>
          </cell>
          <cell r="BL1877">
            <v>0</v>
          </cell>
          <cell r="BN1877" t="str">
            <v>-</v>
          </cell>
          <cell r="BO1877">
            <v>0</v>
          </cell>
          <cell r="BT1877" t="str">
            <v>-</v>
          </cell>
          <cell r="BW1877" t="str">
            <v>-</v>
          </cell>
          <cell r="CI1877" t="str">
            <v>-</v>
          </cell>
          <cell r="CZ1877">
            <v>0</v>
          </cell>
        </row>
        <row r="1878">
          <cell r="BH1878" t="e">
            <v>#DIV/0!</v>
          </cell>
          <cell r="BI1878" t="str">
            <v>-</v>
          </cell>
          <cell r="BJ1878" t="str">
            <v>-</v>
          </cell>
          <cell r="BL1878">
            <v>0</v>
          </cell>
          <cell r="BN1878" t="str">
            <v>-</v>
          </cell>
          <cell r="BO1878">
            <v>0</v>
          </cell>
          <cell r="BT1878" t="str">
            <v>-</v>
          </cell>
          <cell r="BW1878" t="str">
            <v>-</v>
          </cell>
          <cell r="CI1878" t="str">
            <v>-</v>
          </cell>
          <cell r="CZ1878">
            <v>0</v>
          </cell>
        </row>
        <row r="1879">
          <cell r="BH1879" t="e">
            <v>#DIV/0!</v>
          </cell>
          <cell r="BI1879" t="str">
            <v>-</v>
          </cell>
          <cell r="BJ1879" t="str">
            <v>-</v>
          </cell>
          <cell r="BL1879">
            <v>0</v>
          </cell>
          <cell r="BN1879" t="str">
            <v>-</v>
          </cell>
          <cell r="BO1879">
            <v>0</v>
          </cell>
          <cell r="BT1879" t="str">
            <v>-</v>
          </cell>
          <cell r="BW1879" t="str">
            <v>-</v>
          </cell>
          <cell r="CI1879" t="str">
            <v>-</v>
          </cell>
          <cell r="CZ1879">
            <v>0</v>
          </cell>
        </row>
        <row r="1880">
          <cell r="BH1880" t="e">
            <v>#DIV/0!</v>
          </cell>
          <cell r="BI1880" t="str">
            <v>-</v>
          </cell>
          <cell r="BJ1880" t="str">
            <v>-</v>
          </cell>
          <cell r="BL1880">
            <v>0</v>
          </cell>
          <cell r="BN1880" t="str">
            <v>-</v>
          </cell>
          <cell r="BO1880">
            <v>0</v>
          </cell>
          <cell r="BT1880" t="str">
            <v>-</v>
          </cell>
          <cell r="BW1880" t="str">
            <v>-</v>
          </cell>
          <cell r="CI1880" t="str">
            <v>-</v>
          </cell>
          <cell r="CZ1880">
            <v>0</v>
          </cell>
        </row>
        <row r="1881">
          <cell r="BH1881" t="e">
            <v>#DIV/0!</v>
          </cell>
          <cell r="BI1881" t="str">
            <v>-</v>
          </cell>
          <cell r="BJ1881" t="str">
            <v>-</v>
          </cell>
          <cell r="BL1881">
            <v>0</v>
          </cell>
          <cell r="BN1881" t="str">
            <v>-</v>
          </cell>
          <cell r="BO1881">
            <v>0</v>
          </cell>
          <cell r="BT1881" t="str">
            <v>-</v>
          </cell>
          <cell r="BW1881" t="str">
            <v>-</v>
          </cell>
          <cell r="CI1881" t="str">
            <v>-</v>
          </cell>
          <cell r="CZ1881">
            <v>0</v>
          </cell>
        </row>
        <row r="1882">
          <cell r="BH1882" t="e">
            <v>#DIV/0!</v>
          </cell>
          <cell r="BI1882" t="str">
            <v>-</v>
          </cell>
          <cell r="BJ1882" t="str">
            <v>-</v>
          </cell>
          <cell r="BL1882">
            <v>0</v>
          </cell>
          <cell r="BN1882" t="str">
            <v>-</v>
          </cell>
          <cell r="BO1882">
            <v>0</v>
          </cell>
          <cell r="BT1882" t="str">
            <v>-</v>
          </cell>
          <cell r="BW1882" t="str">
            <v>-</v>
          </cell>
          <cell r="CI1882" t="str">
            <v>-</v>
          </cell>
          <cell r="CZ1882">
            <v>0</v>
          </cell>
        </row>
        <row r="1883">
          <cell r="BH1883" t="e">
            <v>#DIV/0!</v>
          </cell>
          <cell r="BI1883" t="str">
            <v>-</v>
          </cell>
          <cell r="BJ1883" t="str">
            <v>-</v>
          </cell>
          <cell r="BL1883">
            <v>0</v>
          </cell>
          <cell r="BN1883" t="str">
            <v>-</v>
          </cell>
          <cell r="BO1883">
            <v>0</v>
          </cell>
          <cell r="BT1883" t="str">
            <v>-</v>
          </cell>
          <cell r="BW1883" t="str">
            <v>-</v>
          </cell>
          <cell r="CI1883" t="str">
            <v>-</v>
          </cell>
          <cell r="CZ1883">
            <v>0</v>
          </cell>
        </row>
        <row r="1884">
          <cell r="BH1884" t="e">
            <v>#DIV/0!</v>
          </cell>
          <cell r="BI1884" t="str">
            <v>-</v>
          </cell>
          <cell r="BJ1884" t="str">
            <v>-</v>
          </cell>
          <cell r="BL1884">
            <v>0</v>
          </cell>
          <cell r="BN1884" t="str">
            <v>-</v>
          </cell>
          <cell r="BO1884">
            <v>0</v>
          </cell>
          <cell r="BT1884" t="str">
            <v>-</v>
          </cell>
          <cell r="BW1884" t="str">
            <v>-</v>
          </cell>
          <cell r="CI1884" t="str">
            <v>-</v>
          </cell>
          <cell r="CZ1884">
            <v>0</v>
          </cell>
        </row>
        <row r="1885">
          <cell r="BH1885" t="e">
            <v>#DIV/0!</v>
          </cell>
          <cell r="BI1885" t="str">
            <v>-</v>
          </cell>
          <cell r="BJ1885" t="str">
            <v>-</v>
          </cell>
          <cell r="BL1885">
            <v>0</v>
          </cell>
          <cell r="BN1885" t="str">
            <v>-</v>
          </cell>
          <cell r="BO1885">
            <v>0</v>
          </cell>
          <cell r="BT1885" t="str">
            <v>-</v>
          </cell>
          <cell r="BW1885" t="str">
            <v>-</v>
          </cell>
          <cell r="CI1885" t="str">
            <v>-</v>
          </cell>
          <cell r="CZ1885">
            <v>0</v>
          </cell>
        </row>
        <row r="1886">
          <cell r="BH1886" t="e">
            <v>#DIV/0!</v>
          </cell>
          <cell r="BI1886" t="str">
            <v>-</v>
          </cell>
          <cell r="BJ1886" t="str">
            <v>-</v>
          </cell>
          <cell r="BL1886">
            <v>0</v>
          </cell>
          <cell r="BN1886" t="str">
            <v>-</v>
          </cell>
          <cell r="BO1886">
            <v>0</v>
          </cell>
          <cell r="BT1886" t="str">
            <v>-</v>
          </cell>
          <cell r="BW1886" t="str">
            <v>-</v>
          </cell>
          <cell r="CI1886" t="str">
            <v>-</v>
          </cell>
          <cell r="CZ1886">
            <v>0</v>
          </cell>
        </row>
        <row r="1887">
          <cell r="BH1887" t="e">
            <v>#DIV/0!</v>
          </cell>
          <cell r="BI1887" t="str">
            <v>-</v>
          </cell>
          <cell r="BJ1887" t="str">
            <v>-</v>
          </cell>
          <cell r="BL1887">
            <v>0</v>
          </cell>
          <cell r="BN1887" t="str">
            <v>-</v>
          </cell>
          <cell r="BO1887">
            <v>0</v>
          </cell>
          <cell r="BT1887" t="str">
            <v>-</v>
          </cell>
          <cell r="BW1887" t="str">
            <v>-</v>
          </cell>
          <cell r="CI1887" t="str">
            <v>-</v>
          </cell>
          <cell r="CZ1887">
            <v>0</v>
          </cell>
        </row>
        <row r="1888">
          <cell r="BH1888" t="e">
            <v>#DIV/0!</v>
          </cell>
          <cell r="BI1888" t="str">
            <v>-</v>
          </cell>
          <cell r="BJ1888" t="str">
            <v>-</v>
          </cell>
          <cell r="BL1888">
            <v>0</v>
          </cell>
          <cell r="BN1888" t="str">
            <v>-</v>
          </cell>
          <cell r="BO1888">
            <v>0</v>
          </cell>
          <cell r="BT1888" t="str">
            <v>-</v>
          </cell>
          <cell r="BW1888" t="str">
            <v>-</v>
          </cell>
          <cell r="CI1888" t="str">
            <v>-</v>
          </cell>
          <cell r="CZ1888">
            <v>0</v>
          </cell>
        </row>
        <row r="1889">
          <cell r="BH1889" t="e">
            <v>#DIV/0!</v>
          </cell>
          <cell r="BI1889" t="str">
            <v>-</v>
          </cell>
          <cell r="BJ1889" t="str">
            <v>-</v>
          </cell>
          <cell r="BL1889">
            <v>0</v>
          </cell>
          <cell r="BN1889" t="str">
            <v>-</v>
          </cell>
          <cell r="BO1889">
            <v>0</v>
          </cell>
          <cell r="BT1889" t="str">
            <v>-</v>
          </cell>
          <cell r="BW1889" t="str">
            <v>-</v>
          </cell>
          <cell r="CI1889" t="str">
            <v>-</v>
          </cell>
          <cell r="CZ1889">
            <v>0</v>
          </cell>
        </row>
        <row r="1890">
          <cell r="BH1890" t="e">
            <v>#DIV/0!</v>
          </cell>
          <cell r="BI1890" t="str">
            <v>-</v>
          </cell>
          <cell r="BJ1890" t="str">
            <v>-</v>
          </cell>
          <cell r="BL1890">
            <v>0</v>
          </cell>
          <cell r="BN1890" t="str">
            <v>-</v>
          </cell>
          <cell r="BO1890">
            <v>0</v>
          </cell>
          <cell r="BT1890" t="str">
            <v>-</v>
          </cell>
          <cell r="BW1890" t="str">
            <v>-</v>
          </cell>
          <cell r="CI1890" t="str">
            <v>-</v>
          </cell>
          <cell r="CZ1890">
            <v>0</v>
          </cell>
        </row>
        <row r="1891">
          <cell r="BH1891" t="e">
            <v>#DIV/0!</v>
          </cell>
          <cell r="BI1891" t="str">
            <v>-</v>
          </cell>
          <cell r="BJ1891" t="str">
            <v>-</v>
          </cell>
          <cell r="BL1891">
            <v>0</v>
          </cell>
          <cell r="BN1891" t="str">
            <v>-</v>
          </cell>
          <cell r="BO1891">
            <v>0</v>
          </cell>
          <cell r="BT1891" t="str">
            <v>-</v>
          </cell>
          <cell r="BW1891" t="str">
            <v>-</v>
          </cell>
          <cell r="CI1891" t="str">
            <v>-</v>
          </cell>
          <cell r="CZ1891">
            <v>0</v>
          </cell>
        </row>
        <row r="1892">
          <cell r="BH1892" t="e">
            <v>#DIV/0!</v>
          </cell>
          <cell r="BI1892" t="str">
            <v>-</v>
          </cell>
          <cell r="BJ1892" t="str">
            <v>-</v>
          </cell>
          <cell r="BL1892">
            <v>0</v>
          </cell>
          <cell r="BN1892" t="str">
            <v>-</v>
          </cell>
          <cell r="BO1892">
            <v>0</v>
          </cell>
          <cell r="BT1892" t="str">
            <v>-</v>
          </cell>
          <cell r="BW1892" t="str">
            <v>-</v>
          </cell>
          <cell r="CI1892" t="str">
            <v>-</v>
          </cell>
          <cell r="CZ1892">
            <v>0</v>
          </cell>
        </row>
        <row r="1893">
          <cell r="BH1893" t="e">
            <v>#DIV/0!</v>
          </cell>
          <cell r="BI1893" t="str">
            <v>-</v>
          </cell>
          <cell r="BJ1893" t="str">
            <v>-</v>
          </cell>
          <cell r="BL1893">
            <v>0</v>
          </cell>
          <cell r="BN1893" t="str">
            <v>-</v>
          </cell>
          <cell r="BO1893">
            <v>0</v>
          </cell>
          <cell r="BT1893" t="str">
            <v>-</v>
          </cell>
          <cell r="BW1893" t="str">
            <v>-</v>
          </cell>
          <cell r="CI1893" t="str">
            <v>-</v>
          </cell>
          <cell r="CZ1893">
            <v>0</v>
          </cell>
        </row>
        <row r="1894">
          <cell r="BH1894" t="e">
            <v>#DIV/0!</v>
          </cell>
          <cell r="BI1894" t="str">
            <v>-</v>
          </cell>
          <cell r="BJ1894" t="str">
            <v>-</v>
          </cell>
          <cell r="BL1894">
            <v>0</v>
          </cell>
          <cell r="BN1894" t="str">
            <v>-</v>
          </cell>
          <cell r="BO1894">
            <v>0</v>
          </cell>
          <cell r="BT1894" t="str">
            <v>-</v>
          </cell>
          <cell r="BW1894" t="str">
            <v>-</v>
          </cell>
          <cell r="CI1894" t="str">
            <v>-</v>
          </cell>
          <cell r="CZ1894">
            <v>0</v>
          </cell>
        </row>
        <row r="1895">
          <cell r="BH1895" t="e">
            <v>#DIV/0!</v>
          </cell>
          <cell r="BI1895" t="str">
            <v>-</v>
          </cell>
          <cell r="BJ1895" t="str">
            <v>-</v>
          </cell>
          <cell r="BL1895">
            <v>0</v>
          </cell>
          <cell r="BN1895" t="str">
            <v>-</v>
          </cell>
          <cell r="BO1895">
            <v>0</v>
          </cell>
          <cell r="BT1895" t="str">
            <v>-</v>
          </cell>
          <cell r="BW1895" t="str">
            <v>-</v>
          </cell>
          <cell r="CI1895" t="str">
            <v>-</v>
          </cell>
          <cell r="CZ1895">
            <v>0</v>
          </cell>
        </row>
        <row r="1896">
          <cell r="BH1896" t="e">
            <v>#DIV/0!</v>
          </cell>
          <cell r="BI1896" t="str">
            <v>-</v>
          </cell>
          <cell r="BJ1896" t="str">
            <v>-</v>
          </cell>
          <cell r="BL1896">
            <v>0</v>
          </cell>
          <cell r="BN1896" t="str">
            <v>-</v>
          </cell>
          <cell r="BO1896">
            <v>0</v>
          </cell>
          <cell r="BT1896" t="str">
            <v>-</v>
          </cell>
          <cell r="BW1896" t="str">
            <v>-</v>
          </cell>
          <cell r="CI1896" t="str">
            <v>-</v>
          </cell>
          <cell r="CZ1896">
            <v>0</v>
          </cell>
        </row>
        <row r="1897">
          <cell r="BH1897" t="e">
            <v>#DIV/0!</v>
          </cell>
          <cell r="BI1897" t="str">
            <v>-</v>
          </cell>
          <cell r="BJ1897" t="str">
            <v>-</v>
          </cell>
          <cell r="BL1897">
            <v>0</v>
          </cell>
          <cell r="BN1897" t="str">
            <v>-</v>
          </cell>
          <cell r="BO1897">
            <v>0</v>
          </cell>
          <cell r="BT1897" t="str">
            <v>-</v>
          </cell>
          <cell r="BW1897" t="str">
            <v>-</v>
          </cell>
          <cell r="CI1897" t="str">
            <v>-</v>
          </cell>
          <cell r="CZ1897">
            <v>0</v>
          </cell>
        </row>
        <row r="1898">
          <cell r="BH1898" t="e">
            <v>#DIV/0!</v>
          </cell>
          <cell r="BI1898" t="str">
            <v>-</v>
          </cell>
          <cell r="BJ1898" t="str">
            <v>-</v>
          </cell>
          <cell r="BL1898">
            <v>0</v>
          </cell>
          <cell r="BN1898" t="str">
            <v>-</v>
          </cell>
          <cell r="BO1898">
            <v>0</v>
          </cell>
          <cell r="BT1898" t="str">
            <v>-</v>
          </cell>
          <cell r="BW1898" t="str">
            <v>-</v>
          </cell>
          <cell r="CI1898" t="str">
            <v>-</v>
          </cell>
          <cell r="CZ1898">
            <v>0</v>
          </cell>
        </row>
        <row r="1899">
          <cell r="BH1899" t="e">
            <v>#DIV/0!</v>
          </cell>
          <cell r="BI1899" t="str">
            <v>-</v>
          </cell>
          <cell r="BJ1899" t="str">
            <v>-</v>
          </cell>
          <cell r="BL1899">
            <v>0</v>
          </cell>
          <cell r="BN1899" t="str">
            <v>-</v>
          </cell>
          <cell r="BO1899">
            <v>0</v>
          </cell>
          <cell r="BT1899" t="str">
            <v>-</v>
          </cell>
          <cell r="BW1899" t="str">
            <v>-</v>
          </cell>
          <cell r="CI1899" t="str">
            <v>-</v>
          </cell>
          <cell r="CZ1899">
            <v>0</v>
          </cell>
        </row>
        <row r="1900">
          <cell r="BH1900" t="e">
            <v>#DIV/0!</v>
          </cell>
          <cell r="BI1900" t="str">
            <v>-</v>
          </cell>
          <cell r="BJ1900" t="str">
            <v>-</v>
          </cell>
          <cell r="BL1900">
            <v>0</v>
          </cell>
          <cell r="BN1900" t="str">
            <v>-</v>
          </cell>
          <cell r="BO1900">
            <v>0</v>
          </cell>
          <cell r="BT1900" t="str">
            <v>-</v>
          </cell>
          <cell r="BW1900" t="str">
            <v>-</v>
          </cell>
          <cell r="CI1900" t="str">
            <v>-</v>
          </cell>
          <cell r="CZ1900">
            <v>0</v>
          </cell>
        </row>
        <row r="1901">
          <cell r="BH1901" t="e">
            <v>#DIV/0!</v>
          </cell>
          <cell r="BI1901" t="str">
            <v>-</v>
          </cell>
          <cell r="BJ1901" t="str">
            <v>-</v>
          </cell>
          <cell r="BL1901">
            <v>0</v>
          </cell>
          <cell r="BN1901" t="str">
            <v>-</v>
          </cell>
          <cell r="BO1901">
            <v>0</v>
          </cell>
          <cell r="BT1901" t="str">
            <v>-</v>
          </cell>
          <cell r="BW1901" t="str">
            <v>-</v>
          </cell>
          <cell r="CI1901" t="str">
            <v>-</v>
          </cell>
          <cell r="CZ1901">
            <v>0</v>
          </cell>
        </row>
        <row r="1902">
          <cell r="BH1902" t="e">
            <v>#DIV/0!</v>
          </cell>
          <cell r="BI1902" t="str">
            <v>-</v>
          </cell>
          <cell r="BJ1902" t="str">
            <v>-</v>
          </cell>
          <cell r="BL1902">
            <v>0</v>
          </cell>
          <cell r="BN1902" t="str">
            <v>-</v>
          </cell>
          <cell r="BO1902">
            <v>0</v>
          </cell>
          <cell r="BT1902" t="str">
            <v>-</v>
          </cell>
          <cell r="BW1902" t="str">
            <v>-</v>
          </cell>
          <cell r="CI1902" t="str">
            <v>-</v>
          </cell>
          <cell r="CZ1902">
            <v>0</v>
          </cell>
        </row>
        <row r="1903">
          <cell r="BH1903" t="e">
            <v>#DIV/0!</v>
          </cell>
          <cell r="BI1903" t="str">
            <v>-</v>
          </cell>
          <cell r="BJ1903" t="str">
            <v>-</v>
          </cell>
          <cell r="BL1903">
            <v>0</v>
          </cell>
          <cell r="BN1903" t="str">
            <v>-</v>
          </cell>
          <cell r="BO1903">
            <v>0</v>
          </cell>
          <cell r="BT1903" t="str">
            <v>-</v>
          </cell>
          <cell r="BW1903" t="str">
            <v>-</v>
          </cell>
          <cell r="CI1903" t="str">
            <v>-</v>
          </cell>
          <cell r="CZ1903">
            <v>0</v>
          </cell>
        </row>
        <row r="1904">
          <cell r="BH1904" t="e">
            <v>#DIV/0!</v>
          </cell>
          <cell r="BI1904" t="str">
            <v>-</v>
          </cell>
          <cell r="BJ1904" t="str">
            <v>-</v>
          </cell>
          <cell r="BL1904">
            <v>0</v>
          </cell>
          <cell r="BN1904" t="str">
            <v>-</v>
          </cell>
          <cell r="BO1904">
            <v>0</v>
          </cell>
          <cell r="BT1904" t="str">
            <v>-</v>
          </cell>
          <cell r="BW1904" t="str">
            <v>-</v>
          </cell>
          <cell r="CI1904" t="str">
            <v>-</v>
          </cell>
          <cell r="CZ1904">
            <v>0</v>
          </cell>
        </row>
        <row r="1905">
          <cell r="BH1905" t="e">
            <v>#DIV/0!</v>
          </cell>
          <cell r="BI1905" t="str">
            <v>-</v>
          </cell>
          <cell r="BJ1905" t="str">
            <v>-</v>
          </cell>
          <cell r="BL1905">
            <v>0</v>
          </cell>
          <cell r="BN1905" t="str">
            <v>-</v>
          </cell>
          <cell r="BO1905">
            <v>0</v>
          </cell>
          <cell r="BT1905" t="str">
            <v>-</v>
          </cell>
          <cell r="BW1905" t="str">
            <v>-</v>
          </cell>
          <cell r="CI1905" t="str">
            <v>-</v>
          </cell>
          <cell r="CZ1905">
            <v>0</v>
          </cell>
        </row>
        <row r="1906">
          <cell r="BH1906" t="e">
            <v>#DIV/0!</v>
          </cell>
          <cell r="BI1906" t="str">
            <v>-</v>
          </cell>
          <cell r="BJ1906" t="str">
            <v>-</v>
          </cell>
          <cell r="BL1906">
            <v>0</v>
          </cell>
          <cell r="BN1906" t="str">
            <v>-</v>
          </cell>
          <cell r="BO1906">
            <v>0</v>
          </cell>
          <cell r="BT1906" t="str">
            <v>-</v>
          </cell>
          <cell r="BW1906" t="str">
            <v>-</v>
          </cell>
          <cell r="CI1906" t="str">
            <v>-</v>
          </cell>
          <cell r="CZ1906">
            <v>0</v>
          </cell>
        </row>
        <row r="1907">
          <cell r="BH1907" t="e">
            <v>#DIV/0!</v>
          </cell>
          <cell r="BI1907" t="str">
            <v>-</v>
          </cell>
          <cell r="BJ1907" t="str">
            <v>-</v>
          </cell>
          <cell r="BL1907">
            <v>0</v>
          </cell>
          <cell r="BN1907" t="str">
            <v>-</v>
          </cell>
          <cell r="BO1907">
            <v>0</v>
          </cell>
          <cell r="BT1907" t="str">
            <v>-</v>
          </cell>
          <cell r="BW1907" t="str">
            <v>-</v>
          </cell>
          <cell r="CI1907" t="str">
            <v>-</v>
          </cell>
          <cell r="CZ1907">
            <v>0</v>
          </cell>
        </row>
        <row r="1908">
          <cell r="BH1908" t="e">
            <v>#DIV/0!</v>
          </cell>
          <cell r="BI1908" t="str">
            <v>-</v>
          </cell>
          <cell r="BJ1908" t="str">
            <v>-</v>
          </cell>
          <cell r="BL1908">
            <v>0</v>
          </cell>
          <cell r="BN1908" t="str">
            <v>-</v>
          </cell>
          <cell r="BO1908">
            <v>0</v>
          </cell>
          <cell r="BT1908" t="str">
            <v>-</v>
          </cell>
          <cell r="BW1908" t="str">
            <v>-</v>
          </cell>
          <cell r="CI1908" t="str">
            <v>-</v>
          </cell>
          <cell r="CZ1908">
            <v>0</v>
          </cell>
        </row>
        <row r="1909">
          <cell r="BH1909" t="e">
            <v>#DIV/0!</v>
          </cell>
          <cell r="BI1909" t="str">
            <v>-</v>
          </cell>
          <cell r="BJ1909" t="str">
            <v>-</v>
          </cell>
          <cell r="BL1909">
            <v>0</v>
          </cell>
          <cell r="BN1909" t="str">
            <v>-</v>
          </cell>
          <cell r="BO1909">
            <v>0</v>
          </cell>
          <cell r="BT1909" t="str">
            <v>-</v>
          </cell>
          <cell r="BW1909" t="str">
            <v>-</v>
          </cell>
          <cell r="CI1909" t="str">
            <v>-</v>
          </cell>
          <cell r="CZ1909">
            <v>0</v>
          </cell>
        </row>
        <row r="1910">
          <cell r="BH1910" t="e">
            <v>#DIV/0!</v>
          </cell>
          <cell r="BI1910" t="str">
            <v>-</v>
          </cell>
          <cell r="BJ1910" t="str">
            <v>-</v>
          </cell>
          <cell r="BL1910">
            <v>0</v>
          </cell>
          <cell r="BN1910" t="str">
            <v>-</v>
          </cell>
          <cell r="BO1910">
            <v>0</v>
          </cell>
          <cell r="BT1910" t="str">
            <v>-</v>
          </cell>
          <cell r="BW1910" t="str">
            <v>-</v>
          </cell>
          <cell r="CI1910" t="str">
            <v>-</v>
          </cell>
          <cell r="CZ1910">
            <v>0</v>
          </cell>
        </row>
        <row r="1911">
          <cell r="BH1911" t="e">
            <v>#DIV/0!</v>
          </cell>
          <cell r="BI1911" t="str">
            <v>-</v>
          </cell>
          <cell r="BJ1911" t="str">
            <v>-</v>
          </cell>
          <cell r="BL1911">
            <v>0</v>
          </cell>
          <cell r="BN1911" t="str">
            <v>-</v>
          </cell>
          <cell r="BO1911">
            <v>0</v>
          </cell>
          <cell r="BT1911" t="str">
            <v>-</v>
          </cell>
          <cell r="BW1911" t="str">
            <v>-</v>
          </cell>
          <cell r="CI1911" t="str">
            <v>-</v>
          </cell>
          <cell r="CZ1911">
            <v>0</v>
          </cell>
        </row>
        <row r="1912">
          <cell r="BH1912" t="e">
            <v>#DIV/0!</v>
          </cell>
          <cell r="BI1912" t="str">
            <v>-</v>
          </cell>
          <cell r="BJ1912" t="str">
            <v>-</v>
          </cell>
          <cell r="BL1912">
            <v>0</v>
          </cell>
          <cell r="BN1912" t="str">
            <v>-</v>
          </cell>
          <cell r="BO1912">
            <v>0</v>
          </cell>
          <cell r="BT1912" t="str">
            <v>-</v>
          </cell>
          <cell r="BW1912" t="str">
            <v>-</v>
          </cell>
          <cell r="CI1912" t="str">
            <v>-</v>
          </cell>
          <cell r="CZ1912">
            <v>0</v>
          </cell>
        </row>
        <row r="1913">
          <cell r="BH1913" t="e">
            <v>#DIV/0!</v>
          </cell>
          <cell r="BI1913" t="str">
            <v>-</v>
          </cell>
          <cell r="BJ1913" t="str">
            <v>-</v>
          </cell>
          <cell r="BL1913">
            <v>0</v>
          </cell>
          <cell r="BN1913" t="str">
            <v>-</v>
          </cell>
          <cell r="BO1913">
            <v>0</v>
          </cell>
          <cell r="BT1913" t="str">
            <v>-</v>
          </cell>
          <cell r="BW1913" t="str">
            <v>-</v>
          </cell>
          <cell r="CI1913" t="str">
            <v>-</v>
          </cell>
          <cell r="CZ1913">
            <v>0</v>
          </cell>
        </row>
        <row r="1914">
          <cell r="BH1914" t="e">
            <v>#DIV/0!</v>
          </cell>
          <cell r="BI1914" t="str">
            <v>-</v>
          </cell>
          <cell r="BJ1914" t="str">
            <v>-</v>
          </cell>
          <cell r="BL1914">
            <v>0</v>
          </cell>
          <cell r="BN1914" t="str">
            <v>-</v>
          </cell>
          <cell r="BO1914">
            <v>0</v>
          </cell>
          <cell r="BT1914" t="str">
            <v>-</v>
          </cell>
          <cell r="BW1914" t="str">
            <v>-</v>
          </cell>
          <cell r="CI1914" t="str">
            <v>-</v>
          </cell>
          <cell r="CZ1914">
            <v>0</v>
          </cell>
        </row>
        <row r="1915">
          <cell r="BH1915" t="e">
            <v>#DIV/0!</v>
          </cell>
          <cell r="BI1915" t="str">
            <v>-</v>
          </cell>
          <cell r="BJ1915" t="str">
            <v>-</v>
          </cell>
          <cell r="BL1915">
            <v>0</v>
          </cell>
          <cell r="BN1915" t="str">
            <v>-</v>
          </cell>
          <cell r="BO1915">
            <v>0</v>
          </cell>
          <cell r="BT1915" t="str">
            <v>-</v>
          </cell>
          <cell r="BW1915" t="str">
            <v>-</v>
          </cell>
          <cell r="CI1915" t="str">
            <v>-</v>
          </cell>
          <cell r="CZ1915">
            <v>0</v>
          </cell>
        </row>
        <row r="1916">
          <cell r="BH1916" t="e">
            <v>#DIV/0!</v>
          </cell>
          <cell r="BI1916" t="str">
            <v>-</v>
          </cell>
          <cell r="BJ1916" t="str">
            <v>-</v>
          </cell>
          <cell r="BL1916">
            <v>0</v>
          </cell>
          <cell r="BN1916" t="str">
            <v>-</v>
          </cell>
          <cell r="BO1916">
            <v>0</v>
          </cell>
          <cell r="BT1916" t="str">
            <v>-</v>
          </cell>
          <cell r="BW1916" t="str">
            <v>-</v>
          </cell>
          <cell r="CI1916" t="str">
            <v>-</v>
          </cell>
          <cell r="CZ1916">
            <v>0</v>
          </cell>
        </row>
        <row r="1917">
          <cell r="BH1917" t="e">
            <v>#DIV/0!</v>
          </cell>
          <cell r="BI1917" t="str">
            <v>-</v>
          </cell>
          <cell r="BJ1917" t="str">
            <v>-</v>
          </cell>
          <cell r="BL1917">
            <v>0</v>
          </cell>
          <cell r="BN1917" t="str">
            <v>-</v>
          </cell>
          <cell r="BO1917">
            <v>0</v>
          </cell>
          <cell r="BT1917" t="str">
            <v>-</v>
          </cell>
          <cell r="BW1917" t="str">
            <v>-</v>
          </cell>
          <cell r="CI1917" t="str">
            <v>-</v>
          </cell>
          <cell r="CZ1917">
            <v>0</v>
          </cell>
        </row>
        <row r="1918">
          <cell r="BH1918" t="e">
            <v>#DIV/0!</v>
          </cell>
          <cell r="BI1918" t="str">
            <v>-</v>
          </cell>
          <cell r="BJ1918" t="str">
            <v>-</v>
          </cell>
          <cell r="BL1918">
            <v>0</v>
          </cell>
          <cell r="BN1918" t="str">
            <v>-</v>
          </cell>
          <cell r="BO1918">
            <v>0</v>
          </cell>
          <cell r="BT1918" t="str">
            <v>-</v>
          </cell>
          <cell r="BW1918" t="str">
            <v>-</v>
          </cell>
          <cell r="CI1918" t="str">
            <v>-</v>
          </cell>
          <cell r="CZ1918">
            <v>0</v>
          </cell>
        </row>
        <row r="1919">
          <cell r="BH1919" t="e">
            <v>#DIV/0!</v>
          </cell>
          <cell r="BI1919" t="str">
            <v>-</v>
          </cell>
          <cell r="BJ1919" t="str">
            <v>-</v>
          </cell>
          <cell r="BL1919">
            <v>0</v>
          </cell>
          <cell r="BN1919" t="str">
            <v>-</v>
          </cell>
          <cell r="BO1919">
            <v>0</v>
          </cell>
          <cell r="BT1919" t="str">
            <v>-</v>
          </cell>
          <cell r="BW1919" t="str">
            <v>-</v>
          </cell>
          <cell r="CI1919" t="str">
            <v>-</v>
          </cell>
          <cell r="CZ1919">
            <v>0</v>
          </cell>
        </row>
        <row r="1920">
          <cell r="BH1920" t="e">
            <v>#DIV/0!</v>
          </cell>
          <cell r="BI1920" t="str">
            <v>-</v>
          </cell>
          <cell r="BJ1920" t="str">
            <v>-</v>
          </cell>
          <cell r="BL1920">
            <v>0</v>
          </cell>
          <cell r="BN1920" t="str">
            <v>-</v>
          </cell>
          <cell r="BO1920">
            <v>0</v>
          </cell>
          <cell r="BT1920" t="str">
            <v>-</v>
          </cell>
          <cell r="BW1920" t="str">
            <v>-</v>
          </cell>
          <cell r="CI1920" t="str">
            <v>-</v>
          </cell>
          <cell r="CZ1920">
            <v>0</v>
          </cell>
        </row>
        <row r="1921">
          <cell r="BH1921" t="e">
            <v>#DIV/0!</v>
          </cell>
          <cell r="BI1921" t="str">
            <v>-</v>
          </cell>
          <cell r="BJ1921" t="str">
            <v>-</v>
          </cell>
          <cell r="BL1921">
            <v>0</v>
          </cell>
          <cell r="BN1921" t="str">
            <v>-</v>
          </cell>
          <cell r="BO1921">
            <v>0</v>
          </cell>
          <cell r="BT1921" t="str">
            <v>-</v>
          </cell>
          <cell r="BW1921" t="str">
            <v>-</v>
          </cell>
          <cell r="CI1921" t="str">
            <v>-</v>
          </cell>
          <cell r="CZ1921">
            <v>0</v>
          </cell>
        </row>
        <row r="1922">
          <cell r="BH1922" t="e">
            <v>#DIV/0!</v>
          </cell>
          <cell r="BI1922" t="str">
            <v>-</v>
          </cell>
          <cell r="BJ1922" t="str">
            <v>-</v>
          </cell>
          <cell r="BL1922">
            <v>0</v>
          </cell>
          <cell r="BN1922" t="str">
            <v>-</v>
          </cell>
          <cell r="BO1922">
            <v>0</v>
          </cell>
          <cell r="BT1922" t="str">
            <v>-</v>
          </cell>
          <cell r="BW1922" t="str">
            <v>-</v>
          </cell>
          <cell r="CI1922" t="str">
            <v>-</v>
          </cell>
          <cell r="CZ1922">
            <v>0</v>
          </cell>
        </row>
        <row r="1923">
          <cell r="BH1923" t="e">
            <v>#DIV/0!</v>
          </cell>
          <cell r="BI1923" t="str">
            <v>-</v>
          </cell>
          <cell r="BJ1923" t="str">
            <v>-</v>
          </cell>
          <cell r="BL1923">
            <v>0</v>
          </cell>
          <cell r="BN1923" t="str">
            <v>-</v>
          </cell>
          <cell r="BO1923">
            <v>0</v>
          </cell>
          <cell r="BT1923" t="str">
            <v>-</v>
          </cell>
          <cell r="BW1923" t="str">
            <v>-</v>
          </cell>
          <cell r="CI1923" t="str">
            <v>-</v>
          </cell>
          <cell r="CZ1923">
            <v>0</v>
          </cell>
        </row>
        <row r="1924">
          <cell r="BH1924" t="e">
            <v>#DIV/0!</v>
          </cell>
          <cell r="BI1924" t="str">
            <v>-</v>
          </cell>
          <cell r="BJ1924" t="str">
            <v>-</v>
          </cell>
          <cell r="BL1924">
            <v>0</v>
          </cell>
          <cell r="BN1924" t="str">
            <v>-</v>
          </cell>
          <cell r="BO1924">
            <v>0</v>
          </cell>
          <cell r="BT1924" t="str">
            <v>-</v>
          </cell>
          <cell r="BW1924" t="str">
            <v>-</v>
          </cell>
          <cell r="CI1924" t="str">
            <v>-</v>
          </cell>
          <cell r="CZ1924">
            <v>0</v>
          </cell>
        </row>
        <row r="1925">
          <cell r="BH1925" t="e">
            <v>#DIV/0!</v>
          </cell>
          <cell r="BI1925" t="str">
            <v>-</v>
          </cell>
          <cell r="BJ1925" t="str">
            <v>-</v>
          </cell>
          <cell r="BL1925">
            <v>0</v>
          </cell>
          <cell r="BN1925" t="str">
            <v>-</v>
          </cell>
          <cell r="BO1925">
            <v>0</v>
          </cell>
          <cell r="BT1925" t="str">
            <v>-</v>
          </cell>
          <cell r="BW1925" t="str">
            <v>-</v>
          </cell>
          <cell r="CI1925" t="str">
            <v>-</v>
          </cell>
          <cell r="CZ1925">
            <v>0</v>
          </cell>
        </row>
        <row r="1926">
          <cell r="BH1926" t="e">
            <v>#DIV/0!</v>
          </cell>
          <cell r="BI1926" t="str">
            <v>-</v>
          </cell>
          <cell r="BJ1926" t="str">
            <v>-</v>
          </cell>
          <cell r="BL1926">
            <v>0</v>
          </cell>
          <cell r="BN1926" t="str">
            <v>-</v>
          </cell>
          <cell r="BO1926">
            <v>0</v>
          </cell>
          <cell r="BT1926" t="str">
            <v>-</v>
          </cell>
          <cell r="BW1926" t="str">
            <v>-</v>
          </cell>
          <cell r="CI1926" t="str">
            <v>-</v>
          </cell>
          <cell r="CZ1926">
            <v>0</v>
          </cell>
        </row>
        <row r="1927">
          <cell r="BH1927" t="e">
            <v>#DIV/0!</v>
          </cell>
          <cell r="BI1927" t="str">
            <v>-</v>
          </cell>
          <cell r="BJ1927" t="str">
            <v>-</v>
          </cell>
          <cell r="BL1927">
            <v>0</v>
          </cell>
          <cell r="BN1927" t="str">
            <v>-</v>
          </cell>
          <cell r="BO1927">
            <v>0</v>
          </cell>
          <cell r="BT1927" t="str">
            <v>-</v>
          </cell>
          <cell r="BW1927" t="str">
            <v>-</v>
          </cell>
          <cell r="CI1927" t="str">
            <v>-</v>
          </cell>
          <cell r="CZ1927">
            <v>0</v>
          </cell>
        </row>
        <row r="1928">
          <cell r="BH1928" t="e">
            <v>#DIV/0!</v>
          </cell>
          <cell r="BI1928" t="str">
            <v>-</v>
          </cell>
          <cell r="BJ1928" t="str">
            <v>-</v>
          </cell>
          <cell r="BL1928">
            <v>0</v>
          </cell>
          <cell r="BN1928" t="str">
            <v>-</v>
          </cell>
          <cell r="BO1928">
            <v>0</v>
          </cell>
          <cell r="BT1928" t="str">
            <v>-</v>
          </cell>
          <cell r="BW1928" t="str">
            <v>-</v>
          </cell>
          <cell r="CI1928" t="str">
            <v>-</v>
          </cell>
          <cell r="CZ1928">
            <v>0</v>
          </cell>
        </row>
        <row r="1929">
          <cell r="BH1929" t="e">
            <v>#DIV/0!</v>
          </cell>
          <cell r="BI1929" t="str">
            <v>-</v>
          </cell>
          <cell r="BJ1929" t="str">
            <v>-</v>
          </cell>
          <cell r="BL1929">
            <v>0</v>
          </cell>
          <cell r="BN1929" t="str">
            <v>-</v>
          </cell>
          <cell r="BO1929">
            <v>0</v>
          </cell>
          <cell r="BT1929" t="str">
            <v>-</v>
          </cell>
          <cell r="BW1929" t="str">
            <v>-</v>
          </cell>
          <cell r="CI1929" t="str">
            <v>-</v>
          </cell>
          <cell r="CZ1929">
            <v>0</v>
          </cell>
        </row>
        <row r="1930">
          <cell r="BH1930" t="e">
            <v>#DIV/0!</v>
          </cell>
          <cell r="BI1930" t="str">
            <v>-</v>
          </cell>
          <cell r="BJ1930" t="str">
            <v>-</v>
          </cell>
          <cell r="BL1930">
            <v>0</v>
          </cell>
          <cell r="BN1930" t="str">
            <v>-</v>
          </cell>
          <cell r="BO1930">
            <v>0</v>
          </cell>
          <cell r="BT1930" t="str">
            <v>-</v>
          </cell>
          <cell r="BW1930" t="str">
            <v>-</v>
          </cell>
          <cell r="CI1930" t="str">
            <v>-</v>
          </cell>
          <cell r="CZ1930">
            <v>0</v>
          </cell>
        </row>
        <row r="1931">
          <cell r="BH1931" t="e">
            <v>#DIV/0!</v>
          </cell>
          <cell r="BI1931" t="str">
            <v>-</v>
          </cell>
          <cell r="BJ1931" t="str">
            <v>-</v>
          </cell>
          <cell r="BL1931">
            <v>0</v>
          </cell>
          <cell r="BN1931" t="str">
            <v>-</v>
          </cell>
          <cell r="BO1931">
            <v>0</v>
          </cell>
          <cell r="BT1931" t="str">
            <v>-</v>
          </cell>
          <cell r="BW1931" t="str">
            <v>-</v>
          </cell>
          <cell r="CI1931" t="str">
            <v>-</v>
          </cell>
          <cell r="CZ1931">
            <v>0</v>
          </cell>
        </row>
        <row r="1932">
          <cell r="BH1932" t="e">
            <v>#DIV/0!</v>
          </cell>
          <cell r="BI1932" t="str">
            <v>-</v>
          </cell>
          <cell r="BJ1932" t="str">
            <v>-</v>
          </cell>
          <cell r="BL1932">
            <v>0</v>
          </cell>
          <cell r="BN1932" t="str">
            <v>-</v>
          </cell>
          <cell r="BO1932">
            <v>0</v>
          </cell>
          <cell r="BT1932" t="str">
            <v>-</v>
          </cell>
          <cell r="BW1932" t="str">
            <v>-</v>
          </cell>
          <cell r="CI1932" t="str">
            <v>-</v>
          </cell>
          <cell r="CZ1932">
            <v>0</v>
          </cell>
        </row>
        <row r="1933">
          <cell r="BH1933" t="e">
            <v>#DIV/0!</v>
          </cell>
          <cell r="BI1933" t="str">
            <v>-</v>
          </cell>
          <cell r="BJ1933" t="str">
            <v>-</v>
          </cell>
          <cell r="BL1933">
            <v>0</v>
          </cell>
          <cell r="BN1933" t="str">
            <v>-</v>
          </cell>
          <cell r="BO1933">
            <v>0</v>
          </cell>
          <cell r="BT1933" t="str">
            <v>-</v>
          </cell>
          <cell r="BW1933" t="str">
            <v>-</v>
          </cell>
          <cell r="CI1933" t="str">
            <v>-</v>
          </cell>
          <cell r="CZ1933">
            <v>0</v>
          </cell>
        </row>
        <row r="1934">
          <cell r="BH1934" t="e">
            <v>#DIV/0!</v>
          </cell>
          <cell r="BI1934" t="str">
            <v>-</v>
          </cell>
          <cell r="BJ1934" t="str">
            <v>-</v>
          </cell>
          <cell r="BL1934">
            <v>0</v>
          </cell>
          <cell r="BN1934" t="str">
            <v>-</v>
          </cell>
          <cell r="BO1934">
            <v>0</v>
          </cell>
          <cell r="BT1934" t="str">
            <v>-</v>
          </cell>
          <cell r="BW1934" t="str">
            <v>-</v>
          </cell>
          <cell r="CI1934" t="str">
            <v>-</v>
          </cell>
          <cell r="CZ1934">
            <v>0</v>
          </cell>
        </row>
        <row r="1935">
          <cell r="BH1935" t="e">
            <v>#DIV/0!</v>
          </cell>
          <cell r="BI1935" t="str">
            <v>-</v>
          </cell>
          <cell r="BJ1935" t="str">
            <v>-</v>
          </cell>
          <cell r="BL1935">
            <v>0</v>
          </cell>
          <cell r="BN1935" t="str">
            <v>-</v>
          </cell>
          <cell r="BO1935">
            <v>0</v>
          </cell>
          <cell r="BT1935" t="str">
            <v>-</v>
          </cell>
          <cell r="BW1935" t="str">
            <v>-</v>
          </cell>
          <cell r="CI1935" t="str">
            <v>-</v>
          </cell>
          <cell r="CZ1935">
            <v>0</v>
          </cell>
        </row>
        <row r="1936">
          <cell r="BH1936" t="e">
            <v>#DIV/0!</v>
          </cell>
          <cell r="BI1936" t="str">
            <v>-</v>
          </cell>
          <cell r="BJ1936" t="str">
            <v>-</v>
          </cell>
          <cell r="BL1936">
            <v>0</v>
          </cell>
          <cell r="BN1936" t="str">
            <v>-</v>
          </cell>
          <cell r="BO1936">
            <v>0</v>
          </cell>
          <cell r="BT1936" t="str">
            <v>-</v>
          </cell>
          <cell r="BW1936" t="str">
            <v>-</v>
          </cell>
          <cell r="CI1936" t="str">
            <v>-</v>
          </cell>
          <cell r="CZ1936">
            <v>0</v>
          </cell>
        </row>
        <row r="1937">
          <cell r="BH1937" t="e">
            <v>#DIV/0!</v>
          </cell>
          <cell r="BI1937" t="str">
            <v>-</v>
          </cell>
          <cell r="BJ1937" t="str">
            <v>-</v>
          </cell>
          <cell r="BL1937">
            <v>0</v>
          </cell>
          <cell r="BN1937" t="str">
            <v>-</v>
          </cell>
          <cell r="BO1937">
            <v>0</v>
          </cell>
          <cell r="BT1937" t="str">
            <v>-</v>
          </cell>
          <cell r="BW1937" t="str">
            <v>-</v>
          </cell>
          <cell r="CI1937" t="str">
            <v>-</v>
          </cell>
          <cell r="CZ1937">
            <v>0</v>
          </cell>
        </row>
        <row r="1938">
          <cell r="BH1938" t="e">
            <v>#DIV/0!</v>
          </cell>
          <cell r="BI1938" t="str">
            <v>-</v>
          </cell>
          <cell r="BJ1938" t="str">
            <v>-</v>
          </cell>
          <cell r="BL1938">
            <v>0</v>
          </cell>
          <cell r="BN1938" t="str">
            <v>-</v>
          </cell>
          <cell r="BO1938">
            <v>0</v>
          </cell>
          <cell r="BT1938" t="str">
            <v>-</v>
          </cell>
          <cell r="BW1938" t="str">
            <v>-</v>
          </cell>
          <cell r="CI1938" t="str">
            <v>-</v>
          </cell>
          <cell r="CZ1938">
            <v>0</v>
          </cell>
        </row>
        <row r="1939">
          <cell r="BH1939" t="e">
            <v>#DIV/0!</v>
          </cell>
          <cell r="BI1939" t="str">
            <v>-</v>
          </cell>
          <cell r="BJ1939" t="str">
            <v>-</v>
          </cell>
          <cell r="BL1939">
            <v>0</v>
          </cell>
          <cell r="BN1939" t="str">
            <v>-</v>
          </cell>
          <cell r="BO1939">
            <v>0</v>
          </cell>
          <cell r="BT1939" t="str">
            <v>-</v>
          </cell>
          <cell r="BW1939" t="str">
            <v>-</v>
          </cell>
          <cell r="CI1939" t="str">
            <v>-</v>
          </cell>
          <cell r="CZ1939">
            <v>0</v>
          </cell>
        </row>
        <row r="1940">
          <cell r="BH1940" t="e">
            <v>#DIV/0!</v>
          </cell>
          <cell r="BI1940" t="str">
            <v>-</v>
          </cell>
          <cell r="BJ1940" t="str">
            <v>-</v>
          </cell>
          <cell r="BL1940">
            <v>0</v>
          </cell>
          <cell r="BN1940" t="str">
            <v>-</v>
          </cell>
          <cell r="BO1940">
            <v>0</v>
          </cell>
          <cell r="BT1940" t="str">
            <v>-</v>
          </cell>
          <cell r="BW1940" t="str">
            <v>-</v>
          </cell>
          <cell r="CI1940" t="str">
            <v>-</v>
          </cell>
          <cell r="CZ1940">
            <v>0</v>
          </cell>
        </row>
        <row r="1941">
          <cell r="BH1941" t="e">
            <v>#DIV/0!</v>
          </cell>
          <cell r="BI1941" t="str">
            <v>-</v>
          </cell>
          <cell r="BJ1941" t="str">
            <v>-</v>
          </cell>
          <cell r="BL1941">
            <v>0</v>
          </cell>
          <cell r="BN1941" t="str">
            <v>-</v>
          </cell>
          <cell r="BO1941">
            <v>0</v>
          </cell>
          <cell r="BT1941" t="str">
            <v>-</v>
          </cell>
          <cell r="BW1941" t="str">
            <v>-</v>
          </cell>
          <cell r="CI1941" t="str">
            <v>-</v>
          </cell>
          <cell r="CZ1941">
            <v>0</v>
          </cell>
        </row>
        <row r="1942">
          <cell r="BH1942" t="e">
            <v>#DIV/0!</v>
          </cell>
          <cell r="BI1942" t="str">
            <v>-</v>
          </cell>
          <cell r="BJ1942" t="str">
            <v>-</v>
          </cell>
          <cell r="BL1942">
            <v>0</v>
          </cell>
          <cell r="BN1942" t="str">
            <v>-</v>
          </cell>
          <cell r="BO1942">
            <v>0</v>
          </cell>
          <cell r="BT1942" t="str">
            <v>-</v>
          </cell>
          <cell r="BW1942" t="str">
            <v>-</v>
          </cell>
          <cell r="CI1942" t="str">
            <v>-</v>
          </cell>
          <cell r="CZ1942">
            <v>0</v>
          </cell>
        </row>
        <row r="1943">
          <cell r="BH1943" t="e">
            <v>#DIV/0!</v>
          </cell>
          <cell r="BI1943" t="str">
            <v>-</v>
          </cell>
          <cell r="BJ1943" t="str">
            <v>-</v>
          </cell>
          <cell r="BL1943">
            <v>0</v>
          </cell>
          <cell r="BN1943" t="str">
            <v>-</v>
          </cell>
          <cell r="BO1943">
            <v>0</v>
          </cell>
          <cell r="BT1943" t="str">
            <v>-</v>
          </cell>
          <cell r="BW1943" t="str">
            <v>-</v>
          </cell>
          <cell r="CI1943" t="str">
            <v>-</v>
          </cell>
          <cell r="CZ1943">
            <v>0</v>
          </cell>
        </row>
        <row r="1944">
          <cell r="BH1944" t="e">
            <v>#DIV/0!</v>
          </cell>
          <cell r="BI1944" t="str">
            <v>-</v>
          </cell>
          <cell r="BJ1944" t="str">
            <v>-</v>
          </cell>
          <cell r="BL1944">
            <v>0</v>
          </cell>
          <cell r="BN1944" t="str">
            <v>-</v>
          </cell>
          <cell r="BO1944">
            <v>0</v>
          </cell>
          <cell r="BT1944" t="str">
            <v>-</v>
          </cell>
          <cell r="BW1944" t="str">
            <v>-</v>
          </cell>
          <cell r="CI1944" t="str">
            <v>-</v>
          </cell>
          <cell r="CZ1944">
            <v>0</v>
          </cell>
        </row>
        <row r="1945">
          <cell r="BH1945" t="e">
            <v>#DIV/0!</v>
          </cell>
          <cell r="BI1945" t="str">
            <v>-</v>
          </cell>
          <cell r="BJ1945" t="str">
            <v>-</v>
          </cell>
          <cell r="BL1945">
            <v>0</v>
          </cell>
          <cell r="BN1945" t="str">
            <v>-</v>
          </cell>
          <cell r="BO1945">
            <v>0</v>
          </cell>
          <cell r="BT1945" t="str">
            <v>-</v>
          </cell>
          <cell r="BW1945" t="str">
            <v>-</v>
          </cell>
          <cell r="CI1945" t="str">
            <v>-</v>
          </cell>
          <cell r="CZ1945">
            <v>0</v>
          </cell>
        </row>
        <row r="1946">
          <cell r="BH1946" t="e">
            <v>#DIV/0!</v>
          </cell>
          <cell r="BI1946" t="str">
            <v>-</v>
          </cell>
          <cell r="BJ1946" t="str">
            <v>-</v>
          </cell>
          <cell r="BL1946">
            <v>0</v>
          </cell>
          <cell r="BN1946" t="str">
            <v>-</v>
          </cell>
          <cell r="BO1946">
            <v>0</v>
          </cell>
          <cell r="BT1946" t="str">
            <v>-</v>
          </cell>
          <cell r="BW1946" t="str">
            <v>-</v>
          </cell>
          <cell r="CI1946" t="str">
            <v>-</v>
          </cell>
          <cell r="CZ1946">
            <v>0</v>
          </cell>
        </row>
        <row r="1947">
          <cell r="BH1947" t="e">
            <v>#DIV/0!</v>
          </cell>
          <cell r="BI1947" t="str">
            <v>-</v>
          </cell>
          <cell r="BJ1947" t="str">
            <v>-</v>
          </cell>
          <cell r="BL1947">
            <v>0</v>
          </cell>
          <cell r="BN1947" t="str">
            <v>-</v>
          </cell>
          <cell r="BO1947">
            <v>0</v>
          </cell>
          <cell r="BT1947" t="str">
            <v>-</v>
          </cell>
          <cell r="BW1947" t="str">
            <v>-</v>
          </cell>
          <cell r="CI1947" t="str">
            <v>-</v>
          </cell>
          <cell r="CZ1947">
            <v>0</v>
          </cell>
        </row>
        <row r="1948">
          <cell r="BH1948" t="e">
            <v>#DIV/0!</v>
          </cell>
          <cell r="BI1948" t="str">
            <v>-</v>
          </cell>
          <cell r="BJ1948" t="str">
            <v>-</v>
          </cell>
          <cell r="BL1948">
            <v>0</v>
          </cell>
          <cell r="BN1948" t="str">
            <v>-</v>
          </cell>
          <cell r="BO1948">
            <v>0</v>
          </cell>
          <cell r="BT1948" t="str">
            <v>-</v>
          </cell>
          <cell r="BW1948" t="str">
            <v>-</v>
          </cell>
          <cell r="CI1948" t="str">
            <v>-</v>
          </cell>
          <cell r="CZ1948">
            <v>0</v>
          </cell>
        </row>
        <row r="1949">
          <cell r="BH1949" t="e">
            <v>#DIV/0!</v>
          </cell>
          <cell r="BI1949" t="str">
            <v>-</v>
          </cell>
          <cell r="BJ1949" t="str">
            <v>-</v>
          </cell>
          <cell r="BL1949">
            <v>0</v>
          </cell>
          <cell r="BN1949" t="str">
            <v>-</v>
          </cell>
          <cell r="BO1949">
            <v>0</v>
          </cell>
          <cell r="BT1949" t="str">
            <v>-</v>
          </cell>
          <cell r="BW1949" t="str">
            <v>-</v>
          </cell>
          <cell r="CI1949" t="str">
            <v>-</v>
          </cell>
          <cell r="CZ1949">
            <v>0</v>
          </cell>
        </row>
        <row r="1950">
          <cell r="BH1950" t="e">
            <v>#DIV/0!</v>
          </cell>
          <cell r="BI1950" t="str">
            <v>-</v>
          </cell>
          <cell r="BJ1950" t="str">
            <v>-</v>
          </cell>
          <cell r="BL1950">
            <v>0</v>
          </cell>
          <cell r="BN1950" t="str">
            <v>-</v>
          </cell>
          <cell r="BO1950">
            <v>0</v>
          </cell>
          <cell r="BT1950" t="str">
            <v>-</v>
          </cell>
          <cell r="BW1950" t="str">
            <v>-</v>
          </cell>
          <cell r="CI1950" t="str">
            <v>-</v>
          </cell>
          <cell r="CZ1950">
            <v>0</v>
          </cell>
        </row>
        <row r="1951">
          <cell r="BH1951" t="e">
            <v>#DIV/0!</v>
          </cell>
          <cell r="BI1951" t="str">
            <v>-</v>
          </cell>
          <cell r="BJ1951" t="str">
            <v>-</v>
          </cell>
          <cell r="BL1951">
            <v>0</v>
          </cell>
          <cell r="BN1951" t="str">
            <v>-</v>
          </cell>
          <cell r="BO1951">
            <v>0</v>
          </cell>
          <cell r="BT1951" t="str">
            <v>-</v>
          </cell>
          <cell r="BW1951" t="str">
            <v>-</v>
          </cell>
          <cell r="CI1951" t="str">
            <v>-</v>
          </cell>
          <cell r="CZ1951">
            <v>0</v>
          </cell>
        </row>
        <row r="1952">
          <cell r="BH1952" t="e">
            <v>#DIV/0!</v>
          </cell>
          <cell r="BI1952" t="str">
            <v>-</v>
          </cell>
          <cell r="BJ1952" t="str">
            <v>-</v>
          </cell>
          <cell r="BL1952">
            <v>0</v>
          </cell>
          <cell r="BN1952" t="str">
            <v>-</v>
          </cell>
          <cell r="BO1952">
            <v>0</v>
          </cell>
          <cell r="BT1952" t="str">
            <v>-</v>
          </cell>
          <cell r="BW1952" t="str">
            <v>-</v>
          </cell>
          <cell r="CI1952" t="str">
            <v>-</v>
          </cell>
          <cell r="CZ1952">
            <v>0</v>
          </cell>
        </row>
        <row r="1953">
          <cell r="BH1953" t="e">
            <v>#DIV/0!</v>
          </cell>
          <cell r="BI1953" t="str">
            <v>-</v>
          </cell>
          <cell r="BJ1953" t="str">
            <v>-</v>
          </cell>
          <cell r="BL1953">
            <v>0</v>
          </cell>
          <cell r="BN1953" t="str">
            <v>-</v>
          </cell>
          <cell r="BO1953">
            <v>0</v>
          </cell>
          <cell r="BT1953" t="str">
            <v>-</v>
          </cell>
          <cell r="BW1953" t="str">
            <v>-</v>
          </cell>
          <cell r="CI1953" t="str">
            <v>-</v>
          </cell>
          <cell r="CZ1953">
            <v>0</v>
          </cell>
        </row>
        <row r="1954">
          <cell r="BH1954" t="e">
            <v>#DIV/0!</v>
          </cell>
          <cell r="BI1954" t="str">
            <v>-</v>
          </cell>
          <cell r="BJ1954" t="str">
            <v>-</v>
          </cell>
          <cell r="BL1954">
            <v>0</v>
          </cell>
          <cell r="BN1954" t="str">
            <v>-</v>
          </cell>
          <cell r="BO1954">
            <v>0</v>
          </cell>
          <cell r="BT1954" t="str">
            <v>-</v>
          </cell>
          <cell r="BW1954" t="str">
            <v>-</v>
          </cell>
          <cell r="CI1954" t="str">
            <v>-</v>
          </cell>
          <cell r="CZ1954">
            <v>0</v>
          </cell>
        </row>
        <row r="1955">
          <cell r="BH1955" t="e">
            <v>#DIV/0!</v>
          </cell>
          <cell r="BI1955" t="str">
            <v>-</v>
          </cell>
          <cell r="BJ1955" t="str">
            <v>-</v>
          </cell>
          <cell r="BL1955">
            <v>0</v>
          </cell>
          <cell r="BN1955" t="str">
            <v>-</v>
          </cell>
          <cell r="BO1955">
            <v>0</v>
          </cell>
          <cell r="BT1955" t="str">
            <v>-</v>
          </cell>
          <cell r="BW1955" t="str">
            <v>-</v>
          </cell>
          <cell r="CI1955" t="str">
            <v>-</v>
          </cell>
          <cell r="CZ1955">
            <v>0</v>
          </cell>
        </row>
        <row r="1956">
          <cell r="BH1956" t="e">
            <v>#DIV/0!</v>
          </cell>
          <cell r="BI1956" t="str">
            <v>-</v>
          </cell>
          <cell r="BJ1956" t="str">
            <v>-</v>
          </cell>
          <cell r="BL1956">
            <v>0</v>
          </cell>
          <cell r="BN1956" t="str">
            <v>-</v>
          </cell>
          <cell r="BO1956">
            <v>0</v>
          </cell>
          <cell r="BT1956" t="str">
            <v>-</v>
          </cell>
          <cell r="BW1956" t="str">
            <v>-</v>
          </cell>
          <cell r="CI1956" t="str">
            <v>-</v>
          </cell>
          <cell r="CZ1956">
            <v>0</v>
          </cell>
        </row>
        <row r="1957">
          <cell r="BH1957" t="e">
            <v>#DIV/0!</v>
          </cell>
          <cell r="BI1957" t="str">
            <v>-</v>
          </cell>
          <cell r="BJ1957" t="str">
            <v>-</v>
          </cell>
          <cell r="BL1957">
            <v>0</v>
          </cell>
          <cell r="BN1957" t="str">
            <v>-</v>
          </cell>
          <cell r="BO1957">
            <v>0</v>
          </cell>
          <cell r="BT1957" t="str">
            <v>-</v>
          </cell>
          <cell r="BW1957" t="str">
            <v>-</v>
          </cell>
          <cell r="CI1957" t="str">
            <v>-</v>
          </cell>
          <cell r="CZ1957">
            <v>0</v>
          </cell>
        </row>
        <row r="1958">
          <cell r="BH1958" t="e">
            <v>#DIV/0!</v>
          </cell>
          <cell r="BI1958" t="str">
            <v>-</v>
          </cell>
          <cell r="BJ1958" t="str">
            <v>-</v>
          </cell>
          <cell r="BL1958">
            <v>0</v>
          </cell>
          <cell r="BN1958" t="str">
            <v>-</v>
          </cell>
          <cell r="BO1958">
            <v>0</v>
          </cell>
          <cell r="BT1958" t="str">
            <v>-</v>
          </cell>
          <cell r="BW1958" t="str">
            <v>-</v>
          </cell>
          <cell r="CI1958" t="str">
            <v>-</v>
          </cell>
          <cell r="CZ1958">
            <v>0</v>
          </cell>
        </row>
        <row r="1959">
          <cell r="BH1959" t="e">
            <v>#DIV/0!</v>
          </cell>
          <cell r="BI1959" t="str">
            <v>-</v>
          </cell>
          <cell r="BJ1959" t="str">
            <v>-</v>
          </cell>
          <cell r="BL1959">
            <v>0</v>
          </cell>
          <cell r="BN1959" t="str">
            <v>-</v>
          </cell>
          <cell r="BO1959">
            <v>0</v>
          </cell>
          <cell r="BT1959" t="str">
            <v>-</v>
          </cell>
          <cell r="BW1959" t="str">
            <v>-</v>
          </cell>
          <cell r="CI1959" t="str">
            <v>-</v>
          </cell>
          <cell r="CZ1959">
            <v>0</v>
          </cell>
        </row>
        <row r="1960">
          <cell r="BH1960" t="e">
            <v>#DIV/0!</v>
          </cell>
          <cell r="BI1960" t="str">
            <v>-</v>
          </cell>
          <cell r="BJ1960" t="str">
            <v>-</v>
          </cell>
          <cell r="BL1960">
            <v>0</v>
          </cell>
          <cell r="BN1960" t="str">
            <v>-</v>
          </cell>
          <cell r="BO1960">
            <v>0</v>
          </cell>
          <cell r="BT1960" t="str">
            <v>-</v>
          </cell>
          <cell r="BW1960" t="str">
            <v>-</v>
          </cell>
          <cell r="CI1960" t="str">
            <v>-</v>
          </cell>
          <cell r="CZ1960">
            <v>0</v>
          </cell>
        </row>
        <row r="1961">
          <cell r="BH1961" t="e">
            <v>#DIV/0!</v>
          </cell>
          <cell r="BI1961" t="str">
            <v>-</v>
          </cell>
          <cell r="BJ1961" t="str">
            <v>-</v>
          </cell>
          <cell r="BL1961">
            <v>0</v>
          </cell>
          <cell r="BN1961" t="str">
            <v>-</v>
          </cell>
          <cell r="BO1961">
            <v>0</v>
          </cell>
          <cell r="BT1961" t="str">
            <v>-</v>
          </cell>
          <cell r="BW1961" t="str">
            <v>-</v>
          </cell>
          <cell r="CI1961" t="str">
            <v>-</v>
          </cell>
          <cell r="CZ1961">
            <v>0</v>
          </cell>
        </row>
        <row r="1962">
          <cell r="BH1962" t="e">
            <v>#DIV/0!</v>
          </cell>
          <cell r="BI1962" t="str">
            <v>-</v>
          </cell>
          <cell r="BJ1962" t="str">
            <v>-</v>
          </cell>
          <cell r="BL1962">
            <v>0</v>
          </cell>
          <cell r="BN1962" t="str">
            <v>-</v>
          </cell>
          <cell r="BO1962">
            <v>0</v>
          </cell>
          <cell r="BT1962" t="str">
            <v>-</v>
          </cell>
          <cell r="BW1962" t="str">
            <v>-</v>
          </cell>
          <cell r="CI1962" t="str">
            <v>-</v>
          </cell>
          <cell r="CZ1962">
            <v>0</v>
          </cell>
        </row>
        <row r="1963">
          <cell r="BH1963" t="e">
            <v>#DIV/0!</v>
          </cell>
          <cell r="BI1963" t="str">
            <v>-</v>
          </cell>
          <cell r="BJ1963" t="str">
            <v>-</v>
          </cell>
          <cell r="BL1963">
            <v>0</v>
          </cell>
          <cell r="BN1963" t="str">
            <v>-</v>
          </cell>
          <cell r="BO1963">
            <v>0</v>
          </cell>
          <cell r="BT1963" t="str">
            <v>-</v>
          </cell>
          <cell r="BW1963" t="str">
            <v>-</v>
          </cell>
          <cell r="CI1963" t="str">
            <v>-</v>
          </cell>
          <cell r="CZ1963">
            <v>0</v>
          </cell>
        </row>
        <row r="1964">
          <cell r="BH1964" t="e">
            <v>#DIV/0!</v>
          </cell>
          <cell r="BI1964" t="str">
            <v>-</v>
          </cell>
          <cell r="BJ1964" t="str">
            <v>-</v>
          </cell>
          <cell r="BL1964">
            <v>0</v>
          </cell>
          <cell r="BN1964" t="str">
            <v>-</v>
          </cell>
          <cell r="BO1964">
            <v>0</v>
          </cell>
          <cell r="BT1964" t="str">
            <v>-</v>
          </cell>
          <cell r="BW1964" t="str">
            <v>-</v>
          </cell>
          <cell r="CI1964" t="str">
            <v>-</v>
          </cell>
          <cell r="CZ1964">
            <v>0</v>
          </cell>
        </row>
        <row r="1965">
          <cell r="BH1965" t="e">
            <v>#DIV/0!</v>
          </cell>
          <cell r="BI1965" t="str">
            <v>-</v>
          </cell>
          <cell r="BJ1965" t="str">
            <v>-</v>
          </cell>
          <cell r="BL1965">
            <v>0</v>
          </cell>
          <cell r="BN1965" t="str">
            <v>-</v>
          </cell>
          <cell r="BO1965">
            <v>0</v>
          </cell>
          <cell r="BT1965" t="str">
            <v>-</v>
          </cell>
          <cell r="BW1965" t="str">
            <v>-</v>
          </cell>
          <cell r="CI1965" t="str">
            <v>-</v>
          </cell>
          <cell r="CZ1965">
            <v>0</v>
          </cell>
        </row>
        <row r="1966">
          <cell r="BH1966" t="e">
            <v>#DIV/0!</v>
          </cell>
          <cell r="BI1966" t="str">
            <v>-</v>
          </cell>
          <cell r="BJ1966" t="str">
            <v>-</v>
          </cell>
          <cell r="BL1966">
            <v>0</v>
          </cell>
          <cell r="BN1966" t="str">
            <v>-</v>
          </cell>
          <cell r="BO1966">
            <v>0</v>
          </cell>
          <cell r="BT1966" t="str">
            <v>-</v>
          </cell>
          <cell r="BW1966" t="str">
            <v>-</v>
          </cell>
          <cell r="CI1966" t="str">
            <v>-</v>
          </cell>
          <cell r="CZ1966">
            <v>0</v>
          </cell>
        </row>
        <row r="1967">
          <cell r="BH1967" t="e">
            <v>#DIV/0!</v>
          </cell>
          <cell r="BI1967" t="str">
            <v>-</v>
          </cell>
          <cell r="BJ1967" t="str">
            <v>-</v>
          </cell>
          <cell r="BL1967">
            <v>0</v>
          </cell>
          <cell r="BN1967" t="str">
            <v>-</v>
          </cell>
          <cell r="BO1967">
            <v>0</v>
          </cell>
          <cell r="BT1967" t="str">
            <v>-</v>
          </cell>
          <cell r="BW1967" t="str">
            <v>-</v>
          </cell>
          <cell r="CI1967" t="str">
            <v>-</v>
          </cell>
          <cell r="CZ1967">
            <v>0</v>
          </cell>
        </row>
        <row r="1968">
          <cell r="BH1968" t="e">
            <v>#DIV/0!</v>
          </cell>
          <cell r="BI1968" t="str">
            <v>-</v>
          </cell>
          <cell r="BJ1968" t="str">
            <v>-</v>
          </cell>
          <cell r="BL1968">
            <v>0</v>
          </cell>
          <cell r="BN1968" t="str">
            <v>-</v>
          </cell>
          <cell r="BO1968">
            <v>0</v>
          </cell>
          <cell r="BT1968" t="str">
            <v>-</v>
          </cell>
          <cell r="BW1968" t="str">
            <v>-</v>
          </cell>
          <cell r="CI1968" t="str">
            <v>-</v>
          </cell>
          <cell r="CZ1968">
            <v>0</v>
          </cell>
        </row>
        <row r="1969">
          <cell r="BH1969" t="e">
            <v>#DIV/0!</v>
          </cell>
          <cell r="BI1969" t="str">
            <v>-</v>
          </cell>
          <cell r="BJ1969" t="str">
            <v>-</v>
          </cell>
          <cell r="BL1969">
            <v>0</v>
          </cell>
          <cell r="BN1969" t="str">
            <v>-</v>
          </cell>
          <cell r="BO1969">
            <v>0</v>
          </cell>
          <cell r="BT1969" t="str">
            <v>-</v>
          </cell>
          <cell r="BW1969" t="str">
            <v>-</v>
          </cell>
          <cell r="CI1969" t="str">
            <v>-</v>
          </cell>
          <cell r="CZ1969">
            <v>0</v>
          </cell>
        </row>
        <row r="1970">
          <cell r="BH1970" t="e">
            <v>#DIV/0!</v>
          </cell>
          <cell r="BI1970" t="str">
            <v>-</v>
          </cell>
          <cell r="BJ1970" t="str">
            <v>-</v>
          </cell>
          <cell r="BL1970">
            <v>0</v>
          </cell>
          <cell r="BN1970" t="str">
            <v>-</v>
          </cell>
          <cell r="BO1970">
            <v>0</v>
          </cell>
          <cell r="BT1970" t="str">
            <v>-</v>
          </cell>
          <cell r="BW1970" t="str">
            <v>-</v>
          </cell>
          <cell r="CI1970" t="str">
            <v>-</v>
          </cell>
          <cell r="CZ1970">
            <v>0</v>
          </cell>
        </row>
        <row r="1971">
          <cell r="BH1971" t="e">
            <v>#DIV/0!</v>
          </cell>
          <cell r="BI1971" t="str">
            <v>-</v>
          </cell>
          <cell r="BJ1971" t="str">
            <v>-</v>
          </cell>
          <cell r="BL1971">
            <v>0</v>
          </cell>
          <cell r="BN1971" t="str">
            <v>-</v>
          </cell>
          <cell r="BO1971">
            <v>0</v>
          </cell>
          <cell r="BT1971" t="str">
            <v>-</v>
          </cell>
          <cell r="BW1971" t="str">
            <v>-</v>
          </cell>
          <cell r="CI1971" t="str">
            <v>-</v>
          </cell>
          <cell r="CZ1971">
            <v>0</v>
          </cell>
        </row>
        <row r="1972">
          <cell r="BH1972" t="e">
            <v>#DIV/0!</v>
          </cell>
          <cell r="BI1972" t="str">
            <v>-</v>
          </cell>
          <cell r="BJ1972" t="str">
            <v>-</v>
          </cell>
          <cell r="BL1972">
            <v>0</v>
          </cell>
          <cell r="BN1972" t="str">
            <v>-</v>
          </cell>
          <cell r="BO1972">
            <v>0</v>
          </cell>
          <cell r="BT1972" t="str">
            <v>-</v>
          </cell>
          <cell r="BW1972" t="str">
            <v>-</v>
          </cell>
          <cell r="CI1972" t="str">
            <v>-</v>
          </cell>
          <cell r="CZ1972">
            <v>0</v>
          </cell>
        </row>
        <row r="1973">
          <cell r="BH1973" t="e">
            <v>#DIV/0!</v>
          </cell>
          <cell r="BI1973" t="str">
            <v>-</v>
          </cell>
          <cell r="BJ1973" t="str">
            <v>-</v>
          </cell>
          <cell r="BL1973">
            <v>0</v>
          </cell>
          <cell r="BN1973" t="str">
            <v>-</v>
          </cell>
          <cell r="BO1973">
            <v>0</v>
          </cell>
          <cell r="BT1973" t="str">
            <v>-</v>
          </cell>
          <cell r="BW1973" t="str">
            <v>-</v>
          </cell>
          <cell r="CI1973" t="str">
            <v>-</v>
          </cell>
          <cell r="CZ1973">
            <v>0</v>
          </cell>
        </row>
        <row r="1974">
          <cell r="BH1974" t="e">
            <v>#DIV/0!</v>
          </cell>
          <cell r="BI1974" t="str">
            <v>-</v>
          </cell>
          <cell r="BJ1974" t="str">
            <v>-</v>
          </cell>
          <cell r="BL1974">
            <v>0</v>
          </cell>
          <cell r="BN1974" t="str">
            <v>-</v>
          </cell>
          <cell r="BO1974">
            <v>0</v>
          </cell>
          <cell r="BT1974" t="str">
            <v>-</v>
          </cell>
          <cell r="BW1974" t="str">
            <v>-</v>
          </cell>
          <cell r="CI1974" t="str">
            <v>-</v>
          </cell>
          <cell r="CZ1974">
            <v>0</v>
          </cell>
        </row>
        <row r="1975">
          <cell r="BH1975" t="e">
            <v>#DIV/0!</v>
          </cell>
          <cell r="BI1975" t="str">
            <v>-</v>
          </cell>
          <cell r="BJ1975" t="str">
            <v>-</v>
          </cell>
          <cell r="BL1975">
            <v>0</v>
          </cell>
          <cell r="BN1975" t="str">
            <v>-</v>
          </cell>
          <cell r="BO1975">
            <v>0</v>
          </cell>
          <cell r="BT1975" t="str">
            <v>-</v>
          </cell>
          <cell r="BW1975" t="str">
            <v>-</v>
          </cell>
          <cell r="CI1975" t="str">
            <v>-</v>
          </cell>
          <cell r="CZ1975">
            <v>0</v>
          </cell>
        </row>
        <row r="1976">
          <cell r="BH1976" t="e">
            <v>#DIV/0!</v>
          </cell>
          <cell r="BI1976" t="str">
            <v>-</v>
          </cell>
          <cell r="BJ1976" t="str">
            <v>-</v>
          </cell>
          <cell r="BL1976">
            <v>0</v>
          </cell>
          <cell r="BN1976" t="str">
            <v>-</v>
          </cell>
          <cell r="BO1976">
            <v>0</v>
          </cell>
          <cell r="BT1976" t="str">
            <v>-</v>
          </cell>
          <cell r="BW1976" t="str">
            <v>-</v>
          </cell>
          <cell r="CI1976" t="str">
            <v>-</v>
          </cell>
          <cell r="CZ1976">
            <v>0</v>
          </cell>
        </row>
        <row r="1977">
          <cell r="BH1977" t="e">
            <v>#DIV/0!</v>
          </cell>
          <cell r="BI1977" t="str">
            <v>-</v>
          </cell>
          <cell r="BJ1977" t="str">
            <v>-</v>
          </cell>
          <cell r="BL1977">
            <v>0</v>
          </cell>
          <cell r="BN1977" t="str">
            <v>-</v>
          </cell>
          <cell r="BO1977">
            <v>0</v>
          </cell>
          <cell r="BT1977" t="str">
            <v>-</v>
          </cell>
          <cell r="BW1977" t="str">
            <v>-</v>
          </cell>
          <cell r="CI1977" t="str">
            <v>-</v>
          </cell>
          <cell r="CZ1977">
            <v>0</v>
          </cell>
        </row>
        <row r="1978">
          <cell r="BH1978" t="e">
            <v>#DIV/0!</v>
          </cell>
          <cell r="BI1978" t="str">
            <v>-</v>
          </cell>
          <cell r="BJ1978" t="str">
            <v>-</v>
          </cell>
          <cell r="BL1978">
            <v>0</v>
          </cell>
          <cell r="BN1978" t="str">
            <v>-</v>
          </cell>
          <cell r="BO1978">
            <v>0</v>
          </cell>
          <cell r="BT1978" t="str">
            <v>-</v>
          </cell>
          <cell r="BW1978" t="str">
            <v>-</v>
          </cell>
          <cell r="CI1978" t="str">
            <v>-</v>
          </cell>
          <cell r="CZ1978">
            <v>0</v>
          </cell>
        </row>
        <row r="1979">
          <cell r="BH1979" t="e">
            <v>#DIV/0!</v>
          </cell>
          <cell r="BI1979" t="str">
            <v>-</v>
          </cell>
          <cell r="BJ1979" t="str">
            <v>-</v>
          </cell>
          <cell r="BL1979">
            <v>0</v>
          </cell>
          <cell r="BN1979" t="str">
            <v>-</v>
          </cell>
          <cell r="BO1979">
            <v>0</v>
          </cell>
          <cell r="BT1979" t="str">
            <v>-</v>
          </cell>
          <cell r="BW1979" t="str">
            <v>-</v>
          </cell>
          <cell r="CI1979" t="str">
            <v>-</v>
          </cell>
          <cell r="CZ1979">
            <v>0</v>
          </cell>
        </row>
        <row r="1980">
          <cell r="BH1980" t="e">
            <v>#DIV/0!</v>
          </cell>
          <cell r="BI1980" t="str">
            <v>-</v>
          </cell>
          <cell r="BJ1980" t="str">
            <v>-</v>
          </cell>
          <cell r="BL1980">
            <v>0</v>
          </cell>
          <cell r="BN1980" t="str">
            <v>-</v>
          </cell>
          <cell r="BO1980">
            <v>0</v>
          </cell>
          <cell r="BT1980" t="str">
            <v>-</v>
          </cell>
          <cell r="BW1980" t="str">
            <v>-</v>
          </cell>
          <cell r="CI1980" t="str">
            <v>-</v>
          </cell>
          <cell r="CZ1980">
            <v>0</v>
          </cell>
        </row>
        <row r="1981">
          <cell r="BH1981" t="e">
            <v>#DIV/0!</v>
          </cell>
          <cell r="BI1981" t="str">
            <v>-</v>
          </cell>
          <cell r="BJ1981" t="str">
            <v>-</v>
          </cell>
          <cell r="BL1981">
            <v>0</v>
          </cell>
          <cell r="BN1981" t="str">
            <v>-</v>
          </cell>
          <cell r="BO1981">
            <v>0</v>
          </cell>
          <cell r="BT1981" t="str">
            <v>-</v>
          </cell>
          <cell r="BW1981" t="str">
            <v>-</v>
          </cell>
          <cell r="CI1981" t="str">
            <v>-</v>
          </cell>
          <cell r="CZ1981">
            <v>0</v>
          </cell>
        </row>
        <row r="1982">
          <cell r="BH1982" t="e">
            <v>#DIV/0!</v>
          </cell>
          <cell r="BI1982" t="str">
            <v>-</v>
          </cell>
          <cell r="BJ1982" t="str">
            <v>-</v>
          </cell>
          <cell r="BL1982">
            <v>0</v>
          </cell>
          <cell r="BN1982" t="str">
            <v>-</v>
          </cell>
          <cell r="BO1982">
            <v>0</v>
          </cell>
          <cell r="BT1982" t="str">
            <v>-</v>
          </cell>
          <cell r="BW1982" t="str">
            <v>-</v>
          </cell>
          <cell r="CI1982" t="str">
            <v>-</v>
          </cell>
          <cell r="CZ1982">
            <v>0</v>
          </cell>
        </row>
        <row r="1983">
          <cell r="BH1983" t="e">
            <v>#DIV/0!</v>
          </cell>
          <cell r="BI1983" t="str">
            <v>-</v>
          </cell>
          <cell r="BJ1983" t="str">
            <v>-</v>
          </cell>
          <cell r="BL1983">
            <v>0</v>
          </cell>
          <cell r="BN1983" t="str">
            <v>-</v>
          </cell>
          <cell r="BO1983">
            <v>0</v>
          </cell>
          <cell r="BT1983" t="str">
            <v>-</v>
          </cell>
          <cell r="BW1983" t="str">
            <v>-</v>
          </cell>
          <cell r="CI1983" t="str">
            <v>-</v>
          </cell>
          <cell r="CZ1983">
            <v>0</v>
          </cell>
        </row>
        <row r="1984">
          <cell r="BH1984" t="e">
            <v>#DIV/0!</v>
          </cell>
          <cell r="BI1984" t="str">
            <v>-</v>
          </cell>
          <cell r="BJ1984" t="str">
            <v>-</v>
          </cell>
          <cell r="BL1984">
            <v>0</v>
          </cell>
          <cell r="BN1984" t="str">
            <v>-</v>
          </cell>
          <cell r="BO1984">
            <v>0</v>
          </cell>
          <cell r="BT1984" t="str">
            <v>-</v>
          </cell>
          <cell r="BW1984" t="str">
            <v>-</v>
          </cell>
          <cell r="CI1984" t="str">
            <v>-</v>
          </cell>
          <cell r="CZ1984">
            <v>0</v>
          </cell>
        </row>
        <row r="1985">
          <cell r="BH1985" t="e">
            <v>#DIV/0!</v>
          </cell>
          <cell r="BI1985" t="str">
            <v>-</v>
          </cell>
          <cell r="BJ1985" t="str">
            <v>-</v>
          </cell>
          <cell r="BL1985">
            <v>0</v>
          </cell>
          <cell r="BN1985" t="str">
            <v>-</v>
          </cell>
          <cell r="BO1985">
            <v>0</v>
          </cell>
          <cell r="BT1985" t="str">
            <v>-</v>
          </cell>
          <cell r="BW1985" t="str">
            <v>-</v>
          </cell>
          <cell r="CI1985" t="str">
            <v>-</v>
          </cell>
          <cell r="CZ1985">
            <v>0</v>
          </cell>
        </row>
        <row r="1986">
          <cell r="BH1986" t="e">
            <v>#DIV/0!</v>
          </cell>
          <cell r="BI1986" t="str">
            <v>-</v>
          </cell>
          <cell r="BJ1986" t="str">
            <v>-</v>
          </cell>
          <cell r="BL1986">
            <v>0</v>
          </cell>
          <cell r="BN1986" t="str">
            <v>-</v>
          </cell>
          <cell r="BO1986">
            <v>0</v>
          </cell>
          <cell r="BT1986" t="str">
            <v>-</v>
          </cell>
          <cell r="BW1986" t="str">
            <v>-</v>
          </cell>
          <cell r="CI1986" t="str">
            <v>-</v>
          </cell>
          <cell r="CZ1986">
            <v>0</v>
          </cell>
        </row>
        <row r="1987">
          <cell r="BH1987" t="e">
            <v>#DIV/0!</v>
          </cell>
          <cell r="BI1987" t="str">
            <v>-</v>
          </cell>
          <cell r="BJ1987" t="str">
            <v>-</v>
          </cell>
          <cell r="BL1987">
            <v>0</v>
          </cell>
          <cell r="BN1987" t="str">
            <v>-</v>
          </cell>
          <cell r="BO1987">
            <v>0</v>
          </cell>
          <cell r="BT1987" t="str">
            <v>-</v>
          </cell>
          <cell r="BW1987" t="str">
            <v>-</v>
          </cell>
          <cell r="CI1987" t="str">
            <v>-</v>
          </cell>
          <cell r="CZ1987">
            <v>0</v>
          </cell>
        </row>
        <row r="1988">
          <cell r="BH1988" t="e">
            <v>#DIV/0!</v>
          </cell>
          <cell r="BI1988" t="str">
            <v>-</v>
          </cell>
          <cell r="BJ1988" t="str">
            <v>-</v>
          </cell>
          <cell r="BL1988">
            <v>0</v>
          </cell>
          <cell r="BN1988" t="str">
            <v>-</v>
          </cell>
          <cell r="BO1988">
            <v>0</v>
          </cell>
          <cell r="BT1988" t="str">
            <v>-</v>
          </cell>
          <cell r="BW1988" t="str">
            <v>-</v>
          </cell>
          <cell r="CI1988" t="str">
            <v>-</v>
          </cell>
          <cell r="CZ1988">
            <v>0</v>
          </cell>
        </row>
        <row r="1989">
          <cell r="BH1989" t="e">
            <v>#DIV/0!</v>
          </cell>
          <cell r="BI1989" t="str">
            <v>-</v>
          </cell>
          <cell r="BJ1989" t="str">
            <v>-</v>
          </cell>
          <cell r="BL1989">
            <v>0</v>
          </cell>
          <cell r="BN1989" t="str">
            <v>-</v>
          </cell>
          <cell r="BO1989">
            <v>0</v>
          </cell>
          <cell r="BT1989" t="str">
            <v>-</v>
          </cell>
          <cell r="BW1989" t="str">
            <v>-</v>
          </cell>
          <cell r="CI1989" t="str">
            <v>-</v>
          </cell>
          <cell r="CZ1989">
            <v>0</v>
          </cell>
        </row>
        <row r="1990">
          <cell r="BH1990" t="e">
            <v>#DIV/0!</v>
          </cell>
          <cell r="BI1990" t="str">
            <v>-</v>
          </cell>
          <cell r="BJ1990" t="str">
            <v>-</v>
          </cell>
          <cell r="BL1990">
            <v>0</v>
          </cell>
          <cell r="BN1990" t="str">
            <v>-</v>
          </cell>
          <cell r="BO1990">
            <v>0</v>
          </cell>
          <cell r="BT1990" t="str">
            <v>-</v>
          </cell>
          <cell r="BW1990" t="str">
            <v>-</v>
          </cell>
          <cell r="CI1990" t="str">
            <v>-</v>
          </cell>
          <cell r="CZ1990">
            <v>0</v>
          </cell>
        </row>
        <row r="1991">
          <cell r="BH1991" t="e">
            <v>#DIV/0!</v>
          </cell>
          <cell r="BI1991" t="str">
            <v>-</v>
          </cell>
          <cell r="BJ1991" t="str">
            <v>-</v>
          </cell>
          <cell r="BL1991">
            <v>0</v>
          </cell>
          <cell r="BN1991" t="str">
            <v>-</v>
          </cell>
          <cell r="BO1991">
            <v>0</v>
          </cell>
          <cell r="BT1991" t="str">
            <v>-</v>
          </cell>
          <cell r="BW1991" t="str">
            <v>-</v>
          </cell>
          <cell r="CI1991" t="str">
            <v>-</v>
          </cell>
          <cell r="CZ1991">
            <v>0</v>
          </cell>
        </row>
        <row r="1992">
          <cell r="BH1992" t="e">
            <v>#DIV/0!</v>
          </cell>
          <cell r="BI1992" t="str">
            <v>-</v>
          </cell>
          <cell r="BJ1992" t="str">
            <v>-</v>
          </cell>
          <cell r="BL1992">
            <v>0</v>
          </cell>
          <cell r="BN1992" t="str">
            <v>-</v>
          </cell>
          <cell r="BO1992">
            <v>0</v>
          </cell>
          <cell r="BT1992" t="str">
            <v>-</v>
          </cell>
          <cell r="BW1992" t="str">
            <v>-</v>
          </cell>
          <cell r="CI1992" t="str">
            <v>-</v>
          </cell>
          <cell r="CZ1992">
            <v>0</v>
          </cell>
        </row>
        <row r="1993">
          <cell r="BH1993" t="e">
            <v>#DIV/0!</v>
          </cell>
          <cell r="BI1993" t="str">
            <v>-</v>
          </cell>
          <cell r="BJ1993" t="str">
            <v>-</v>
          </cell>
          <cell r="BL1993">
            <v>0</v>
          </cell>
          <cell r="BN1993" t="str">
            <v>-</v>
          </cell>
          <cell r="BO1993">
            <v>0</v>
          </cell>
          <cell r="BT1993" t="str">
            <v>-</v>
          </cell>
          <cell r="BW1993" t="str">
            <v>-</v>
          </cell>
          <cell r="CI1993" t="str">
            <v>-</v>
          </cell>
          <cell r="CZ1993">
            <v>0</v>
          </cell>
        </row>
        <row r="1994">
          <cell r="BH1994" t="e">
            <v>#DIV/0!</v>
          </cell>
          <cell r="BI1994" t="str">
            <v>-</v>
          </cell>
          <cell r="BJ1994" t="str">
            <v>-</v>
          </cell>
          <cell r="BL1994">
            <v>0</v>
          </cell>
          <cell r="BN1994" t="str">
            <v>-</v>
          </cell>
          <cell r="BO1994">
            <v>0</v>
          </cell>
          <cell r="BT1994" t="str">
            <v>-</v>
          </cell>
          <cell r="BW1994" t="str">
            <v>-</v>
          </cell>
          <cell r="CI1994" t="str">
            <v>-</v>
          </cell>
          <cell r="CZ1994">
            <v>0</v>
          </cell>
        </row>
        <row r="1995">
          <cell r="BH1995" t="e">
            <v>#DIV/0!</v>
          </cell>
          <cell r="BI1995" t="str">
            <v>-</v>
          </cell>
          <cell r="BJ1995" t="str">
            <v>-</v>
          </cell>
          <cell r="BL1995">
            <v>0</v>
          </cell>
          <cell r="BN1995" t="str">
            <v>-</v>
          </cell>
          <cell r="BO1995">
            <v>0</v>
          </cell>
          <cell r="BT1995" t="str">
            <v>-</v>
          </cell>
          <cell r="BW1995" t="str">
            <v>-</v>
          </cell>
          <cell r="CI1995" t="str">
            <v>-</v>
          </cell>
          <cell r="CZ1995">
            <v>0</v>
          </cell>
        </row>
        <row r="1996">
          <cell r="BH1996" t="e">
            <v>#DIV/0!</v>
          </cell>
          <cell r="BI1996" t="str">
            <v>-</v>
          </cell>
          <cell r="BJ1996" t="str">
            <v>-</v>
          </cell>
          <cell r="BL1996">
            <v>0</v>
          </cell>
          <cell r="BN1996" t="str">
            <v>-</v>
          </cell>
          <cell r="BO1996">
            <v>0</v>
          </cell>
          <cell r="BT1996" t="str">
            <v>-</v>
          </cell>
          <cell r="BW1996" t="str">
            <v>-</v>
          </cell>
          <cell r="CI1996" t="str">
            <v>-</v>
          </cell>
          <cell r="CZ1996">
            <v>0</v>
          </cell>
        </row>
        <row r="1997">
          <cell r="BH1997" t="e">
            <v>#DIV/0!</v>
          </cell>
          <cell r="BI1997" t="str">
            <v>-</v>
          </cell>
          <cell r="BJ1997" t="str">
            <v>-</v>
          </cell>
          <cell r="BL1997">
            <v>0</v>
          </cell>
          <cell r="BN1997" t="str">
            <v>-</v>
          </cell>
          <cell r="BO1997">
            <v>0</v>
          </cell>
          <cell r="BT1997" t="str">
            <v>-</v>
          </cell>
          <cell r="BW1997" t="str">
            <v>-</v>
          </cell>
          <cell r="CI1997" t="str">
            <v>-</v>
          </cell>
          <cell r="CZ1997">
            <v>0</v>
          </cell>
        </row>
        <row r="1998">
          <cell r="BH1998" t="e">
            <v>#DIV/0!</v>
          </cell>
          <cell r="BI1998" t="str">
            <v>-</v>
          </cell>
          <cell r="BJ1998" t="str">
            <v>-</v>
          </cell>
          <cell r="BL1998">
            <v>0</v>
          </cell>
          <cell r="BN1998" t="str">
            <v>-</v>
          </cell>
          <cell r="BO1998">
            <v>0</v>
          </cell>
          <cell r="BT1998" t="str">
            <v>-</v>
          </cell>
          <cell r="BW1998" t="str">
            <v>-</v>
          </cell>
          <cell r="CI1998" t="str">
            <v>-</v>
          </cell>
          <cell r="CZ1998">
            <v>0</v>
          </cell>
        </row>
        <row r="1999">
          <cell r="BH1999" t="e">
            <v>#DIV/0!</v>
          </cell>
          <cell r="BI1999" t="str">
            <v>-</v>
          </cell>
          <cell r="BJ1999" t="str">
            <v>-</v>
          </cell>
          <cell r="BL1999">
            <v>0</v>
          </cell>
          <cell r="BN1999" t="str">
            <v>-</v>
          </cell>
          <cell r="BO1999">
            <v>0</v>
          </cell>
          <cell r="BT1999" t="str">
            <v>-</v>
          </cell>
          <cell r="BW1999" t="str">
            <v>-</v>
          </cell>
          <cell r="CI1999" t="str">
            <v>-</v>
          </cell>
          <cell r="CZ1999">
            <v>0</v>
          </cell>
        </row>
        <row r="2000">
          <cell r="BH2000" t="e">
            <v>#DIV/0!</v>
          </cell>
          <cell r="BI2000" t="str">
            <v>-</v>
          </cell>
          <cell r="BJ2000" t="str">
            <v>-</v>
          </cell>
          <cell r="BL2000">
            <v>0</v>
          </cell>
          <cell r="BN2000" t="str">
            <v>-</v>
          </cell>
          <cell r="BO2000">
            <v>0</v>
          </cell>
          <cell r="BT2000" t="str">
            <v>-</v>
          </cell>
          <cell r="BW2000" t="str">
            <v>-</v>
          </cell>
          <cell r="CI2000" t="str">
            <v>-</v>
          </cell>
          <cell r="CZ2000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0F658-DE4D-4CE1-BD66-6DDDD88C29C3}">
  <sheetPr>
    <tabColor rgb="FF00B050"/>
  </sheetPr>
  <dimension ref="A1:O144"/>
  <sheetViews>
    <sheetView tabSelected="1" workbookViewId="0">
      <selection activeCell="E29" sqref="E29:G30"/>
    </sheetView>
  </sheetViews>
  <sheetFormatPr defaultColWidth="9.109375" defaultRowHeight="14.4"/>
  <cols>
    <col min="1" max="1" width="4.33203125" style="1" customWidth="1"/>
    <col min="2" max="2" width="15.44140625" style="2" customWidth="1"/>
    <col min="3" max="3" width="74.44140625" style="1" customWidth="1"/>
    <col min="4" max="4" width="9.109375" style="2" customWidth="1"/>
    <col min="5" max="9" width="9.109375" style="2"/>
    <col min="11" max="16384" width="9.109375" style="1"/>
  </cols>
  <sheetData>
    <row r="1" spans="1:11" s="28" customFormat="1" ht="18">
      <c r="A1" s="32" t="s">
        <v>273</v>
      </c>
      <c r="B1" s="31"/>
      <c r="D1" s="30"/>
      <c r="E1" s="30"/>
      <c r="F1" s="30"/>
      <c r="G1" s="30"/>
      <c r="H1" s="30"/>
      <c r="I1" s="30"/>
      <c r="J1" s="29"/>
    </row>
    <row r="3" spans="1:11" s="24" customFormat="1" ht="93" customHeight="1">
      <c r="A3" s="25" t="s">
        <v>272</v>
      </c>
      <c r="B3" s="5" t="s">
        <v>271</v>
      </c>
      <c r="C3" s="25" t="s">
        <v>270</v>
      </c>
      <c r="D3" s="27" t="s">
        <v>269</v>
      </c>
      <c r="E3" s="27" t="str">
        <f>[1]SASARAN!C10</f>
        <v>Tanjungrejo</v>
      </c>
      <c r="F3" s="27" t="str">
        <f>[1]SASARAN!C11</f>
        <v>Bandungrejosari</v>
      </c>
      <c r="G3" s="27" t="str">
        <f>[1]SASARAN!C12</f>
        <v>Sukun</v>
      </c>
      <c r="H3" s="27">
        <f>[1]SASARAN!C13</f>
        <v>0</v>
      </c>
      <c r="I3" s="27" t="str">
        <f>[1]SASARAN!C14</f>
        <v>Luar wilayah</v>
      </c>
      <c r="J3" s="4" t="s">
        <v>268</v>
      </c>
    </row>
    <row r="4" spans="1:11" s="24" customFormat="1">
      <c r="A4" s="25">
        <v>1</v>
      </c>
      <c r="B4" s="25" t="s">
        <v>266</v>
      </c>
      <c r="C4" s="6" t="s">
        <v>267</v>
      </c>
      <c r="D4" s="25" t="s">
        <v>266</v>
      </c>
      <c r="E4" s="25">
        <v>8</v>
      </c>
      <c r="F4" s="25">
        <v>8</v>
      </c>
      <c r="G4" s="25">
        <v>8</v>
      </c>
      <c r="H4" s="25">
        <v>8</v>
      </c>
      <c r="I4" s="25">
        <v>8</v>
      </c>
      <c r="J4" s="4"/>
    </row>
    <row r="5" spans="1:11" s="24" customFormat="1">
      <c r="A5" s="25">
        <f>1+A4</f>
        <v>2</v>
      </c>
      <c r="B5" s="25" t="s">
        <v>264</v>
      </c>
      <c r="C5" s="6" t="s">
        <v>265</v>
      </c>
      <c r="D5" s="25" t="s">
        <v>264</v>
      </c>
      <c r="E5" s="26"/>
      <c r="F5" s="26"/>
      <c r="G5" s="26"/>
      <c r="H5" s="26"/>
      <c r="I5" s="25"/>
      <c r="J5" s="4">
        <f>SUM(E5:H5)</f>
        <v>0</v>
      </c>
    </row>
    <row r="6" spans="1:11" s="24" customFormat="1">
      <c r="A6" s="25">
        <f>1+A5</f>
        <v>3</v>
      </c>
      <c r="B6" s="25" t="s">
        <v>262</v>
      </c>
      <c r="C6" s="6" t="s">
        <v>263</v>
      </c>
      <c r="D6" s="25" t="s">
        <v>262</v>
      </c>
      <c r="E6" s="26"/>
      <c r="F6" s="26"/>
      <c r="G6" s="26"/>
      <c r="H6" s="26"/>
      <c r="I6" s="25"/>
      <c r="J6" s="4">
        <f>SUM(E6:H6)</f>
        <v>0</v>
      </c>
    </row>
    <row r="7" spans="1:11" s="24" customFormat="1">
      <c r="A7" s="25">
        <f>1+A6</f>
        <v>4</v>
      </c>
      <c r="B7" s="25" t="s">
        <v>260</v>
      </c>
      <c r="C7" s="6" t="s">
        <v>261</v>
      </c>
      <c r="D7" s="25" t="s">
        <v>260</v>
      </c>
      <c r="E7" s="26"/>
      <c r="F7" s="26"/>
      <c r="G7" s="26"/>
      <c r="H7" s="26"/>
      <c r="I7" s="25"/>
      <c r="J7" s="4">
        <f>SUM(E7:H7)</f>
        <v>0</v>
      </c>
    </row>
    <row r="8" spans="1:11">
      <c r="A8" s="16">
        <f>1+A7</f>
        <v>5</v>
      </c>
      <c r="B8" s="16" t="s">
        <v>259</v>
      </c>
      <c r="C8" s="9" t="s">
        <v>258</v>
      </c>
      <c r="D8" s="8" t="s">
        <v>257</v>
      </c>
      <c r="E8" s="15"/>
      <c r="F8" s="15"/>
      <c r="G8" s="15"/>
      <c r="H8" s="15"/>
      <c r="I8" s="8"/>
      <c r="J8" s="4">
        <f>SUM(E8:H8)</f>
        <v>0</v>
      </c>
    </row>
    <row r="9" spans="1:11">
      <c r="A9" s="16"/>
      <c r="B9" s="16"/>
      <c r="C9" s="9" t="s">
        <v>256</v>
      </c>
      <c r="D9" s="8" t="s">
        <v>255</v>
      </c>
      <c r="E9" s="15"/>
      <c r="F9" s="15"/>
      <c r="G9" s="15"/>
      <c r="H9" s="15"/>
      <c r="I9" s="8"/>
      <c r="J9" s="4">
        <f>SUM(E9:H9)</f>
        <v>0</v>
      </c>
    </row>
    <row r="10" spans="1:11">
      <c r="A10" s="16"/>
      <c r="B10" s="16"/>
      <c r="C10" s="13" t="s">
        <v>254</v>
      </c>
      <c r="D10" s="11" t="s">
        <v>253</v>
      </c>
      <c r="E10" s="12">
        <f>E8+E9</f>
        <v>0</v>
      </c>
      <c r="F10" s="12">
        <f>F8+F9</f>
        <v>0</v>
      </c>
      <c r="G10" s="12">
        <f>G8+G9</f>
        <v>0</v>
      </c>
      <c r="H10" s="12">
        <f>H8+H9</f>
        <v>0</v>
      </c>
      <c r="I10" s="11">
        <f>I8+I9</f>
        <v>0</v>
      </c>
      <c r="J10" s="10">
        <f>SUM(E10:H10)</f>
        <v>0</v>
      </c>
    </row>
    <row r="11" spans="1:11">
      <c r="A11" s="16"/>
      <c r="B11" s="16"/>
      <c r="C11" s="9" t="s">
        <v>252</v>
      </c>
      <c r="D11" s="8" t="s">
        <v>251</v>
      </c>
      <c r="E11" s="14">
        <f>COUNTIFS('[1]FORLAN (8)'!$C:$C,E3,'[1]FORLAN (8)'!$O:$O,"&gt;59",'[1]FORLAN (8)'!$O:$O,"&lt;70",'[1]FORLAN (8)'!$M:$M,"Laki-laki",'[1]FORLAN (8)'!$U:$U,"&gt;0",'[1]FORLAN (8)'!$V:$V,"&gt;0",'[1]FORLAN (8)'!$P:$P,"&gt;0",'[1]FORLAN (8)'!$Q:$Q,"&gt;0")</f>
        <v>26</v>
      </c>
      <c r="F11" s="14">
        <f>COUNTIFS('[1]FORLAN (8)'!$C:$C,F3,'[1]FORLAN (8)'!$O:$O,"&gt;59",'[1]FORLAN (8)'!$O:$O,"&lt;70",'[1]FORLAN (8)'!$M:$M,"Laki-laki",'[1]FORLAN (8)'!$U:$U,"&gt;0",'[1]FORLAN (8)'!$V:$V,"&gt;0",'[1]FORLAN (8)'!$P:$P,"&gt;0",'[1]FORLAN (8)'!$Q:$Q,"&gt;0")</f>
        <v>352</v>
      </c>
      <c r="G11" s="14">
        <f>COUNTIFS('[1]FORLAN (8)'!$C:$C,G3,'[1]FORLAN (8)'!$O:$O,"&gt;59",'[1]FORLAN (8)'!$O:$O,"&lt;70",'[1]FORLAN (8)'!$M:$M,"Laki-laki",'[1]FORLAN (8)'!$U:$U,"&gt;0",'[1]FORLAN (8)'!$V:$V,"&gt;0",'[1]FORLAN (8)'!$P:$P,"&gt;0",'[1]FORLAN (8)'!$Q:$Q,"&gt;0")</f>
        <v>101</v>
      </c>
      <c r="H11" s="14">
        <f>COUNTIFS('[1]FORLAN (8)'!$C:$C,H3,'[1]FORLAN (8)'!$O:$O,"&gt;59",'[1]FORLAN (8)'!$O:$O,"&lt;70",'[1]FORLAN (8)'!$M:$M,"Laki-laki",'[1]FORLAN (8)'!$U:$U,"&gt;0",'[1]FORLAN (8)'!$V:$V,"&gt;0",'[1]FORLAN (8)'!$P:$P,"&gt;0",'[1]FORLAN (8)'!$Q:$Q,"&gt;0")</f>
        <v>0</v>
      </c>
      <c r="I11" s="8"/>
      <c r="J11" s="4">
        <f>SUM(E11:H11)</f>
        <v>479</v>
      </c>
    </row>
    <row r="12" spans="1:11">
      <c r="A12" s="16"/>
      <c r="B12" s="16"/>
      <c r="C12" s="9" t="s">
        <v>250</v>
      </c>
      <c r="D12" s="8" t="s">
        <v>249</v>
      </c>
      <c r="E12" s="14">
        <f>COUNTIFS('[1]FORLAN (8)'!$C:$C,E3,'[1]FORLAN (8)'!$O:$O,"&gt;59",'[1]FORLAN (8)'!$O:$O,"&lt;70",'[1]FORLAN (8)'!$M:$M,"Perempuan",'[1]FORLAN (8)'!$U:$U,"&gt;0",'[1]FORLAN (8)'!$V:$V,"&gt;0",'[1]FORLAN (8)'!$P:$P,"&gt;0",'[1]FORLAN (8)'!$Q:$Q,"&gt;0")</f>
        <v>26</v>
      </c>
      <c r="F12" s="14">
        <f>COUNTIFS('[1]FORLAN (8)'!$C:$C,F3,'[1]FORLAN (8)'!$O:$O,"&gt;59",'[1]FORLAN (8)'!$O:$O,"&lt;70",'[1]FORLAN (8)'!$M:$M,"Perempuan",'[1]FORLAN (8)'!$U:$U,"&gt;0",'[1]FORLAN (8)'!$V:$V,"&gt;0",'[1]FORLAN (8)'!$P:$P,"&gt;0",'[1]FORLAN (8)'!$Q:$Q,"&gt;0")</f>
        <v>336</v>
      </c>
      <c r="G12" s="14">
        <f>COUNTIFS('[1]FORLAN (8)'!$C:$C,G3,'[1]FORLAN (8)'!$O:$O,"&gt;59",'[1]FORLAN (8)'!$O:$O,"&lt;70",'[1]FORLAN (8)'!$M:$M,"Perempuan",'[1]FORLAN (8)'!$U:$U,"&gt;0",'[1]FORLAN (8)'!$V:$V,"&gt;0",'[1]FORLAN (8)'!$P:$P,"&gt;0",'[1]FORLAN (8)'!$Q:$Q,"&gt;0")</f>
        <v>77</v>
      </c>
      <c r="H12" s="14">
        <f>COUNTIFS('[1]FORLAN (8)'!$C:$C,H3,'[1]FORLAN (8)'!$O:$O,"&gt;59",'[1]FORLAN (8)'!$O:$O,"&lt;70",'[1]FORLAN (8)'!$M:$M,"Perempuan",'[1]FORLAN (8)'!$U:$U,"&gt;0",'[1]FORLAN (8)'!$V:$V,"&gt;0",'[1]FORLAN (8)'!$P:$P,"&gt;0",'[1]FORLAN (8)'!$Q:$Q,"&gt;0")</f>
        <v>0</v>
      </c>
      <c r="I12" s="8"/>
      <c r="J12" s="4">
        <f>SUM(E12:H12)</f>
        <v>439</v>
      </c>
    </row>
    <row r="13" spans="1:11">
      <c r="A13" s="16"/>
      <c r="B13" s="16"/>
      <c r="C13" s="13" t="s">
        <v>248</v>
      </c>
      <c r="D13" s="11" t="s">
        <v>247</v>
      </c>
      <c r="E13" s="12">
        <f>E11+E12</f>
        <v>52</v>
      </c>
      <c r="F13" s="12">
        <f>F11+F12</f>
        <v>688</v>
      </c>
      <c r="G13" s="12">
        <f>G11+G12</f>
        <v>178</v>
      </c>
      <c r="H13" s="12">
        <f>H11+H12</f>
        <v>0</v>
      </c>
      <c r="I13" s="11">
        <f>I11+I12</f>
        <v>0</v>
      </c>
      <c r="J13" s="10">
        <f>SUM(E13:H13)</f>
        <v>918</v>
      </c>
      <c r="K13" s="23"/>
    </row>
    <row r="14" spans="1:11">
      <c r="A14" s="16"/>
      <c r="B14" s="16"/>
      <c r="C14" s="9" t="s">
        <v>246</v>
      </c>
      <c r="D14" s="8" t="s">
        <v>245</v>
      </c>
      <c r="E14" s="14">
        <f>COUNTIFS('[1]FORLAN (8)'!$C:$C,E3,'[1]FORLAN (8)'!$O:$O,"&gt;69",'[1]FORLAN (8)'!$M:$M,"Laki-laki",'[1]FORLAN (8)'!$U:$U,"&gt;0",'[1]FORLAN (8)'!$V:$V,"&gt;0",'[1]FORLAN (8)'!$P:$P,"&gt;0",'[1]FORLAN (8)'!$Q:$Q,"&gt;0")</f>
        <v>2</v>
      </c>
      <c r="F14" s="14">
        <f>COUNTIFS('[1]FORLAN (8)'!$C:$C,F3,'[1]FORLAN (8)'!$O:$O,"&gt;69",'[1]FORLAN (8)'!$M:$M,"Laki-laki",'[1]FORLAN (8)'!$U:$U,"&gt;0",'[1]FORLAN (8)'!$V:$V,"&gt;0",'[1]FORLAN (8)'!$P:$P,"&gt;0",'[1]FORLAN (8)'!$Q:$Q,"&gt;0")</f>
        <v>191</v>
      </c>
      <c r="G14" s="14">
        <f>COUNTIFS('[1]FORLAN (8)'!$C:$C,G3,'[1]FORLAN (8)'!$O:$O,"&gt;69",'[1]FORLAN (8)'!$M:$M,"Laki-laki",'[1]FORLAN (8)'!$U:$U,"&gt;0",'[1]FORLAN (8)'!$V:$V,"&gt;0",'[1]FORLAN (8)'!$P:$P,"&gt;0",'[1]FORLAN (8)'!$Q:$Q,"&gt;0")</f>
        <v>51</v>
      </c>
      <c r="H14" s="14">
        <f>COUNTIFS('[1]FORLAN (8)'!$C:$C,H3,'[1]FORLAN (8)'!$O:$O,"&gt;69",'[1]FORLAN (8)'!$M:$M,"Laki-laki",'[1]FORLAN (8)'!$U:$U,"&gt;0",'[1]FORLAN (8)'!$V:$V,"&gt;0",'[1]FORLAN (8)'!$P:$P,"&gt;0",'[1]FORLAN (8)'!$Q:$Q,"&gt;0")</f>
        <v>0</v>
      </c>
      <c r="I14" s="8"/>
      <c r="J14" s="4">
        <f>SUM(E14:H14)</f>
        <v>244</v>
      </c>
    </row>
    <row r="15" spans="1:11">
      <c r="A15" s="16"/>
      <c r="B15" s="16"/>
      <c r="C15" s="9" t="s">
        <v>244</v>
      </c>
      <c r="D15" s="8" t="s">
        <v>243</v>
      </c>
      <c r="E15" s="14">
        <f>COUNTIFS('[1]FORLAN (8)'!$C:$C,E3,'[1]FORLAN (8)'!$O:$O,"&gt;69",'[1]FORLAN (8)'!$M:$M,"Perempuan",'[1]FORLAN (8)'!$U:$U,"&gt;0",'[1]FORLAN (8)'!$V:$V,"&gt;0",'[1]FORLAN (8)'!$P:$P,"&gt;0",'[1]FORLAN (8)'!$Q:$Q,"&gt;0")</f>
        <v>10</v>
      </c>
      <c r="F15" s="14">
        <f>COUNTIFS('[1]FORLAN (8)'!$C:$C,F3,'[1]FORLAN (8)'!$O:$O,"&gt;69",'[1]FORLAN (8)'!$M:$M,"Perempuan",'[1]FORLAN (8)'!$U:$U,"&gt;0",'[1]FORLAN (8)'!$V:$V,"&gt;0",'[1]FORLAN (8)'!$P:$P,"&gt;0",'[1]FORLAN (8)'!$Q:$Q,"&gt;0")</f>
        <v>210</v>
      </c>
      <c r="G15" s="14">
        <f>COUNTIFS('[1]FORLAN (8)'!$C:$C,G3,'[1]FORLAN (8)'!$O:$O,"&gt;69",'[1]FORLAN (8)'!$M:$M,"Perempuan",'[1]FORLAN (8)'!$U:$U,"&gt;0",'[1]FORLAN (8)'!$V:$V,"&gt;0",'[1]FORLAN (8)'!$P:$P,"&gt;0",'[1]FORLAN (8)'!$Q:$Q,"&gt;0")</f>
        <v>78</v>
      </c>
      <c r="H15" s="14">
        <f>COUNTIFS('[1]FORLAN (8)'!$C:$C,H3,'[1]FORLAN (8)'!$O:$O,"&gt;69",'[1]FORLAN (8)'!$M:$M,"Perempuan",'[1]FORLAN (8)'!$U:$U,"&gt;0",'[1]FORLAN (8)'!$V:$V,"&gt;0",'[1]FORLAN (8)'!$P:$P,"&gt;0",'[1]FORLAN (8)'!$Q:$Q,"&gt;0")</f>
        <v>0</v>
      </c>
      <c r="I15" s="8"/>
      <c r="J15" s="4">
        <f>SUM(E15:H15)</f>
        <v>298</v>
      </c>
    </row>
    <row r="16" spans="1:11">
      <c r="A16" s="16"/>
      <c r="B16" s="16"/>
      <c r="C16" s="13" t="s">
        <v>242</v>
      </c>
      <c r="D16" s="11" t="s">
        <v>241</v>
      </c>
      <c r="E16" s="12">
        <f>E14+E15</f>
        <v>12</v>
      </c>
      <c r="F16" s="12">
        <f>F14+F15</f>
        <v>401</v>
      </c>
      <c r="G16" s="12">
        <f>G14+G15</f>
        <v>129</v>
      </c>
      <c r="H16" s="12">
        <f>H14+H15</f>
        <v>0</v>
      </c>
      <c r="I16" s="11">
        <f>I14+I15</f>
        <v>0</v>
      </c>
      <c r="J16" s="10">
        <f>SUM(E16:H16)</f>
        <v>542</v>
      </c>
    </row>
    <row r="17" spans="1:11">
      <c r="A17" s="16">
        <f>1+A8</f>
        <v>6</v>
      </c>
      <c r="B17" s="16" t="s">
        <v>240</v>
      </c>
      <c r="C17" s="9" t="s">
        <v>239</v>
      </c>
      <c r="D17" s="8" t="s">
        <v>238</v>
      </c>
      <c r="E17" s="14">
        <f>COUNTIFS('[1]FORLAN (8)'!$C:$C,E3,'[1]FORLAN (8)'!$O:$O,"&gt;59",'[1]FORLAN (8)'!$M:$M,"Laki-laki",'[1]FORLAN (8)'!$U:$U,"&gt;0",'[1]FORLAN (8)'!$V:$V,"&gt;0",'[1]FORLAN (8)'!$P:$P,"&gt;0",'[1]FORLAN (8)'!$Q:$Q,"&gt;0",'[1]FORLAN (8)'!$CI:$CI,"Mandiri (A)")</f>
        <v>27</v>
      </c>
      <c r="F17" s="14">
        <f>COUNTIFS('[1]FORLAN (8)'!$C:$C,F3,'[1]FORLAN (8)'!$O:$O,"&gt;59",'[1]FORLAN (8)'!$M:$M,"Laki-laki",'[1]FORLAN (8)'!$U:$U,"&gt;0",'[1]FORLAN (8)'!$V:$V,"&gt;0",'[1]FORLAN (8)'!$P:$P,"&gt;0",'[1]FORLAN (8)'!$Q:$Q,"&gt;0",'[1]FORLAN (8)'!$CI:$CI,"Mandiri (A)")</f>
        <v>523</v>
      </c>
      <c r="G17" s="14">
        <f>COUNTIFS('[1]FORLAN (8)'!$C:$C,G3,'[1]FORLAN (8)'!$O:$O,"&gt;59",'[1]FORLAN (8)'!$M:$M,"Laki-laki",'[1]FORLAN (8)'!$U:$U,"&gt;0",'[1]FORLAN (8)'!$V:$V,"&gt;0",'[1]FORLAN (8)'!$P:$P,"&gt;0",'[1]FORLAN (8)'!$Q:$Q,"&gt;0",'[1]FORLAN (8)'!$CI:$CI,"Mandiri (A)")</f>
        <v>151</v>
      </c>
      <c r="H17" s="14">
        <f>COUNTIFS('[1]FORLAN (8)'!$C:$C,H3,'[1]FORLAN (8)'!$O:$O,"&gt;59",'[1]FORLAN (8)'!$M:$M,"Laki-laki",'[1]FORLAN (8)'!$U:$U,"&gt;0",'[1]FORLAN (8)'!$V:$V,"&gt;0",'[1]FORLAN (8)'!$P:$P,"&gt;0",'[1]FORLAN (8)'!$Q:$Q,"&gt;0",'[1]FORLAN (8)'!$CI:$CI,"Mandiri (A)")</f>
        <v>0</v>
      </c>
      <c r="I17" s="8"/>
      <c r="J17" s="4">
        <f>SUM(E17:H17)</f>
        <v>701</v>
      </c>
    </row>
    <row r="18" spans="1:11">
      <c r="A18" s="16"/>
      <c r="B18" s="16"/>
      <c r="C18" s="9" t="s">
        <v>237</v>
      </c>
      <c r="D18" s="8" t="s">
        <v>236</v>
      </c>
      <c r="E18" s="14">
        <f>COUNTIFS('[1]FORLAN (8)'!$C:$C,E3,'[1]FORLAN (8)'!$O:$O,"&gt;59",'[1]FORLAN (8)'!$M:$M,"Perempuan",'[1]FORLAN (8)'!$U:$U,"&gt;0",'[1]FORLAN (8)'!$V:$V,"&gt;0",'[1]FORLAN (8)'!$P:$P,"&gt;0",'[1]FORLAN (8)'!$Q:$Q,"&gt;0",'[1]FORLAN (8)'!$CI:$CI,"Mandiri (A)")</f>
        <v>36</v>
      </c>
      <c r="F18" s="14">
        <f>COUNTIFS('[1]FORLAN (8)'!$C:$C,F3,'[1]FORLAN (8)'!$O:$O,"&gt;59",'[1]FORLAN (8)'!$M:$M,"Perempuan",'[1]FORLAN (8)'!$U:$U,"&gt;0",'[1]FORLAN (8)'!$V:$V,"&gt;0",'[1]FORLAN (8)'!$P:$P,"&gt;0",'[1]FORLAN (8)'!$Q:$Q,"&gt;0",'[1]FORLAN (8)'!$CI:$CI,"Mandiri (A)")</f>
        <v>527</v>
      </c>
      <c r="G18" s="14">
        <f>COUNTIFS('[1]FORLAN (8)'!$C:$C,G3,'[1]FORLAN (8)'!$O:$O,"&gt;59",'[1]FORLAN (8)'!$M:$M,"Perempuan",'[1]FORLAN (8)'!$U:$U,"&gt;0",'[1]FORLAN (8)'!$V:$V,"&gt;0",'[1]FORLAN (8)'!$P:$P,"&gt;0",'[1]FORLAN (8)'!$Q:$Q,"&gt;0",'[1]FORLAN (8)'!$CI:$CI,"Mandiri (A)")</f>
        <v>152</v>
      </c>
      <c r="H18" s="14">
        <f>COUNTIFS('[1]FORLAN (8)'!$C:$C,H3,'[1]FORLAN (8)'!$O:$O,"&gt;59",'[1]FORLAN (8)'!$M:$M,"Perempuan",'[1]FORLAN (8)'!$U:$U,"&gt;0",'[1]FORLAN (8)'!$V:$V,"&gt;0",'[1]FORLAN (8)'!$P:$P,"&gt;0",'[1]FORLAN (8)'!$Q:$Q,"&gt;0",'[1]FORLAN (8)'!$CI:$CI,"Mandiri (A)")</f>
        <v>0</v>
      </c>
      <c r="I18" s="8"/>
      <c r="J18" s="4">
        <f>SUM(E18:H18)</f>
        <v>715</v>
      </c>
    </row>
    <row r="19" spans="1:11">
      <c r="A19" s="16"/>
      <c r="B19" s="16"/>
      <c r="C19" s="13" t="s">
        <v>235</v>
      </c>
      <c r="D19" s="11" t="s">
        <v>234</v>
      </c>
      <c r="E19" s="12">
        <f>E17+E18</f>
        <v>63</v>
      </c>
      <c r="F19" s="12">
        <f>F17+F18</f>
        <v>1050</v>
      </c>
      <c r="G19" s="12">
        <f>G17+G18</f>
        <v>303</v>
      </c>
      <c r="H19" s="12">
        <f>H17+H18</f>
        <v>0</v>
      </c>
      <c r="I19" s="11">
        <f>I17+I18</f>
        <v>0</v>
      </c>
      <c r="J19" s="10">
        <f>SUM(E19:H19)</f>
        <v>1416</v>
      </c>
      <c r="K19" s="23"/>
    </row>
    <row r="20" spans="1:11">
      <c r="A20" s="16"/>
      <c r="B20" s="16"/>
      <c r="C20" s="9" t="s">
        <v>233</v>
      </c>
      <c r="D20" s="8" t="s">
        <v>232</v>
      </c>
      <c r="E20" s="14">
        <f>COUNTIFS('[1]FORLAN (8)'!$C:$C,E3,'[1]FORLAN (8)'!$O:$O,"&gt;59",'[1]FORLAN (8)'!$M:$M,"Laki-laki",'[1]FORLAN (8)'!$U:$U,"&gt;0",'[1]FORLAN (8)'!$V:$V,"&gt;0",'[1]FORLAN (8)'!$P:$P,"&gt;0",'[1]FORLAN (8)'!$Q:$Q,"&gt;0",'[1]FORLAN (8)'!$CI:$CI,"Ketergantungan ringan (B)")</f>
        <v>1</v>
      </c>
      <c r="F20" s="14">
        <f>COUNTIFS('[1]FORLAN (8)'!$C:$C,F3,'[1]FORLAN (8)'!$O:$O,"&gt;59",'[1]FORLAN (8)'!$M:$M,"Laki-laki",'[1]FORLAN (8)'!$U:$U,"&gt;0",'[1]FORLAN (8)'!$V:$V,"&gt;0",'[1]FORLAN (8)'!$P:$P,"&gt;0",'[1]FORLAN (8)'!$Q:$Q,"&gt;0",'[1]FORLAN (8)'!$CI:$CI,"Ketergantungan ringan (B)")</f>
        <v>13</v>
      </c>
      <c r="G20" s="14">
        <f>COUNTIFS('[1]FORLAN (8)'!$C:$C,G3,'[1]FORLAN (8)'!$O:$O,"&gt;59",'[1]FORLAN (8)'!$M:$M,"Laki-laki",'[1]FORLAN (8)'!$U:$U,"&gt;0",'[1]FORLAN (8)'!$V:$V,"&gt;0",'[1]FORLAN (8)'!$P:$P,"&gt;0",'[1]FORLAN (8)'!$Q:$Q,"&gt;0",'[1]FORLAN (8)'!$CI:$CI,"Ketergantungan ringan (B)")</f>
        <v>1</v>
      </c>
      <c r="H20" s="14">
        <f>COUNTIFS('[1]FORLAN (8)'!$C:$C,H3,'[1]FORLAN (8)'!$O:$O,"&gt;59",'[1]FORLAN (8)'!$M:$M,"Laki-laki",'[1]FORLAN (8)'!$U:$U,"&gt;0",'[1]FORLAN (8)'!$V:$V,"&gt;0",'[1]FORLAN (8)'!$P:$P,"&gt;0",'[1]FORLAN (8)'!$Q:$Q,"&gt;0",'[1]FORLAN (8)'!$CI:$CI,"Ketergantungan ringan (B)")</f>
        <v>0</v>
      </c>
      <c r="I20" s="8"/>
      <c r="J20" s="4">
        <f>SUM(E20:H20)</f>
        <v>15</v>
      </c>
    </row>
    <row r="21" spans="1:11">
      <c r="A21" s="16"/>
      <c r="B21" s="16"/>
      <c r="C21" s="9" t="s">
        <v>231</v>
      </c>
      <c r="D21" s="8" t="s">
        <v>230</v>
      </c>
      <c r="E21" s="14">
        <f>COUNTIFS('[1]FORLAN (8)'!$C:$C,E3,'[1]FORLAN (8)'!$O:$O,"&gt;59",'[1]FORLAN (8)'!$M:$M,"Perempuan",'[1]FORLAN (8)'!$U:$U,"&gt;0",'[1]FORLAN (8)'!$V:$V,"&gt;0",'[1]FORLAN (8)'!$P:$P,"&gt;0",'[1]FORLAN (8)'!$Q:$Q,"&gt;0",'[1]FORLAN (8)'!$CI:$CI,"Ketergantungan ringan (B)")</f>
        <v>0</v>
      </c>
      <c r="F21" s="14">
        <f>COUNTIFS('[1]FORLAN (8)'!$C:$C,F3,'[1]FORLAN (8)'!$O:$O,"&gt;59",'[1]FORLAN (8)'!$M:$M,"Perempuan",'[1]FORLAN (8)'!$U:$U,"&gt;0",'[1]FORLAN (8)'!$V:$V,"&gt;0",'[1]FORLAN (8)'!$P:$P,"&gt;0",'[1]FORLAN (8)'!$Q:$Q,"&gt;0",'[1]FORLAN (8)'!$CI:$CI,"Ketergantungan ringan (B)")</f>
        <v>17</v>
      </c>
      <c r="G21" s="14">
        <f>COUNTIFS('[1]FORLAN (8)'!$C:$C,G3,'[1]FORLAN (8)'!$O:$O,"&gt;59",'[1]FORLAN (8)'!$M:$M,"Perempuan",'[1]FORLAN (8)'!$U:$U,"&gt;0",'[1]FORLAN (8)'!$V:$V,"&gt;0",'[1]FORLAN (8)'!$P:$P,"&gt;0",'[1]FORLAN (8)'!$Q:$Q,"&gt;0",'[1]FORLAN (8)'!$CI:$CI,"Ketergantungan ringan (B)")</f>
        <v>2</v>
      </c>
      <c r="H21" s="14">
        <f>COUNTIFS('[1]FORLAN (8)'!$C:$C,H3,'[1]FORLAN (8)'!$O:$O,"&gt;59",'[1]FORLAN (8)'!$M:$M,"Perempuan",'[1]FORLAN (8)'!$U:$U,"&gt;0",'[1]FORLAN (8)'!$V:$V,"&gt;0",'[1]FORLAN (8)'!$P:$P,"&gt;0",'[1]FORLAN (8)'!$Q:$Q,"&gt;0",'[1]FORLAN (8)'!$CI:$CI,"Ketergantungan ringan (B)")</f>
        <v>0</v>
      </c>
      <c r="I21" s="8"/>
      <c r="J21" s="4">
        <f>SUM(E21:H21)</f>
        <v>19</v>
      </c>
    </row>
    <row r="22" spans="1:11">
      <c r="A22" s="16"/>
      <c r="B22" s="16"/>
      <c r="C22" s="13" t="s">
        <v>229</v>
      </c>
      <c r="D22" s="11" t="s">
        <v>228</v>
      </c>
      <c r="E22" s="12">
        <f>E20+E21</f>
        <v>1</v>
      </c>
      <c r="F22" s="12">
        <f>F20+F21</f>
        <v>30</v>
      </c>
      <c r="G22" s="12">
        <f>G20+G21</f>
        <v>3</v>
      </c>
      <c r="H22" s="12">
        <f>H20+H21</f>
        <v>0</v>
      </c>
      <c r="I22" s="11">
        <f>I20+I21</f>
        <v>0</v>
      </c>
      <c r="J22" s="10">
        <f>SUM(E22:H22)</f>
        <v>34</v>
      </c>
    </row>
    <row r="23" spans="1:11">
      <c r="A23" s="16"/>
      <c r="B23" s="16"/>
      <c r="C23" s="9" t="s">
        <v>227</v>
      </c>
      <c r="D23" s="8" t="s">
        <v>226</v>
      </c>
      <c r="E23" s="14">
        <f>COUNTIFS('[1]FORLAN (8)'!$C:$C,E3,'[1]FORLAN (8)'!$O:$O,"&gt;59",'[1]FORLAN (8)'!$M:$M,"Laki-laki",'[1]FORLAN (8)'!$U:$U,"&gt;0",'[1]FORLAN (8)'!$V:$V,"&gt;0",'[1]FORLAN (8)'!$P:$P,"&gt;0",'[1]FORLAN (8)'!$Q:$Q,"&gt;0",'[1]FORLAN (8)'!$CI:$CI,"Ketergantungan berat (C)")</f>
        <v>0</v>
      </c>
      <c r="F23" s="14">
        <f>COUNTIFS('[1]FORLAN (8)'!$C:$C,F3,'[1]FORLAN (8)'!$O:$O,"&gt;59",'[1]FORLAN (8)'!$M:$M,"Laki-laki",'[1]FORLAN (8)'!$U:$U,"&gt;0",'[1]FORLAN (8)'!$V:$V,"&gt;0",'[1]FORLAN (8)'!$P:$P,"&gt;0",'[1]FORLAN (8)'!$Q:$Q,"&gt;0",'[1]FORLAN (8)'!$CI:$CI,"Ketergantungan berat (C)")</f>
        <v>7</v>
      </c>
      <c r="G23" s="14">
        <f>COUNTIFS('[1]FORLAN (8)'!$C:$C,G3,'[1]FORLAN (8)'!$O:$O,"&gt;59",'[1]FORLAN (8)'!$M:$M,"Laki-laki",'[1]FORLAN (8)'!$U:$U,"&gt;0",'[1]FORLAN (8)'!$V:$V,"&gt;0",'[1]FORLAN (8)'!$P:$P,"&gt;0",'[1]FORLAN (8)'!$Q:$Q,"&gt;0",'[1]FORLAN (8)'!$CI:$CI,"Ketergantungan berat (C)")</f>
        <v>0</v>
      </c>
      <c r="H23" s="14">
        <f>COUNTIFS('[1]FORLAN (8)'!$C:$C,H3,'[1]FORLAN (8)'!$O:$O,"&gt;59",'[1]FORLAN (8)'!$M:$M,"Laki-laki",'[1]FORLAN (8)'!$U:$U,"&gt;0",'[1]FORLAN (8)'!$V:$V,"&gt;0",'[1]FORLAN (8)'!$P:$P,"&gt;0",'[1]FORLAN (8)'!$Q:$Q,"&gt;0",'[1]FORLAN (8)'!$CI:$CI,"Ketergantungan berat (C)")</f>
        <v>0</v>
      </c>
      <c r="I23" s="8"/>
      <c r="J23" s="4">
        <f>SUM(E23:H23)</f>
        <v>7</v>
      </c>
    </row>
    <row r="24" spans="1:11">
      <c r="A24" s="16"/>
      <c r="B24" s="16"/>
      <c r="C24" s="9" t="s">
        <v>225</v>
      </c>
      <c r="D24" s="8" t="s">
        <v>224</v>
      </c>
      <c r="E24" s="14">
        <f>COUNTIFS('[1]FORLAN (8)'!$C:$C,E3,'[1]FORLAN (8)'!$O:$O,"&gt;59",'[1]FORLAN (8)'!$M:$M,"Perempuan",'[1]FORLAN (8)'!$U:$U,"&gt;0",'[1]FORLAN (8)'!$V:$V,"&gt;0",'[1]FORLAN (8)'!$P:$P,"&gt;0",'[1]FORLAN (8)'!$Q:$Q,"&gt;0",'[1]FORLAN (8)'!$CI:$CI,"Ketergantungan berat (C)")</f>
        <v>0</v>
      </c>
      <c r="F24" s="14">
        <f>COUNTIFS('[1]FORLAN (8)'!$C:$C,F3,'[1]FORLAN (8)'!$O:$O,"&gt;59",'[1]FORLAN (8)'!$M:$M,"Perempuan",'[1]FORLAN (8)'!$U:$U,"&gt;0",'[1]FORLAN (8)'!$V:$V,"&gt;0",'[1]FORLAN (8)'!$P:$P,"&gt;0",'[1]FORLAN (8)'!$Q:$Q,"&gt;0",'[1]FORLAN (8)'!$CI:$CI,"Ketergantungan berat (C)")</f>
        <v>2</v>
      </c>
      <c r="G24" s="14">
        <f>COUNTIFS('[1]FORLAN (8)'!$C:$C,G3,'[1]FORLAN (8)'!$O:$O,"&gt;59",'[1]FORLAN (8)'!$M:$M,"Perempuan",'[1]FORLAN (8)'!$U:$U,"&gt;0",'[1]FORLAN (8)'!$V:$V,"&gt;0",'[1]FORLAN (8)'!$P:$P,"&gt;0",'[1]FORLAN (8)'!$Q:$Q,"&gt;0",'[1]FORLAN (8)'!$CI:$CI,"Ketergantungan berat (C)")</f>
        <v>1</v>
      </c>
      <c r="H24" s="14">
        <f>COUNTIFS('[1]FORLAN (8)'!$C:$C,H3,'[1]FORLAN (8)'!$O:$O,"&gt;59",'[1]FORLAN (8)'!$M:$M,"Perempuan",'[1]FORLAN (8)'!$U:$U,"&gt;0",'[1]FORLAN (8)'!$V:$V,"&gt;0",'[1]FORLAN (8)'!$P:$P,"&gt;0",'[1]FORLAN (8)'!$Q:$Q,"&gt;0",'[1]FORLAN (8)'!$CI:$CI,"Ketergantungan berat (C)")</f>
        <v>0</v>
      </c>
      <c r="I24" s="8"/>
      <c r="J24" s="4">
        <f>SUM(E24:H24)</f>
        <v>3</v>
      </c>
    </row>
    <row r="25" spans="1:11">
      <c r="A25" s="16"/>
      <c r="B25" s="16"/>
      <c r="C25" s="13" t="s">
        <v>223</v>
      </c>
      <c r="D25" s="11" t="s">
        <v>222</v>
      </c>
      <c r="E25" s="12">
        <f>E23+E24</f>
        <v>0</v>
      </c>
      <c r="F25" s="12">
        <f>F23+F24</f>
        <v>9</v>
      </c>
      <c r="G25" s="12">
        <f>G23+G24</f>
        <v>1</v>
      </c>
      <c r="H25" s="12">
        <f>H23+H24</f>
        <v>0</v>
      </c>
      <c r="I25" s="11">
        <f>I23+I24</f>
        <v>0</v>
      </c>
      <c r="J25" s="10">
        <f>SUM(E25:H25)</f>
        <v>10</v>
      </c>
    </row>
    <row r="26" spans="1:11">
      <c r="A26" s="22"/>
      <c r="B26" s="16" t="s">
        <v>221</v>
      </c>
      <c r="C26" s="9" t="s">
        <v>220</v>
      </c>
      <c r="D26" s="8" t="s">
        <v>219</v>
      </c>
      <c r="E26" s="14">
        <f>COUNTIFS('[1]FORLAN (8)'!$C:$C,E3,'[1]FORLAN (8)'!$O:$O,"&gt;59",'[1]FORLAN (8)'!$M:$M,"Laki-laki",'[1]FORLAN (8)'!$U:$U,"&gt;0",'[1]FORLAN (8)'!$V:$V,"&gt;0",'[1]FORLAN (8)'!$P:$P,"&gt;0",'[1]FORLAN (8)'!$Q:$Q,"&gt;0")</f>
        <v>28</v>
      </c>
      <c r="F26" s="14">
        <f>COUNTIFS('[1]FORLAN (8)'!$C:$C,F3,'[1]FORLAN (8)'!$O:$O,"&gt;59",'[1]FORLAN (8)'!$M:$M,"Laki-laki",'[1]FORLAN (8)'!$U:$U,"&gt;0",'[1]FORLAN (8)'!$V:$V,"&gt;0",'[1]FORLAN (8)'!$P:$P,"&gt;0",'[1]FORLAN (8)'!$Q:$Q,"&gt;0")</f>
        <v>543</v>
      </c>
      <c r="G26" s="14">
        <f>COUNTIFS('[1]FORLAN (8)'!$C:$C,G3,'[1]FORLAN (8)'!$O:$O,"&gt;59",'[1]FORLAN (8)'!$M:$M,"Laki-laki",'[1]FORLAN (8)'!$U:$U,"&gt;0",'[1]FORLAN (8)'!$V:$V,"&gt;0",'[1]FORLAN (8)'!$P:$P,"&gt;0",'[1]FORLAN (8)'!$Q:$Q,"&gt;0")</f>
        <v>152</v>
      </c>
      <c r="H26" s="14">
        <f>COUNTIFS('[1]FORLAN (8)'!$C:$C,H3,'[1]FORLAN (8)'!$O:$O,"&gt;59",'[1]FORLAN (8)'!$M:$M,"Laki-laki",'[1]FORLAN (8)'!$U:$U,"&gt;0",'[1]FORLAN (8)'!$V:$V,"&gt;0",'[1]FORLAN (8)'!$P:$P,"&gt;0",'[1]FORLAN (8)'!$Q:$Q,"&gt;0")</f>
        <v>0</v>
      </c>
      <c r="I26" s="8"/>
      <c r="J26" s="4">
        <f>SUM(E26:H26)</f>
        <v>723</v>
      </c>
    </row>
    <row r="27" spans="1:11">
      <c r="A27" s="21"/>
      <c r="B27" s="16"/>
      <c r="C27" s="9" t="s">
        <v>218</v>
      </c>
      <c r="D27" s="8" t="s">
        <v>217</v>
      </c>
      <c r="E27" s="14">
        <f>COUNTIFS('[1]FORLAN (8)'!$C:$C,E3,'[1]FORLAN (8)'!$O:$O,"&gt;59",'[1]FORLAN (8)'!$M:$M,"Perempuan",'[1]FORLAN (8)'!$U:$U,"&gt;0",'[1]FORLAN (8)'!$V:$V,"&gt;0",'[1]FORLAN (8)'!$P:$P,"&gt;0",'[1]FORLAN (8)'!$Q:$Q,"&gt;0")</f>
        <v>36</v>
      </c>
      <c r="F27" s="14">
        <f>COUNTIFS('[1]FORLAN (8)'!$C:$C,F3,'[1]FORLAN (8)'!$O:$O,"&gt;59",'[1]FORLAN (8)'!$M:$M,"Perempuan",'[1]FORLAN (8)'!$U:$U,"&gt;0",'[1]FORLAN (8)'!$V:$V,"&gt;0",'[1]FORLAN (8)'!$P:$P,"&gt;0",'[1]FORLAN (8)'!$Q:$Q,"&gt;0")</f>
        <v>546</v>
      </c>
      <c r="G27" s="14">
        <f>COUNTIFS('[1]FORLAN (8)'!$C:$C,G3,'[1]FORLAN (8)'!$O:$O,"&gt;59",'[1]FORLAN (8)'!$M:$M,"Perempuan",'[1]FORLAN (8)'!$U:$U,"&gt;0",'[1]FORLAN (8)'!$V:$V,"&gt;0",'[1]FORLAN (8)'!$P:$P,"&gt;0",'[1]FORLAN (8)'!$Q:$Q,"&gt;0")</f>
        <v>155</v>
      </c>
      <c r="H27" s="14">
        <f>COUNTIFS('[1]FORLAN (8)'!$C:$C,H3,'[1]FORLAN (8)'!$O:$O,"&gt;59",'[1]FORLAN (8)'!$M:$M,"Perempuan",'[1]FORLAN (8)'!$U:$U,"&gt;0",'[1]FORLAN (8)'!$V:$V,"&gt;0",'[1]FORLAN (8)'!$P:$P,"&gt;0",'[1]FORLAN (8)'!$Q:$Q,"&gt;0")</f>
        <v>0</v>
      </c>
      <c r="I27" s="8"/>
      <c r="J27" s="4">
        <f>SUM(E27:H27)</f>
        <v>737</v>
      </c>
    </row>
    <row r="28" spans="1:11">
      <c r="A28" s="20"/>
      <c r="B28" s="16"/>
      <c r="C28" s="13" t="s">
        <v>216</v>
      </c>
      <c r="D28" s="11" t="s">
        <v>215</v>
      </c>
      <c r="E28" s="12">
        <f>E26+E27</f>
        <v>64</v>
      </c>
      <c r="F28" s="12">
        <f>F26+F27</f>
        <v>1089</v>
      </c>
      <c r="G28" s="12">
        <f>G26+G27</f>
        <v>307</v>
      </c>
      <c r="H28" s="12">
        <f>H26+H27</f>
        <v>0</v>
      </c>
      <c r="I28" s="11">
        <f>I26+I27</f>
        <v>0</v>
      </c>
      <c r="J28" s="10">
        <f>SUM(E28:H28)</f>
        <v>1460</v>
      </c>
    </row>
    <row r="29" spans="1:11">
      <c r="A29" s="22"/>
      <c r="B29" s="16" t="s">
        <v>214</v>
      </c>
      <c r="C29" s="9" t="s">
        <v>213</v>
      </c>
      <c r="D29" s="8" t="s">
        <v>212</v>
      </c>
      <c r="E29" s="15">
        <v>0</v>
      </c>
      <c r="F29" s="15">
        <v>0</v>
      </c>
      <c r="G29" s="15">
        <v>0</v>
      </c>
      <c r="H29" s="15"/>
      <c r="I29" s="8"/>
      <c r="J29" s="4">
        <f>SUM(E29:H29)</f>
        <v>0</v>
      </c>
    </row>
    <row r="30" spans="1:11">
      <c r="A30" s="21"/>
      <c r="B30" s="16"/>
      <c r="C30" s="9" t="s">
        <v>211</v>
      </c>
      <c r="D30" s="8" t="s">
        <v>210</v>
      </c>
      <c r="E30" s="15">
        <v>0</v>
      </c>
      <c r="F30" s="15">
        <v>0</v>
      </c>
      <c r="G30" s="15">
        <v>0</v>
      </c>
      <c r="H30" s="15"/>
      <c r="I30" s="8"/>
      <c r="J30" s="4">
        <f>SUM(E30:H30)</f>
        <v>0</v>
      </c>
    </row>
    <row r="31" spans="1:11">
      <c r="A31" s="20"/>
      <c r="B31" s="16"/>
      <c r="C31" s="13" t="s">
        <v>209</v>
      </c>
      <c r="D31" s="11" t="s">
        <v>208</v>
      </c>
      <c r="E31" s="12">
        <f>E29+E30</f>
        <v>0</v>
      </c>
      <c r="F31" s="12">
        <f>F29+F30</f>
        <v>0</v>
      </c>
      <c r="G31" s="12">
        <f>G29+G30</f>
        <v>0</v>
      </c>
      <c r="H31" s="12">
        <f>H29+H30</f>
        <v>0</v>
      </c>
      <c r="I31" s="11">
        <f>I29+I30</f>
        <v>0</v>
      </c>
      <c r="J31" s="10">
        <f>SUM(E31:H31)</f>
        <v>0</v>
      </c>
    </row>
    <row r="32" spans="1:11">
      <c r="A32" s="22"/>
      <c r="B32" s="16" t="s">
        <v>207</v>
      </c>
      <c r="C32" s="9" t="s">
        <v>206</v>
      </c>
      <c r="D32" s="8" t="s">
        <v>205</v>
      </c>
      <c r="E32" s="15">
        <v>0</v>
      </c>
      <c r="F32" s="15">
        <v>0</v>
      </c>
      <c r="G32" s="15">
        <v>0</v>
      </c>
      <c r="H32" s="15"/>
      <c r="I32" s="8"/>
      <c r="J32" s="4">
        <f>SUM(E32:H32)</f>
        <v>0</v>
      </c>
    </row>
    <row r="33" spans="1:15">
      <c r="A33" s="21"/>
      <c r="B33" s="16"/>
      <c r="C33" s="9" t="s">
        <v>204</v>
      </c>
      <c r="D33" s="8" t="s">
        <v>203</v>
      </c>
      <c r="E33" s="15">
        <v>0</v>
      </c>
      <c r="F33" s="15">
        <v>0</v>
      </c>
      <c r="G33" s="15">
        <v>0</v>
      </c>
      <c r="H33" s="15"/>
      <c r="I33" s="8"/>
      <c r="J33" s="4">
        <f>SUM(E33:H33)</f>
        <v>0</v>
      </c>
    </row>
    <row r="34" spans="1:15">
      <c r="A34" s="20"/>
      <c r="B34" s="16"/>
      <c r="C34" s="13" t="s">
        <v>202</v>
      </c>
      <c r="D34" s="11" t="s">
        <v>201</v>
      </c>
      <c r="E34" s="12">
        <f>E32+E33</f>
        <v>0</v>
      </c>
      <c r="F34" s="12">
        <f>F32+F33</f>
        <v>0</v>
      </c>
      <c r="G34" s="12">
        <f>G32+G33</f>
        <v>0</v>
      </c>
      <c r="H34" s="12">
        <f>H32+H33</f>
        <v>0</v>
      </c>
      <c r="I34" s="11">
        <f>I32+I33</f>
        <v>0</v>
      </c>
      <c r="J34" s="10">
        <f>SUM(E34:H34)</f>
        <v>0</v>
      </c>
    </row>
    <row r="35" spans="1:15">
      <c r="A35" s="9"/>
      <c r="B35" s="19" t="s">
        <v>200</v>
      </c>
      <c r="C35" s="9" t="s">
        <v>199</v>
      </c>
      <c r="D35" s="8" t="s">
        <v>198</v>
      </c>
      <c r="E35" s="15">
        <v>0</v>
      </c>
      <c r="F35" s="15">
        <v>0</v>
      </c>
      <c r="G35" s="15">
        <v>0</v>
      </c>
      <c r="H35" s="15"/>
      <c r="I35" s="8"/>
      <c r="J35" s="4">
        <f>SUM(E35:H35)</f>
        <v>0</v>
      </c>
    </row>
    <row r="36" spans="1:15">
      <c r="A36" s="9"/>
      <c r="B36" s="18"/>
      <c r="C36" s="9" t="s">
        <v>197</v>
      </c>
      <c r="D36" s="8" t="s">
        <v>196</v>
      </c>
      <c r="E36" s="15">
        <v>0</v>
      </c>
      <c r="F36" s="15">
        <v>0</v>
      </c>
      <c r="G36" s="15">
        <v>0</v>
      </c>
      <c r="H36" s="15"/>
      <c r="I36" s="8"/>
      <c r="J36" s="4">
        <f>SUM(E36:H36)</f>
        <v>0</v>
      </c>
    </row>
    <row r="37" spans="1:15">
      <c r="A37" s="9"/>
      <c r="B37" s="18"/>
      <c r="C37" s="13" t="s">
        <v>195</v>
      </c>
      <c r="D37" s="11" t="s">
        <v>194</v>
      </c>
      <c r="E37" s="12">
        <f>E35+E36</f>
        <v>0</v>
      </c>
      <c r="F37" s="12">
        <f>F35+F36</f>
        <v>0</v>
      </c>
      <c r="G37" s="12">
        <f>G35+G36</f>
        <v>0</v>
      </c>
      <c r="H37" s="12">
        <f>H35+H36</f>
        <v>0</v>
      </c>
      <c r="I37" s="11">
        <f>I35+I36</f>
        <v>0</v>
      </c>
      <c r="J37" s="10">
        <f>SUM(E37:H37)</f>
        <v>0</v>
      </c>
    </row>
    <row r="38" spans="1:15">
      <c r="A38" s="9"/>
      <c r="B38" s="18"/>
      <c r="C38" s="9" t="s">
        <v>193</v>
      </c>
      <c r="D38" s="8" t="s">
        <v>192</v>
      </c>
      <c r="E38" s="14">
        <f>COUNTIFS('[1]FORLAN (8)'!$C:$C,E3,'[1]FORLAN (8)'!$O:$O,"&gt;=60",'[1]FORLAN (8)'!$M:$M,"Laki-laki",'[1]FORLAN (8)'!$U:$U,"&gt;0",'[1]FORLAN (8)'!$V:$V,"&gt;0",'[1]FORLAN (8)'!$P:$P,"&gt;0",'[1]FORLAN (8)'!$Q:$Q,"&gt;0",'[1]FORLAN (8)'!$CZ:$CZ,"Gangguan Depresi")</f>
        <v>0</v>
      </c>
      <c r="F38" s="14">
        <f>COUNTIFS('[1]FORLAN (8)'!$C:$C,F3,'[1]FORLAN (8)'!$O:$O,"&gt;=60",'[1]FORLAN (8)'!$M:$M,"Laki-laki",'[1]FORLAN (8)'!$U:$U,"&gt;0",'[1]FORLAN (8)'!$V:$V,"&gt;0",'[1]FORLAN (8)'!$P:$P,"&gt;0",'[1]FORLAN (8)'!$Q:$Q,"&gt;0",'[1]FORLAN (8)'!$CZ:$CZ,"Gangguan Depresi")</f>
        <v>0</v>
      </c>
      <c r="G38" s="14">
        <f>COUNTIFS('[1]FORLAN (8)'!$C:$C,G3,'[1]FORLAN (8)'!$O:$O,"&gt;=60",'[1]FORLAN (8)'!$M:$M,"Laki-laki",'[1]FORLAN (8)'!$U:$U,"&gt;0",'[1]FORLAN (8)'!$V:$V,"&gt;0",'[1]FORLAN (8)'!$P:$P,"&gt;0",'[1]FORLAN (8)'!$Q:$Q,"&gt;0",'[1]FORLAN (8)'!$CZ:$CZ,"Gangguan Depresi")</f>
        <v>0</v>
      </c>
      <c r="H38" s="14">
        <f>COUNTIFS('[1]FORLAN (8)'!$C:$C,H3,'[1]FORLAN (8)'!$O:$O,"&gt;=60",'[1]FORLAN (8)'!$M:$M,"Laki-laki",'[1]FORLAN (8)'!$U:$U,"&gt;0",'[1]FORLAN (8)'!$V:$V,"&gt;0",'[1]FORLAN (8)'!$P:$P,"&gt;0",'[1]FORLAN (8)'!$Q:$Q,"&gt;0",'[1]FORLAN (8)'!$CZ:$CZ,"Gangguan Depresi")</f>
        <v>0</v>
      </c>
      <c r="I38" s="8"/>
      <c r="J38" s="4">
        <f>SUM(E38:H38)</f>
        <v>0</v>
      </c>
    </row>
    <row r="39" spans="1:15">
      <c r="A39" s="9"/>
      <c r="B39" s="18"/>
      <c r="C39" s="9" t="s">
        <v>191</v>
      </c>
      <c r="D39" s="8" t="s">
        <v>190</v>
      </c>
      <c r="E39" s="14">
        <f>COUNTIFS('[1]FORLAN (8)'!$C:$C,E3,'[1]FORLAN (8)'!$O:$O,"&gt;=60",'[1]FORLAN (8)'!$M:$M,"Perempuan",'[1]FORLAN (8)'!$U:$U,"&gt;0",'[1]FORLAN (8)'!$V:$V,"&gt;0",'[1]FORLAN (8)'!$P:$P,"&gt;0",'[1]FORLAN (8)'!$Q:$Q,"&gt;0",'[1]FORLAN (8)'!$CZ:$CZ,"Gangguan Depresi")</f>
        <v>0</v>
      </c>
      <c r="F39" s="14">
        <f>COUNTIFS('[1]FORLAN (8)'!$C:$C,F3,'[1]FORLAN (8)'!$O:$O,"&gt;=60",'[1]FORLAN (8)'!$M:$M,"Perempuan",'[1]FORLAN (8)'!$U:$U,"&gt;0",'[1]FORLAN (8)'!$V:$V,"&gt;0",'[1]FORLAN (8)'!$P:$P,"&gt;0",'[1]FORLAN (8)'!$Q:$Q,"&gt;0",'[1]FORLAN (8)'!$CZ:$CZ,"Gangguan Depresi")</f>
        <v>0</v>
      </c>
      <c r="G39" s="14">
        <f>COUNTIFS('[1]FORLAN (8)'!$C:$C,G3,'[1]FORLAN (8)'!$O:$O,"&gt;=60",'[1]FORLAN (8)'!$M:$M,"Perempuan",'[1]FORLAN (8)'!$U:$U,"&gt;0",'[1]FORLAN (8)'!$V:$V,"&gt;0",'[1]FORLAN (8)'!$P:$P,"&gt;0",'[1]FORLAN (8)'!$Q:$Q,"&gt;0",'[1]FORLAN (8)'!$CZ:$CZ,"Gangguan Depresi")</f>
        <v>0</v>
      </c>
      <c r="H39" s="14">
        <f>COUNTIFS('[1]FORLAN (8)'!$C:$C,H3,'[1]FORLAN (8)'!$O:$O,"&gt;=60",'[1]FORLAN (8)'!$M:$M,"Perempuan",'[1]FORLAN (8)'!$U:$U,"&gt;0",'[1]FORLAN (8)'!$V:$V,"&gt;0",'[1]FORLAN (8)'!$P:$P,"&gt;0",'[1]FORLAN (8)'!$Q:$Q,"&gt;0",'[1]FORLAN (8)'!$CZ:$CZ,"Gangguan Depresi")</f>
        <v>0</v>
      </c>
      <c r="I39" s="8"/>
      <c r="J39" s="4">
        <f>SUM(E39:H39)</f>
        <v>0</v>
      </c>
    </row>
    <row r="40" spans="1:15">
      <c r="A40" s="9"/>
      <c r="B40" s="18"/>
      <c r="C40" s="13" t="s">
        <v>189</v>
      </c>
      <c r="D40" s="11" t="s">
        <v>188</v>
      </c>
      <c r="E40" s="12">
        <f>E38+E39</f>
        <v>0</v>
      </c>
      <c r="F40" s="12">
        <f>F38+F39</f>
        <v>0</v>
      </c>
      <c r="G40" s="12">
        <f>G38+G39</f>
        <v>0</v>
      </c>
      <c r="H40" s="12">
        <f>H38+H39</f>
        <v>0</v>
      </c>
      <c r="I40" s="11">
        <f>I38+I39</f>
        <v>0</v>
      </c>
      <c r="J40" s="10">
        <f>SUM(E40:H40)</f>
        <v>0</v>
      </c>
    </row>
    <row r="41" spans="1:15" ht="15" hidden="1" customHeight="1">
      <c r="A41" s="9"/>
      <c r="B41" s="18"/>
      <c r="C41" s="9" t="s">
        <v>187</v>
      </c>
      <c r="D41" s="8" t="s">
        <v>186</v>
      </c>
      <c r="E41" s="14"/>
      <c r="F41" s="14"/>
      <c r="G41" s="14"/>
      <c r="H41" s="14"/>
      <c r="I41" s="8"/>
      <c r="J41" s="4">
        <f>SUM(E41:H41)</f>
        <v>0</v>
      </c>
    </row>
    <row r="42" spans="1:15" ht="15" hidden="1" customHeight="1">
      <c r="A42" s="9"/>
      <c r="B42" s="18"/>
      <c r="C42" s="9" t="s">
        <v>185</v>
      </c>
      <c r="D42" s="8" t="s">
        <v>184</v>
      </c>
      <c r="E42" s="14"/>
      <c r="F42" s="14"/>
      <c r="G42" s="14"/>
      <c r="H42" s="14"/>
      <c r="I42" s="8"/>
      <c r="J42" s="4">
        <f>SUM(E42:H42)</f>
        <v>0</v>
      </c>
    </row>
    <row r="43" spans="1:15" ht="15" hidden="1" customHeight="1">
      <c r="A43" s="9"/>
      <c r="B43" s="17"/>
      <c r="C43" s="13" t="s">
        <v>183</v>
      </c>
      <c r="D43" s="11" t="s">
        <v>182</v>
      </c>
      <c r="E43" s="12"/>
      <c r="F43" s="12"/>
      <c r="G43" s="12"/>
      <c r="H43" s="12"/>
      <c r="I43" s="11"/>
      <c r="J43" s="4">
        <f>SUM(E43:H43)</f>
        <v>0</v>
      </c>
    </row>
    <row r="44" spans="1:15">
      <c r="A44" s="9"/>
      <c r="B44" s="16" t="s">
        <v>181</v>
      </c>
      <c r="C44" s="9" t="s">
        <v>180</v>
      </c>
      <c r="D44" s="8" t="s">
        <v>179</v>
      </c>
      <c r="E44" s="15">
        <v>0</v>
      </c>
      <c r="F44" s="15">
        <v>0</v>
      </c>
      <c r="G44" s="15">
        <v>0</v>
      </c>
      <c r="H44" s="15"/>
      <c r="I44" s="8"/>
      <c r="J44" s="4">
        <f>SUM(E44:H44)</f>
        <v>0</v>
      </c>
    </row>
    <row r="45" spans="1:15">
      <c r="A45" s="9"/>
      <c r="B45" s="16"/>
      <c r="C45" s="9" t="s">
        <v>178</v>
      </c>
      <c r="D45" s="8" t="s">
        <v>177</v>
      </c>
      <c r="E45" s="15">
        <v>0</v>
      </c>
      <c r="F45" s="15">
        <v>0</v>
      </c>
      <c r="G45" s="15">
        <v>0</v>
      </c>
      <c r="H45" s="15"/>
      <c r="I45" s="8"/>
      <c r="J45" s="4">
        <f>SUM(E45:H45)</f>
        <v>0</v>
      </c>
    </row>
    <row r="46" spans="1:15">
      <c r="A46" s="9"/>
      <c r="B46" s="16"/>
      <c r="C46" s="13" t="s">
        <v>176</v>
      </c>
      <c r="D46" s="11" t="s">
        <v>175</v>
      </c>
      <c r="E46" s="12">
        <f>E44+E45</f>
        <v>0</v>
      </c>
      <c r="F46" s="12">
        <f>F44+F45</f>
        <v>0</v>
      </c>
      <c r="G46" s="12">
        <f>G44+G45</f>
        <v>0</v>
      </c>
      <c r="H46" s="12">
        <f>H44+H45</f>
        <v>0</v>
      </c>
      <c r="I46" s="11">
        <f>I44+I45</f>
        <v>0</v>
      </c>
      <c r="J46" s="10">
        <f>SUM(E46:H46)</f>
        <v>0</v>
      </c>
    </row>
    <row r="47" spans="1:15">
      <c r="A47" s="9"/>
      <c r="B47" s="16"/>
      <c r="C47" s="9" t="s">
        <v>174</v>
      </c>
      <c r="D47" s="8" t="s">
        <v>173</v>
      </c>
      <c r="E47" s="15">
        <v>0</v>
      </c>
      <c r="F47" s="15">
        <v>0</v>
      </c>
      <c r="G47" s="15">
        <v>0</v>
      </c>
      <c r="H47" s="15"/>
      <c r="I47" s="8"/>
      <c r="J47" s="4">
        <f>SUM(E47:H47)</f>
        <v>0</v>
      </c>
      <c r="L47" s="2"/>
      <c r="M47" s="2"/>
      <c r="N47" s="2"/>
      <c r="O47" s="2"/>
    </row>
    <row r="48" spans="1:15">
      <c r="A48" s="9"/>
      <c r="B48" s="16"/>
      <c r="C48" s="9" t="s">
        <v>172</v>
      </c>
      <c r="D48" s="8" t="s">
        <v>171</v>
      </c>
      <c r="E48" s="15">
        <v>0</v>
      </c>
      <c r="F48" s="15">
        <v>0</v>
      </c>
      <c r="G48" s="15">
        <v>0</v>
      </c>
      <c r="H48" s="15"/>
      <c r="I48" s="8"/>
      <c r="J48" s="4">
        <f>SUM(E48:H48)</f>
        <v>0</v>
      </c>
      <c r="L48" s="2"/>
      <c r="M48" s="2"/>
      <c r="N48" s="2"/>
      <c r="O48" s="2"/>
    </row>
    <row r="49" spans="1:15">
      <c r="A49" s="9"/>
      <c r="B49" s="16"/>
      <c r="C49" s="13" t="s">
        <v>170</v>
      </c>
      <c r="D49" s="11" t="s">
        <v>169</v>
      </c>
      <c r="E49" s="12">
        <f>E47+E48</f>
        <v>0</v>
      </c>
      <c r="F49" s="12">
        <f>F47+F48</f>
        <v>0</v>
      </c>
      <c r="G49" s="12">
        <f>G47+G48</f>
        <v>0</v>
      </c>
      <c r="H49" s="12">
        <f>H47+H48</f>
        <v>0</v>
      </c>
      <c r="I49" s="11">
        <f>I47+I48</f>
        <v>0</v>
      </c>
      <c r="J49" s="10">
        <f>SUM(E49:H49)</f>
        <v>0</v>
      </c>
      <c r="K49" s="2"/>
    </row>
    <row r="50" spans="1:15">
      <c r="A50" s="9"/>
      <c r="B50" s="16"/>
      <c r="C50" s="9" t="s">
        <v>168</v>
      </c>
      <c r="D50" s="8" t="s">
        <v>167</v>
      </c>
      <c r="E50" s="15">
        <v>0</v>
      </c>
      <c r="F50" s="15">
        <v>0</v>
      </c>
      <c r="G50" s="15">
        <v>0</v>
      </c>
      <c r="H50" s="15"/>
      <c r="I50" s="8"/>
      <c r="J50" s="4">
        <f>SUM(E50:H50)</f>
        <v>0</v>
      </c>
    </row>
    <row r="51" spans="1:15">
      <c r="A51" s="9"/>
      <c r="B51" s="16"/>
      <c r="C51" s="9" t="s">
        <v>166</v>
      </c>
      <c r="D51" s="8" t="s">
        <v>165</v>
      </c>
      <c r="E51" s="15">
        <v>0</v>
      </c>
      <c r="F51" s="15">
        <v>0</v>
      </c>
      <c r="G51" s="15">
        <v>0</v>
      </c>
      <c r="H51" s="15"/>
      <c r="I51" s="8"/>
      <c r="J51" s="4">
        <f>SUM(E51:H51)</f>
        <v>0</v>
      </c>
    </row>
    <row r="52" spans="1:15">
      <c r="A52" s="9"/>
      <c r="B52" s="16"/>
      <c r="C52" s="13" t="s">
        <v>164</v>
      </c>
      <c r="D52" s="11" t="s">
        <v>163</v>
      </c>
      <c r="E52" s="12">
        <f>E50+E51</f>
        <v>0</v>
      </c>
      <c r="F52" s="12">
        <f>F50+F51</f>
        <v>0</v>
      </c>
      <c r="G52" s="12">
        <f>G50+G51</f>
        <v>0</v>
      </c>
      <c r="H52" s="12">
        <f>H50+H51</f>
        <v>0</v>
      </c>
      <c r="I52" s="11">
        <f>I50+I51</f>
        <v>0</v>
      </c>
      <c r="J52" s="10">
        <f>SUM(E52:H52)</f>
        <v>0</v>
      </c>
    </row>
    <row r="53" spans="1:15">
      <c r="A53" s="9"/>
      <c r="B53" s="16"/>
      <c r="C53" s="9" t="s">
        <v>162</v>
      </c>
      <c r="D53" s="8" t="s">
        <v>161</v>
      </c>
      <c r="E53" s="14">
        <f>COUNTIFS('[1]FORLAN (8)'!$C:$C,E3,'[1]FORLAN (8)'!$O:$O,"&gt;=60",'[1]FORLAN (8)'!$M:$M,"Laki-laki",'[1]FORLAN (8)'!$U:$U,"&gt;0",'[1]FORLAN (8)'!$V:$V,"&gt;0",'[1]FORLAN (8)'!$P:$P,"&gt;0",'[1]FORLAN (8)'!$Q:$Q,"&gt;0",'[1]FORLAN (8)'!BH:BH,"IMT Kurang")</f>
        <v>0</v>
      </c>
      <c r="F53" s="14">
        <f>COUNTIFS('[1]FORLAN (8)'!$C:$C,F3,'[1]FORLAN (8)'!$O:$O,"&gt;=60",'[1]FORLAN (8)'!$M:$M,"Laki-laki",'[1]FORLAN (8)'!$U:$U,"&gt;0",'[1]FORLAN (8)'!$V:$V,"&gt;0",'[1]FORLAN (8)'!$P:$P,"&gt;0",'[1]FORLAN (8)'!$Q:$Q,"&gt;0",'[1]FORLAN (8)'!BH:BH,"IMT Kurang")</f>
        <v>27</v>
      </c>
      <c r="G53" s="14">
        <f>COUNTIFS('[1]FORLAN (8)'!$C:$C,G3,'[1]FORLAN (8)'!$O:$O,"&gt;=60",'[1]FORLAN (8)'!$M:$M,"Laki-laki",'[1]FORLAN (8)'!$U:$U,"&gt;0",'[1]FORLAN (8)'!$V:$V,"&gt;0",'[1]FORLAN (8)'!$P:$P,"&gt;0",'[1]FORLAN (8)'!$Q:$Q,"&gt;0",'[1]FORLAN (8)'!BH:BH,"IMT Kurang")</f>
        <v>2</v>
      </c>
      <c r="H53" s="14">
        <f>COUNTIFS('[1]FORLAN (8)'!$C:$C,H3,'[1]FORLAN (8)'!$O:$O,"&gt;=60",'[1]FORLAN (8)'!$M:$M,"Laki-laki",'[1]FORLAN (8)'!$U:$U,"&gt;0",'[1]FORLAN (8)'!$V:$V,"&gt;0",'[1]FORLAN (8)'!$P:$P,"&gt;0",'[1]FORLAN (8)'!$Q:$Q,"&gt;0",'[1]FORLAN (8)'!BH:BH,"IMT Kurang")</f>
        <v>0</v>
      </c>
      <c r="I53" s="8"/>
      <c r="J53" s="4">
        <f>SUM(E53:H53)</f>
        <v>29</v>
      </c>
      <c r="L53" s="2"/>
      <c r="M53" s="2"/>
      <c r="N53" s="2"/>
      <c r="O53" s="2"/>
    </row>
    <row r="54" spans="1:15">
      <c r="A54" s="9"/>
      <c r="B54" s="16"/>
      <c r="C54" s="9" t="s">
        <v>160</v>
      </c>
      <c r="D54" s="8" t="s">
        <v>159</v>
      </c>
      <c r="E54" s="14">
        <f>COUNTIFS('[1]FORLAN (8)'!$C:$C,E3,'[1]FORLAN (8)'!$O:$O,"&gt;=60",'[1]FORLAN (8)'!$M:$M,"Perempuan",'[1]FORLAN (8)'!$U:$U,"&gt;0",'[1]FORLAN (8)'!$V:$V,"&gt;0",'[1]FORLAN (8)'!$P:$P,"&gt;0",'[1]FORLAN (8)'!$Q:$Q,"&gt;0",'[1]FORLAN (8)'!BH:BH,"IMT Kurang")</f>
        <v>1</v>
      </c>
      <c r="F54" s="14">
        <f>COUNTIFS('[1]FORLAN (8)'!$C:$C,F3,'[1]FORLAN (8)'!$O:$O,"&gt;=60",'[1]FORLAN (8)'!$M:$M,"Perempuan",'[1]FORLAN (8)'!$U:$U,"&gt;0",'[1]FORLAN (8)'!$V:$V,"&gt;0",'[1]FORLAN (8)'!$P:$P,"&gt;0",'[1]FORLAN (8)'!$Q:$Q,"&gt;0",'[1]FORLAN (8)'!BH:BH,"IMT Kurang")</f>
        <v>18</v>
      </c>
      <c r="G54" s="14">
        <f>COUNTIFS('[1]FORLAN (8)'!$C:$C,G3,'[1]FORLAN (8)'!$O:$O,"&gt;=60",'[1]FORLAN (8)'!$M:$M,"Perempuan",'[1]FORLAN (8)'!$U:$U,"&gt;0",'[1]FORLAN (8)'!$V:$V,"&gt;0",'[1]FORLAN (8)'!$P:$P,"&gt;0",'[1]FORLAN (8)'!$Q:$Q,"&gt;0",'[1]FORLAN (8)'!BH:BH,"IMT Kurang")</f>
        <v>3</v>
      </c>
      <c r="H54" s="14">
        <f>COUNTIFS('[1]FORLAN (8)'!$C:$C,H3,'[1]FORLAN (8)'!$O:$O,"&gt;=60",'[1]FORLAN (8)'!$M:$M,"Perempuan",'[1]FORLAN (8)'!$U:$U,"&gt;0",'[1]FORLAN (8)'!$V:$V,"&gt;0",'[1]FORLAN (8)'!$P:$P,"&gt;0",'[1]FORLAN (8)'!$Q:$Q,"&gt;0",'[1]FORLAN (8)'!BH:BH,"IMT Kurang")</f>
        <v>0</v>
      </c>
      <c r="I54" s="8"/>
      <c r="J54" s="4">
        <f>SUM(E54:H54)</f>
        <v>22</v>
      </c>
      <c r="L54" s="2"/>
      <c r="M54" s="2"/>
      <c r="N54" s="2"/>
      <c r="O54" s="2"/>
    </row>
    <row r="55" spans="1:15">
      <c r="A55" s="9"/>
      <c r="B55" s="16"/>
      <c r="C55" s="13" t="s">
        <v>158</v>
      </c>
      <c r="D55" s="11" t="s">
        <v>157</v>
      </c>
      <c r="E55" s="12">
        <f>E53+E54</f>
        <v>1</v>
      </c>
      <c r="F55" s="12">
        <f>F53+F54</f>
        <v>45</v>
      </c>
      <c r="G55" s="12">
        <f>G53+G54</f>
        <v>5</v>
      </c>
      <c r="H55" s="12">
        <f>H53+H54</f>
        <v>0</v>
      </c>
      <c r="I55" s="11">
        <f>I53+I54</f>
        <v>0</v>
      </c>
      <c r="J55" s="10">
        <f>SUM(E55:H55)</f>
        <v>51</v>
      </c>
    </row>
    <row r="56" spans="1:15">
      <c r="A56" s="9"/>
      <c r="B56" s="16"/>
      <c r="C56" s="9" t="s">
        <v>156</v>
      </c>
      <c r="D56" s="8" t="s">
        <v>155</v>
      </c>
      <c r="E56" s="14">
        <f>COUNTIFS('[1]FORLAN (8)'!$C:$C,E3,'[1]FORLAN (8)'!$O:$O,"&gt;=60",'[1]FORLAN (8)'!$M:$M,"Laki-laki",'[1]FORLAN (8)'!$U:$U,"&gt;0",'[1]FORLAN (8)'!$V:$V,"&gt;0",'[1]FORLAN (8)'!$P:$P,"&gt;0",'[1]FORLAN (8)'!$Q:$Q,"&gt;0",'[1]FORLAN (8)'!BH:BH,"Normal")</f>
        <v>14</v>
      </c>
      <c r="F56" s="14">
        <f>COUNTIFS('[1]FORLAN (8)'!$C:$C,F3,'[1]FORLAN (8)'!$O:$O,"&gt;=60",'[1]FORLAN (8)'!$M:$M,"Laki-laki",'[1]FORLAN (8)'!$U:$U,"&gt;0",'[1]FORLAN (8)'!$V:$V,"&gt;0",'[1]FORLAN (8)'!$P:$P,"&gt;0",'[1]FORLAN (8)'!$Q:$Q,"&gt;0",'[1]FORLAN (8)'!BH:BH,"Normal")</f>
        <v>363</v>
      </c>
      <c r="G56" s="14">
        <f>COUNTIFS('[1]FORLAN (8)'!$C:$C,G3,'[1]FORLAN (8)'!$O:$O,"&gt;=60",'[1]FORLAN (8)'!$M:$M,"Laki-laki",'[1]FORLAN (8)'!$U:$U,"&gt;0",'[1]FORLAN (8)'!$V:$V,"&gt;0",'[1]FORLAN (8)'!$P:$P,"&gt;0",'[1]FORLAN (8)'!$Q:$Q,"&gt;0",'[1]FORLAN (8)'!BH:BH,"Normal")</f>
        <v>121</v>
      </c>
      <c r="H56" s="14">
        <f>COUNTIFS('[1]FORLAN (8)'!$C:$C,H3,'[1]FORLAN (8)'!$O:$O,"&gt;=60",'[1]FORLAN (8)'!$M:$M,"Laki-laki",'[1]FORLAN (8)'!$U:$U,"&gt;0",'[1]FORLAN (8)'!$V:$V,"&gt;0",'[1]FORLAN (8)'!$P:$P,"&gt;0",'[1]FORLAN (8)'!$Q:$Q,"&gt;0",'[1]FORLAN (8)'!BH:BH,"Normal")</f>
        <v>0</v>
      </c>
      <c r="I56" s="8"/>
      <c r="J56" s="4">
        <f>SUM(E56:H56)</f>
        <v>498</v>
      </c>
      <c r="L56" s="2"/>
      <c r="M56" s="2"/>
      <c r="N56" s="2"/>
      <c r="O56" s="2"/>
    </row>
    <row r="57" spans="1:15">
      <c r="A57" s="9"/>
      <c r="B57" s="16"/>
      <c r="C57" s="9" t="s">
        <v>154</v>
      </c>
      <c r="D57" s="8" t="s">
        <v>153</v>
      </c>
      <c r="E57" s="14">
        <f>COUNTIFS('[1]FORLAN (8)'!$C:$C,E3,'[1]FORLAN (8)'!$O:$O,"&gt;=60",'[1]FORLAN (8)'!$M:$M,"Perempuan",'[1]FORLAN (8)'!$U:$U,"&gt;0",'[1]FORLAN (8)'!$V:$V,"&gt;0",'[1]FORLAN (8)'!$P:$P,"&gt;0",'[1]FORLAN (8)'!$Q:$Q,"&gt;0",'[1]FORLAN (8)'!BH:BH,"Normal")</f>
        <v>17</v>
      </c>
      <c r="F57" s="14">
        <f>COUNTIFS('[1]FORLAN (8)'!$C:$C,F3,'[1]FORLAN (8)'!$O:$O,"&gt;=60",'[1]FORLAN (8)'!$M:$M,"Perempuan",'[1]FORLAN (8)'!$U:$U,"&gt;0",'[1]FORLAN (8)'!$V:$V,"&gt;0",'[1]FORLAN (8)'!$P:$P,"&gt;0",'[1]FORLAN (8)'!$Q:$Q,"&gt;0",'[1]FORLAN (8)'!BH:BH,"Normal")</f>
        <v>285</v>
      </c>
      <c r="G57" s="14">
        <f>COUNTIFS('[1]FORLAN (8)'!$C:$C,G3,'[1]FORLAN (8)'!$O:$O,"&gt;=60",'[1]FORLAN (8)'!$M:$M,"Perempuan",'[1]FORLAN (8)'!$U:$U,"&gt;0",'[1]FORLAN (8)'!$V:$V,"&gt;0",'[1]FORLAN (8)'!$P:$P,"&gt;0",'[1]FORLAN (8)'!$Q:$Q,"&gt;0",'[1]FORLAN (8)'!BH:BH,"Normal")</f>
        <v>96</v>
      </c>
      <c r="H57" s="14">
        <f>COUNTIFS('[1]FORLAN (8)'!$C:$C,H3,'[1]FORLAN (8)'!$O:$O,"&gt;=60",'[1]FORLAN (8)'!$M:$M,"Perempuan",'[1]FORLAN (8)'!$U:$U,"&gt;0",'[1]FORLAN (8)'!$V:$V,"&gt;0",'[1]FORLAN (8)'!$P:$P,"&gt;0",'[1]FORLAN (8)'!$Q:$Q,"&gt;0",'[1]FORLAN (8)'!BH:BH,"Normal")</f>
        <v>0</v>
      </c>
      <c r="I57" s="8"/>
      <c r="J57" s="4">
        <f>SUM(E57:H57)</f>
        <v>398</v>
      </c>
      <c r="L57" s="2"/>
      <c r="M57" s="2"/>
      <c r="N57" s="2"/>
      <c r="O57" s="2"/>
    </row>
    <row r="58" spans="1:15">
      <c r="A58" s="9"/>
      <c r="B58" s="16"/>
      <c r="C58" s="13" t="s">
        <v>152</v>
      </c>
      <c r="D58" s="11" t="s">
        <v>151</v>
      </c>
      <c r="E58" s="12">
        <f>E56+E57</f>
        <v>31</v>
      </c>
      <c r="F58" s="12">
        <f>F56+F57</f>
        <v>648</v>
      </c>
      <c r="G58" s="12">
        <f>G56+G57</f>
        <v>217</v>
      </c>
      <c r="H58" s="12">
        <f>H56+H57</f>
        <v>0</v>
      </c>
      <c r="I58" s="11">
        <f>I56+I57</f>
        <v>0</v>
      </c>
      <c r="J58" s="10">
        <f>SUM(E58:H58)</f>
        <v>896</v>
      </c>
      <c r="K58" s="2"/>
    </row>
    <row r="59" spans="1:15">
      <c r="A59" s="9"/>
      <c r="B59" s="16"/>
      <c r="C59" s="9" t="s">
        <v>150</v>
      </c>
      <c r="D59" s="8" t="s">
        <v>149</v>
      </c>
      <c r="E59" s="14">
        <f>COUNTIFS('[1]FORLAN (8)'!$C:$C,E3,'[1]FORLAN (8)'!$O:$O,"&gt;=60",'[1]FORLAN (8)'!$M:$M,"Laki-laki",'[1]FORLAN (8)'!$U:$U,"&gt;0",'[1]FORLAN (8)'!$V:$V,"&gt;0",'[1]FORLAN (8)'!$P:$P,"&gt;0",'[1]FORLAN (8)'!$Q:$Q,"&gt;0",'[1]FORLAN (8)'!BH:BH,"Lebih")</f>
        <v>14</v>
      </c>
      <c r="F59" s="14">
        <f>COUNTIFS('[1]FORLAN (8)'!$C:$C,F3,'[1]FORLAN (8)'!$O:$O,"&gt;=60",'[1]FORLAN (8)'!$M:$M,"Laki-laki",'[1]FORLAN (8)'!$U:$U,"&gt;0",'[1]FORLAN (8)'!$V:$V,"&gt;0",'[1]FORLAN (8)'!$P:$P,"&gt;0",'[1]FORLAN (8)'!$Q:$Q,"&gt;0",'[1]FORLAN (8)'!BH:BH,"Lebih")</f>
        <v>153</v>
      </c>
      <c r="G59" s="14">
        <f>COUNTIFS('[1]FORLAN (8)'!$C:$C,G3,'[1]FORLAN (8)'!$O:$O,"&gt;=60",'[1]FORLAN (8)'!$M:$M,"Laki-laki",'[1]FORLAN (8)'!$U:$U,"&gt;0",'[1]FORLAN (8)'!$V:$V,"&gt;0",'[1]FORLAN (8)'!$P:$P,"&gt;0",'[1]FORLAN (8)'!$Q:$Q,"&gt;0",'[1]FORLAN (8)'!BH:BH,"Lebih")</f>
        <v>29</v>
      </c>
      <c r="H59" s="14">
        <f>COUNTIFS('[1]FORLAN (8)'!$C:$C,H3,'[1]FORLAN (8)'!$O:$O,"&gt;=60",'[1]FORLAN (8)'!$M:$M,"Laki-laki",'[1]FORLAN (8)'!$U:$U,"&gt;0",'[1]FORLAN (8)'!$V:$V,"&gt;0",'[1]FORLAN (8)'!$P:$P,"&gt;0",'[1]FORLAN (8)'!$Q:$Q,"&gt;0",'[1]FORLAN (8)'!BH:BH,"Lebih")</f>
        <v>0</v>
      </c>
      <c r="I59" s="8"/>
      <c r="J59" s="4">
        <f>SUM(E59:H59)</f>
        <v>196</v>
      </c>
    </row>
    <row r="60" spans="1:15">
      <c r="A60" s="9"/>
      <c r="B60" s="16"/>
      <c r="C60" s="9" t="s">
        <v>148</v>
      </c>
      <c r="D60" s="8" t="s">
        <v>147</v>
      </c>
      <c r="E60" s="14">
        <f>COUNTIFS('[1]FORLAN (8)'!$C:$C,E3,'[1]FORLAN (8)'!$O:$O,"&gt;=60",'[1]FORLAN (8)'!$M:$M,"Perempuan",'[1]FORLAN (8)'!$U:$U,"&gt;0",'[1]FORLAN (8)'!$V:$V,"&gt;0",'[1]FORLAN (8)'!$P:$P,"&gt;0",'[1]FORLAN (8)'!$Q:$Q,"&gt;0",'[1]FORLAN (8)'!BH:BH,"Lebih")</f>
        <v>18</v>
      </c>
      <c r="F60" s="14">
        <f>COUNTIFS('[1]FORLAN (8)'!$C:$C,F3,'[1]FORLAN (8)'!$O:$O,"&gt;=60",'[1]FORLAN (8)'!$M:$M,"Perempuan",'[1]FORLAN (8)'!$U:$U,"&gt;0",'[1]FORLAN (8)'!$V:$V,"&gt;0",'[1]FORLAN (8)'!$P:$P,"&gt;0",'[1]FORLAN (8)'!$Q:$Q,"&gt;0",'[1]FORLAN (8)'!BH:BH,"Lebih")</f>
        <v>243</v>
      </c>
      <c r="G60" s="14">
        <f>COUNTIFS('[1]FORLAN (8)'!$C:$C,G3,'[1]FORLAN (8)'!$O:$O,"&gt;=60",'[1]FORLAN (8)'!$M:$M,"Perempuan",'[1]FORLAN (8)'!$U:$U,"&gt;0",'[1]FORLAN (8)'!$V:$V,"&gt;0",'[1]FORLAN (8)'!$P:$P,"&gt;0",'[1]FORLAN (8)'!$Q:$Q,"&gt;0",'[1]FORLAN (8)'!BH:BH,"Lebih")</f>
        <v>56</v>
      </c>
      <c r="H60" s="14">
        <f>COUNTIFS('[1]FORLAN (8)'!$C:$C,H3,'[1]FORLAN (8)'!$O:$O,"&gt;=60",'[1]FORLAN (8)'!$M:$M,"Perempuan",'[1]FORLAN (8)'!$U:$U,"&gt;0",'[1]FORLAN (8)'!$V:$V,"&gt;0",'[1]FORLAN (8)'!$P:$P,"&gt;0",'[1]FORLAN (8)'!$Q:$Q,"&gt;0",'[1]FORLAN (8)'!BH:BH,"Lebih")</f>
        <v>0</v>
      </c>
      <c r="I60" s="8"/>
      <c r="J60" s="4">
        <f>SUM(E60:H60)</f>
        <v>317</v>
      </c>
    </row>
    <row r="61" spans="1:15">
      <c r="A61" s="9"/>
      <c r="B61" s="16"/>
      <c r="C61" s="13" t="s">
        <v>146</v>
      </c>
      <c r="D61" s="11" t="s">
        <v>145</v>
      </c>
      <c r="E61" s="12">
        <f>E59+E60</f>
        <v>32</v>
      </c>
      <c r="F61" s="12">
        <f>F59+F60</f>
        <v>396</v>
      </c>
      <c r="G61" s="12">
        <f>G59+G60</f>
        <v>85</v>
      </c>
      <c r="H61" s="12">
        <f>H59+H60</f>
        <v>0</v>
      </c>
      <c r="I61" s="11">
        <f>I59+I60</f>
        <v>0</v>
      </c>
      <c r="J61" s="10">
        <f>SUM(E61:H61)</f>
        <v>513</v>
      </c>
    </row>
    <row r="62" spans="1:15" hidden="1">
      <c r="A62" s="9"/>
      <c r="B62" s="16"/>
      <c r="C62" s="9" t="s">
        <v>144</v>
      </c>
      <c r="D62" s="8" t="s">
        <v>143</v>
      </c>
      <c r="E62" s="14"/>
      <c r="F62" s="14"/>
      <c r="G62" s="14"/>
      <c r="H62" s="14"/>
      <c r="I62" s="8"/>
      <c r="J62" s="4">
        <f>SUM(E62:H62)</f>
        <v>0</v>
      </c>
    </row>
    <row r="63" spans="1:15" hidden="1">
      <c r="A63" s="9"/>
      <c r="B63" s="16"/>
      <c r="C63" s="9" t="s">
        <v>142</v>
      </c>
      <c r="D63" s="8" t="s">
        <v>141</v>
      </c>
      <c r="E63" s="14"/>
      <c r="F63" s="14"/>
      <c r="G63" s="14"/>
      <c r="H63" s="14"/>
      <c r="I63" s="8"/>
      <c r="J63" s="4">
        <f>SUM(E63:H63)</f>
        <v>0</v>
      </c>
    </row>
    <row r="64" spans="1:15" hidden="1">
      <c r="A64" s="9"/>
      <c r="B64" s="16"/>
      <c r="C64" s="13" t="s">
        <v>140</v>
      </c>
      <c r="D64" s="11" t="s">
        <v>139</v>
      </c>
      <c r="E64" s="12"/>
      <c r="F64" s="12"/>
      <c r="G64" s="12"/>
      <c r="H64" s="12"/>
      <c r="I64" s="11"/>
      <c r="J64" s="4">
        <f>SUM(E64:H64)</f>
        <v>0</v>
      </c>
    </row>
    <row r="65" spans="1:10" hidden="1">
      <c r="A65" s="9"/>
      <c r="B65" s="16"/>
      <c r="C65" s="9" t="s">
        <v>138</v>
      </c>
      <c r="D65" s="8" t="s">
        <v>137</v>
      </c>
      <c r="E65" s="14"/>
      <c r="F65" s="14"/>
      <c r="G65" s="14"/>
      <c r="H65" s="14"/>
      <c r="I65" s="8"/>
      <c r="J65" s="4">
        <f>SUM(E65:H65)</f>
        <v>0</v>
      </c>
    </row>
    <row r="66" spans="1:10" hidden="1">
      <c r="A66" s="9"/>
      <c r="B66" s="16"/>
      <c r="C66" s="9" t="s">
        <v>136</v>
      </c>
      <c r="D66" s="8" t="s">
        <v>135</v>
      </c>
      <c r="E66" s="14"/>
      <c r="F66" s="14"/>
      <c r="G66" s="14"/>
      <c r="H66" s="14"/>
      <c r="I66" s="8"/>
      <c r="J66" s="4">
        <f>SUM(E66:H66)</f>
        <v>0</v>
      </c>
    </row>
    <row r="67" spans="1:10" hidden="1">
      <c r="A67" s="9"/>
      <c r="B67" s="16"/>
      <c r="C67" s="13" t="s">
        <v>134</v>
      </c>
      <c r="D67" s="11" t="s">
        <v>133</v>
      </c>
      <c r="E67" s="12"/>
      <c r="F67" s="12"/>
      <c r="G67" s="12"/>
      <c r="H67" s="12"/>
      <c r="I67" s="11"/>
      <c r="J67" s="4">
        <f>SUM(E67:H67)</f>
        <v>0</v>
      </c>
    </row>
    <row r="68" spans="1:10" hidden="1">
      <c r="A68" s="9"/>
      <c r="B68" s="16"/>
      <c r="C68" s="9" t="s">
        <v>132</v>
      </c>
      <c r="D68" s="8" t="s">
        <v>131</v>
      </c>
      <c r="E68" s="14"/>
      <c r="F68" s="14"/>
      <c r="G68" s="14"/>
      <c r="H68" s="14"/>
      <c r="I68" s="8"/>
      <c r="J68" s="4">
        <f>SUM(E68:H68)</f>
        <v>0</v>
      </c>
    </row>
    <row r="69" spans="1:10" hidden="1">
      <c r="A69" s="9"/>
      <c r="B69" s="16"/>
      <c r="C69" s="9" t="s">
        <v>130</v>
      </c>
      <c r="D69" s="8" t="s">
        <v>129</v>
      </c>
      <c r="E69" s="14"/>
      <c r="F69" s="14"/>
      <c r="G69" s="14"/>
      <c r="H69" s="14"/>
      <c r="I69" s="8"/>
      <c r="J69" s="4">
        <f>SUM(E69:H69)</f>
        <v>0</v>
      </c>
    </row>
    <row r="70" spans="1:10" hidden="1">
      <c r="A70" s="9"/>
      <c r="B70" s="16"/>
      <c r="C70" s="13" t="s">
        <v>128</v>
      </c>
      <c r="D70" s="11" t="s">
        <v>127</v>
      </c>
      <c r="E70" s="12"/>
      <c r="F70" s="12"/>
      <c r="G70" s="12"/>
      <c r="H70" s="12"/>
      <c r="I70" s="11"/>
      <c r="J70" s="4">
        <f>SUM(E70:H70)</f>
        <v>0</v>
      </c>
    </row>
    <row r="71" spans="1:10">
      <c r="A71" s="9"/>
      <c r="B71" s="16" t="s">
        <v>126</v>
      </c>
      <c r="C71" s="9" t="s">
        <v>125</v>
      </c>
      <c r="D71" s="8" t="s">
        <v>124</v>
      </c>
      <c r="E71" s="15">
        <v>0</v>
      </c>
      <c r="F71" s="15">
        <v>0</v>
      </c>
      <c r="G71" s="15">
        <v>0</v>
      </c>
      <c r="H71" s="15"/>
      <c r="I71" s="8"/>
      <c r="J71" s="4">
        <f>SUM(E71:H71)</f>
        <v>0</v>
      </c>
    </row>
    <row r="72" spans="1:10">
      <c r="A72" s="9"/>
      <c r="B72" s="16"/>
      <c r="C72" s="9" t="s">
        <v>123</v>
      </c>
      <c r="D72" s="8" t="s">
        <v>122</v>
      </c>
      <c r="E72" s="15">
        <v>0</v>
      </c>
      <c r="F72" s="15">
        <v>0</v>
      </c>
      <c r="G72" s="15">
        <v>0</v>
      </c>
      <c r="H72" s="15"/>
      <c r="I72" s="8"/>
      <c r="J72" s="4">
        <f>SUM(E72:H72)</f>
        <v>0</v>
      </c>
    </row>
    <row r="73" spans="1:10">
      <c r="A73" s="9"/>
      <c r="B73" s="16"/>
      <c r="C73" s="13" t="s">
        <v>121</v>
      </c>
      <c r="D73" s="11" t="s">
        <v>120</v>
      </c>
      <c r="E73" s="12">
        <f>E71+E72</f>
        <v>0</v>
      </c>
      <c r="F73" s="12">
        <f>F71+F72</f>
        <v>0</v>
      </c>
      <c r="G73" s="12">
        <f>G71+G72</f>
        <v>0</v>
      </c>
      <c r="H73" s="12">
        <f>H71+H72</f>
        <v>0</v>
      </c>
      <c r="I73" s="11">
        <f>I71+I72</f>
        <v>0</v>
      </c>
      <c r="J73" s="10">
        <f>SUM(E73:H73)</f>
        <v>0</v>
      </c>
    </row>
    <row r="74" spans="1:10">
      <c r="A74" s="9"/>
      <c r="B74" s="16"/>
      <c r="C74" s="9" t="s">
        <v>119</v>
      </c>
      <c r="D74" s="8" t="s">
        <v>118</v>
      </c>
      <c r="E74" s="14">
        <f>COUNTIFS('[1]FORLAN (8)'!$C:$C,E3,'[1]FORLAN (8)'!$O:$O,"&gt;=60",'[1]FORLAN (8)'!$M:$M,"Laki-laki",'[1]FORLAN (8)'!$U:$U,"&gt;0",'[1]FORLAN (8)'!$V:$V,"&gt;0",'[1]FORLAN (8)'!$P:$P,"&gt;0",'[1]FORLAN (8)'!$Q:$Q,"&gt;0",'[1]FORLAN (8)'!$BL:$BL,"Tinggi")</f>
        <v>9</v>
      </c>
      <c r="F74" s="14">
        <f>COUNTIFS('[1]FORLAN (8)'!$C:$C,F3,'[1]FORLAN (8)'!$O:$O,"&gt;=60",'[1]FORLAN (8)'!$M:$M,"Laki-laki",'[1]FORLAN (8)'!$U:$U,"&gt;0",'[1]FORLAN (8)'!$V:$V,"&gt;0",'[1]FORLAN (8)'!$P:$P,"&gt;0",'[1]FORLAN (8)'!$Q:$Q,"&gt;0",'[1]FORLAN (8)'!$BL:$BL,"Tinggi")</f>
        <v>216</v>
      </c>
      <c r="G74" s="14">
        <f>COUNTIFS('[1]FORLAN (8)'!$C:$C,G3,'[1]FORLAN (8)'!$O:$O,"&gt;=60",'[1]FORLAN (8)'!$M:$M,"Laki-laki",'[1]FORLAN (8)'!$U:$U,"&gt;0",'[1]FORLAN (8)'!$V:$V,"&gt;0",'[1]FORLAN (8)'!$P:$P,"&gt;0",'[1]FORLAN (8)'!$Q:$Q,"&gt;0",'[1]FORLAN (8)'!$BL:$BL,"Tinggi")</f>
        <v>35</v>
      </c>
      <c r="H74" s="14">
        <f>COUNTIFS('[1]FORLAN (8)'!$C:$C,H3,'[1]FORLAN (8)'!$O:$O,"&gt;=60",'[1]FORLAN (8)'!$M:$M,"Laki-laki",'[1]FORLAN (8)'!$U:$U,"&gt;0",'[1]FORLAN (8)'!$V:$V,"&gt;0",'[1]FORLAN (8)'!$P:$P,"&gt;0",'[1]FORLAN (8)'!$Q:$Q,"&gt;0",'[1]FORLAN (8)'!$BL:$BL,"Tinggi")</f>
        <v>0</v>
      </c>
      <c r="I74" s="8"/>
      <c r="J74" s="4">
        <f>SUM(E74:H74)</f>
        <v>260</v>
      </c>
    </row>
    <row r="75" spans="1:10">
      <c r="A75" s="9"/>
      <c r="B75" s="16"/>
      <c r="C75" s="9" t="s">
        <v>117</v>
      </c>
      <c r="D75" s="8" t="s">
        <v>116</v>
      </c>
      <c r="E75" s="14">
        <f>COUNTIFS('[1]FORLAN (8)'!$C:$C,E3,'[1]FORLAN (8)'!$O:$O,"&gt;=60",'[1]FORLAN (8)'!$M:$M,"Perempuan",'[1]FORLAN (8)'!$U:$U,"&gt;0",'[1]FORLAN (8)'!$V:$V,"&gt;0",'[1]FORLAN (8)'!$P:$P,"&gt;0",'[1]FORLAN (8)'!$Q:$Q,"&gt;0",'[1]FORLAN (8)'!$BL:$BL,"Tinggi")</f>
        <v>14</v>
      </c>
      <c r="F75" s="14">
        <f>COUNTIFS('[1]FORLAN (8)'!$C:$C,F3,'[1]FORLAN (8)'!$O:$O,"&gt;=60",'[1]FORLAN (8)'!$M:$M,"Perempuan",'[1]FORLAN (8)'!$U:$U,"&gt;0",'[1]FORLAN (8)'!$V:$V,"&gt;0",'[1]FORLAN (8)'!$P:$P,"&gt;0",'[1]FORLAN (8)'!$Q:$Q,"&gt;0",'[1]FORLAN (8)'!$BL:$BL,"Tinggi")</f>
        <v>228</v>
      </c>
      <c r="G75" s="14">
        <f>COUNTIFS('[1]FORLAN (8)'!$C:$C,G3,'[1]FORLAN (8)'!$O:$O,"&gt;=60",'[1]FORLAN (8)'!$M:$M,"Perempuan",'[1]FORLAN (8)'!$U:$U,"&gt;0",'[1]FORLAN (8)'!$V:$V,"&gt;0",'[1]FORLAN (8)'!$P:$P,"&gt;0",'[1]FORLAN (8)'!$Q:$Q,"&gt;0",'[1]FORLAN (8)'!$BL:$BL,"Tinggi")</f>
        <v>39</v>
      </c>
      <c r="H75" s="14">
        <f>COUNTIFS('[1]FORLAN (8)'!$C:$C,H3,'[1]FORLAN (8)'!$O:$O,"&gt;=60",'[1]FORLAN (8)'!$M:$M,"Perempuan",'[1]FORLAN (8)'!$U:$U,"&gt;0",'[1]FORLAN (8)'!$V:$V,"&gt;0",'[1]FORLAN (8)'!$P:$P,"&gt;0",'[1]FORLAN (8)'!$Q:$Q,"&gt;0",'[1]FORLAN (8)'!$BL:$BL,"Tinggi")</f>
        <v>0</v>
      </c>
      <c r="I75" s="8"/>
      <c r="J75" s="4">
        <f>SUM(E75:H75)</f>
        <v>281</v>
      </c>
    </row>
    <row r="76" spans="1:10">
      <c r="A76" s="9"/>
      <c r="B76" s="16"/>
      <c r="C76" s="13" t="s">
        <v>115</v>
      </c>
      <c r="D76" s="11" t="s">
        <v>114</v>
      </c>
      <c r="E76" s="12">
        <f>E74+E75</f>
        <v>23</v>
      </c>
      <c r="F76" s="12">
        <f>F74+F75</f>
        <v>444</v>
      </c>
      <c r="G76" s="12">
        <f>G74+G75</f>
        <v>74</v>
      </c>
      <c r="H76" s="12">
        <f>H74+H75</f>
        <v>0</v>
      </c>
      <c r="I76" s="11">
        <f>I74+I75</f>
        <v>0</v>
      </c>
      <c r="J76" s="10">
        <f>SUM(E76:H76)</f>
        <v>541</v>
      </c>
    </row>
    <row r="77" spans="1:10" hidden="1">
      <c r="A77" s="9"/>
      <c r="B77" s="16"/>
      <c r="C77" s="9" t="s">
        <v>113</v>
      </c>
      <c r="D77" s="8" t="s">
        <v>112</v>
      </c>
      <c r="E77" s="14"/>
      <c r="F77" s="14"/>
      <c r="G77" s="14"/>
      <c r="H77" s="14"/>
      <c r="I77" s="8"/>
      <c r="J77" s="4">
        <f>SUM(E77:H77)</f>
        <v>0</v>
      </c>
    </row>
    <row r="78" spans="1:10" hidden="1">
      <c r="A78" s="9"/>
      <c r="B78" s="16"/>
      <c r="C78" s="9" t="s">
        <v>111</v>
      </c>
      <c r="D78" s="8" t="s">
        <v>110</v>
      </c>
      <c r="E78" s="14"/>
      <c r="F78" s="14"/>
      <c r="G78" s="14"/>
      <c r="H78" s="14"/>
      <c r="I78" s="8"/>
      <c r="J78" s="4">
        <f>SUM(E78:H78)</f>
        <v>0</v>
      </c>
    </row>
    <row r="79" spans="1:10" hidden="1">
      <c r="A79" s="9"/>
      <c r="B79" s="16"/>
      <c r="C79" s="13" t="s">
        <v>109</v>
      </c>
      <c r="D79" s="11" t="s">
        <v>108</v>
      </c>
      <c r="E79" s="12"/>
      <c r="F79" s="12"/>
      <c r="G79" s="12"/>
      <c r="H79" s="12"/>
      <c r="I79" s="11"/>
      <c r="J79" s="4">
        <f>SUM(E79:H79)</f>
        <v>0</v>
      </c>
    </row>
    <row r="80" spans="1:10">
      <c r="A80" s="9"/>
      <c r="B80" s="7" t="s">
        <v>107</v>
      </c>
      <c r="C80" s="9" t="s">
        <v>106</v>
      </c>
      <c r="D80" s="8" t="s">
        <v>105</v>
      </c>
      <c r="E80" s="15">
        <v>0</v>
      </c>
      <c r="F80" s="15">
        <v>0</v>
      </c>
      <c r="G80" s="15">
        <v>0</v>
      </c>
      <c r="H80" s="15"/>
      <c r="I80" s="8"/>
      <c r="J80" s="4">
        <f>SUM(E80:H80)</f>
        <v>0</v>
      </c>
    </row>
    <row r="81" spans="1:10">
      <c r="A81" s="9"/>
      <c r="B81" s="7"/>
      <c r="C81" s="9" t="s">
        <v>104</v>
      </c>
      <c r="D81" s="8" t="s">
        <v>103</v>
      </c>
      <c r="E81" s="15">
        <v>0</v>
      </c>
      <c r="F81" s="15">
        <v>0</v>
      </c>
      <c r="G81" s="15">
        <v>0</v>
      </c>
      <c r="H81" s="15"/>
      <c r="I81" s="8"/>
      <c r="J81" s="4">
        <f>SUM(E81:H81)</f>
        <v>0</v>
      </c>
    </row>
    <row r="82" spans="1:10">
      <c r="A82" s="9"/>
      <c r="B82" s="7"/>
      <c r="C82" s="13" t="s">
        <v>102</v>
      </c>
      <c r="D82" s="11" t="s">
        <v>101</v>
      </c>
      <c r="E82" s="12">
        <f>E80+E81</f>
        <v>0</v>
      </c>
      <c r="F82" s="12">
        <f>F80+F81</f>
        <v>0</v>
      </c>
      <c r="G82" s="12">
        <f>G80+G81</f>
        <v>0</v>
      </c>
      <c r="H82" s="12">
        <f>H80+H81</f>
        <v>0</v>
      </c>
      <c r="I82" s="11">
        <f>I80+I81</f>
        <v>0</v>
      </c>
      <c r="J82" s="10">
        <f>SUM(E82:H82)</f>
        <v>0</v>
      </c>
    </row>
    <row r="83" spans="1:10">
      <c r="A83" s="9"/>
      <c r="B83" s="7"/>
      <c r="C83" s="9" t="s">
        <v>100</v>
      </c>
      <c r="D83" s="8" t="s">
        <v>99</v>
      </c>
      <c r="E83" s="14">
        <f>COUNTIFS('[1]FORLAN (8)'!$C:$C,E3,'[1]FORLAN (8)'!$O:$O,"&gt;=60",'[1]FORLAN (8)'!$M:$M,"Laki-laki",'[1]FORLAN (8)'!$U:$U,"&gt;0",'[1]FORLAN (8)'!$V:$V,"&gt;0",'[1]FORLAN (8)'!$P:$P,"&gt;0",'[1]FORLAN (8)'!$Q:$Q,"&gt;0",'[1]FORLAN (8)'!$BJ:$BJ,"Kolesterol Tinggi")</f>
        <v>1</v>
      </c>
      <c r="F83" s="14">
        <f>COUNTIFS('[1]FORLAN (8)'!$C:$C,F3,'[1]FORLAN (8)'!$O:$O,"&gt;=60",'[1]FORLAN (8)'!$M:$M,"Laki-laki",'[1]FORLAN (8)'!$U:$U,"&gt;0",'[1]FORLAN (8)'!$V:$V,"&gt;0",'[1]FORLAN (8)'!$P:$P,"&gt;0",'[1]FORLAN (8)'!$Q:$Q,"&gt;0",'[1]FORLAN (8)'!$BJ:$BJ,"Kolesterol Tinggi")</f>
        <v>22</v>
      </c>
      <c r="G83" s="14">
        <f>COUNTIFS('[1]FORLAN (8)'!$C:$C,G3,'[1]FORLAN (8)'!$O:$O,"&gt;=60",'[1]FORLAN (8)'!$M:$M,"Laki-laki",'[1]FORLAN (8)'!$U:$U,"&gt;0",'[1]FORLAN (8)'!$V:$V,"&gt;0",'[1]FORLAN (8)'!$P:$P,"&gt;0",'[1]FORLAN (8)'!$Q:$Q,"&gt;0",'[1]FORLAN (8)'!$BJ:$BJ,"Kolesterol Tinggi")</f>
        <v>2</v>
      </c>
      <c r="H83" s="14">
        <f>COUNTIFS('[1]FORLAN (8)'!$C:$C,H3,'[1]FORLAN (8)'!$O:$O,"&gt;=60",'[1]FORLAN (8)'!$M:$M,"Laki-laki",'[1]FORLAN (8)'!$U:$U,"&gt;0",'[1]FORLAN (8)'!$V:$V,"&gt;0",'[1]FORLAN (8)'!$P:$P,"&gt;0",'[1]FORLAN (8)'!$Q:$Q,"&gt;0",'[1]FORLAN (8)'!$BJ:$BJ,"Kolesterol Tinggi")</f>
        <v>0</v>
      </c>
      <c r="I83" s="8"/>
      <c r="J83" s="4">
        <f>SUM(E83:H83)</f>
        <v>25</v>
      </c>
    </row>
    <row r="84" spans="1:10">
      <c r="A84" s="9"/>
      <c r="B84" s="7"/>
      <c r="C84" s="9" t="s">
        <v>98</v>
      </c>
      <c r="D84" s="8" t="s">
        <v>97</v>
      </c>
      <c r="E84" s="14">
        <f>COUNTIFS('[1]FORLAN (8)'!$C:$C,E3,'[1]FORLAN (8)'!$O:$O,"&gt;=60",'[1]FORLAN (8)'!$M:$M,"Perempuan",'[1]FORLAN (8)'!$U:$U,"&gt;0",'[1]FORLAN (8)'!$V:$V,"&gt;0",'[1]FORLAN (8)'!$P:$P,"&gt;0",'[1]FORLAN (8)'!$Q:$Q,"&gt;0",'[1]FORLAN (8)'!$BJ:$BJ,"Kolesterol Tinggi")</f>
        <v>1</v>
      </c>
      <c r="F84" s="14">
        <f>COUNTIFS('[1]FORLAN (8)'!$C:$C,F3,'[1]FORLAN (8)'!$O:$O,"&gt;=60",'[1]FORLAN (8)'!$M:$M,"Perempuan",'[1]FORLAN (8)'!$U:$U,"&gt;0",'[1]FORLAN (8)'!$V:$V,"&gt;0",'[1]FORLAN (8)'!$P:$P,"&gt;0",'[1]FORLAN (8)'!$Q:$Q,"&gt;0",'[1]FORLAN (8)'!$BJ:$BJ,"Kolesterol Tinggi")</f>
        <v>25</v>
      </c>
      <c r="G84" s="14">
        <f>COUNTIFS('[1]FORLAN (8)'!$C:$C,G3,'[1]FORLAN (8)'!$O:$O,"&gt;=60",'[1]FORLAN (8)'!$M:$M,"Perempuan",'[1]FORLAN (8)'!$U:$U,"&gt;0",'[1]FORLAN (8)'!$V:$V,"&gt;0",'[1]FORLAN (8)'!$P:$P,"&gt;0",'[1]FORLAN (8)'!$Q:$Q,"&gt;0",'[1]FORLAN (8)'!$BJ:$BJ,"Kolesterol Tinggi")</f>
        <v>1</v>
      </c>
      <c r="H84" s="14">
        <f>COUNTIFS('[1]FORLAN (8)'!$C:$C,H3,'[1]FORLAN (8)'!$O:$O,"&gt;=60",'[1]FORLAN (8)'!$M:$M,"Perempuan",'[1]FORLAN (8)'!$U:$U,"&gt;0",'[1]FORLAN (8)'!$V:$V,"&gt;0",'[1]FORLAN (8)'!$P:$P,"&gt;0",'[1]FORLAN (8)'!$Q:$Q,"&gt;0",'[1]FORLAN (8)'!$BJ:$BJ,"Kolesterol Tinggi")</f>
        <v>0</v>
      </c>
      <c r="I84" s="8"/>
      <c r="J84" s="4">
        <f>SUM(E84:H84)</f>
        <v>27</v>
      </c>
    </row>
    <row r="85" spans="1:10">
      <c r="A85" s="9"/>
      <c r="B85" s="7"/>
      <c r="C85" s="13" t="s">
        <v>96</v>
      </c>
      <c r="D85" s="11" t="s">
        <v>95</v>
      </c>
      <c r="E85" s="12">
        <f>E83+E84</f>
        <v>2</v>
      </c>
      <c r="F85" s="12">
        <f>F83+F84</f>
        <v>47</v>
      </c>
      <c r="G85" s="12">
        <f>G83+G84</f>
        <v>3</v>
      </c>
      <c r="H85" s="12">
        <f>H83+H84</f>
        <v>0</v>
      </c>
      <c r="I85" s="11">
        <f>I83+I84</f>
        <v>0</v>
      </c>
      <c r="J85" s="10">
        <f>SUM(E85:H85)</f>
        <v>52</v>
      </c>
    </row>
    <row r="86" spans="1:10" hidden="1">
      <c r="A86" s="9"/>
      <c r="B86" s="7"/>
      <c r="C86" s="9" t="s">
        <v>94</v>
      </c>
      <c r="D86" s="8"/>
      <c r="E86" s="14"/>
      <c r="F86" s="14"/>
      <c r="G86" s="14"/>
      <c r="H86" s="14"/>
      <c r="I86" s="8"/>
      <c r="J86" s="4">
        <f>SUM(E86:H86)</f>
        <v>0</v>
      </c>
    </row>
    <row r="87" spans="1:10" hidden="1">
      <c r="A87" s="9"/>
      <c r="B87" s="7"/>
      <c r="C87" s="9" t="s">
        <v>93</v>
      </c>
      <c r="D87" s="8"/>
      <c r="E87" s="14"/>
      <c r="F87" s="14"/>
      <c r="G87" s="14"/>
      <c r="H87" s="14"/>
      <c r="I87" s="8"/>
      <c r="J87" s="4">
        <f>SUM(E87:H87)</f>
        <v>0</v>
      </c>
    </row>
    <row r="88" spans="1:10" hidden="1">
      <c r="A88" s="9"/>
      <c r="B88" s="7"/>
      <c r="C88" s="13" t="s">
        <v>92</v>
      </c>
      <c r="D88" s="11"/>
      <c r="E88" s="12"/>
      <c r="F88" s="12"/>
      <c r="G88" s="12"/>
      <c r="H88" s="12"/>
      <c r="I88" s="11"/>
      <c r="J88" s="4">
        <f>SUM(E88:H88)</f>
        <v>0</v>
      </c>
    </row>
    <row r="89" spans="1:10">
      <c r="A89" s="9"/>
      <c r="B89" s="7" t="s">
        <v>91</v>
      </c>
      <c r="C89" s="9" t="s">
        <v>90</v>
      </c>
      <c r="D89" s="8" t="s">
        <v>89</v>
      </c>
      <c r="E89" s="15">
        <v>0</v>
      </c>
      <c r="F89" s="15">
        <v>0</v>
      </c>
      <c r="G89" s="15">
        <v>0</v>
      </c>
      <c r="H89" s="15"/>
      <c r="I89" s="8"/>
      <c r="J89" s="4">
        <f>SUM(E89:H89)</f>
        <v>0</v>
      </c>
    </row>
    <row r="90" spans="1:10">
      <c r="A90" s="9"/>
      <c r="B90" s="7"/>
      <c r="C90" s="9" t="s">
        <v>88</v>
      </c>
      <c r="D90" s="8" t="s">
        <v>87</v>
      </c>
      <c r="E90" s="15">
        <v>0</v>
      </c>
      <c r="F90" s="15">
        <v>0</v>
      </c>
      <c r="G90" s="15">
        <v>0</v>
      </c>
      <c r="H90" s="15"/>
      <c r="I90" s="8"/>
      <c r="J90" s="4">
        <f>SUM(E90:H90)</f>
        <v>0</v>
      </c>
    </row>
    <row r="91" spans="1:10">
      <c r="A91" s="9"/>
      <c r="B91" s="7"/>
      <c r="C91" s="13" t="s">
        <v>86</v>
      </c>
      <c r="D91" s="11" t="s">
        <v>85</v>
      </c>
      <c r="E91" s="12">
        <f>E89+E90</f>
        <v>0</v>
      </c>
      <c r="F91" s="12">
        <f>F89+F90</f>
        <v>0</v>
      </c>
      <c r="G91" s="12">
        <f>G89+G90</f>
        <v>0</v>
      </c>
      <c r="H91" s="12">
        <f>H89+H90</f>
        <v>0</v>
      </c>
      <c r="I91" s="11">
        <f>I89+I90</f>
        <v>0</v>
      </c>
      <c r="J91" s="10">
        <f>SUM(E91:H91)</f>
        <v>0</v>
      </c>
    </row>
    <row r="92" spans="1:10">
      <c r="A92" s="9"/>
      <c r="B92" s="7"/>
      <c r="C92" s="9" t="s">
        <v>84</v>
      </c>
      <c r="D92" s="8" t="s">
        <v>83</v>
      </c>
      <c r="E92" s="14">
        <f>COUNTIFS('[1]FORLAN (8)'!$C:$C,E3,'[1]FORLAN (8)'!$O:$O,"&gt;=60",'[1]FORLAN (8)'!$M:$M,"Laki-laki",'[1]FORLAN (8)'!$U:$U,"&gt;0",'[1]FORLAN (8)'!$V:$V,"&gt;0",'[1]FORLAN (8)'!$P:$P,"&gt;0",'[1]FORLAN (8)'!$Q:$Q,"&gt;0",'[1]FORLAN (8)'!$BI:$BI,"DM")</f>
        <v>2</v>
      </c>
      <c r="F92" s="14">
        <f>COUNTIFS('[1]FORLAN (8)'!$C:$C,F3,'[1]FORLAN (8)'!$O:$O,"&gt;=60",'[1]FORLAN (8)'!$M:$M,"Laki-laki",'[1]FORLAN (8)'!$U:$U,"&gt;0",'[1]FORLAN (8)'!$V:$V,"&gt;0",'[1]FORLAN (8)'!$P:$P,"&gt;0",'[1]FORLAN (8)'!$Q:$Q,"&gt;0",'[1]FORLAN (8)'!$BI:$BI,"DM")</f>
        <v>28</v>
      </c>
      <c r="G92" s="14">
        <f>COUNTIFS('[1]FORLAN (8)'!$C:$C,G3,'[1]FORLAN (8)'!$O:$O,"&gt;=60",'[1]FORLAN (8)'!$M:$M,"Laki-laki",'[1]FORLAN (8)'!$U:$U,"&gt;0",'[1]FORLAN (8)'!$V:$V,"&gt;0",'[1]FORLAN (8)'!$P:$P,"&gt;0",'[1]FORLAN (8)'!$Q:$Q,"&gt;0",'[1]FORLAN (8)'!$BI:$BI,"DM")</f>
        <v>13</v>
      </c>
      <c r="H92" s="14">
        <f>COUNTIFS('[1]FORLAN (8)'!$C:$C,H3,'[1]FORLAN (8)'!$O:$O,"&gt;=60",'[1]FORLAN (8)'!$M:$M,"Laki-laki",'[1]FORLAN (8)'!$U:$U,"&gt;0",'[1]FORLAN (8)'!$V:$V,"&gt;0",'[1]FORLAN (8)'!$P:$P,"&gt;0",'[1]FORLAN (8)'!$Q:$Q,"&gt;0",'[1]FORLAN (8)'!$BI:$BI,"DM")</f>
        <v>0</v>
      </c>
      <c r="I92" s="8"/>
      <c r="J92" s="4">
        <f>SUM(E92:H92)</f>
        <v>43</v>
      </c>
    </row>
    <row r="93" spans="1:10">
      <c r="A93" s="9"/>
      <c r="B93" s="7"/>
      <c r="C93" s="9" t="s">
        <v>82</v>
      </c>
      <c r="D93" s="8" t="s">
        <v>81</v>
      </c>
      <c r="E93" s="14">
        <f>COUNTIFS('[1]FORLAN (8)'!$C:$C,E3,'[1]FORLAN (8)'!$O:$O,"&gt;=60",'[1]FORLAN (8)'!$M:$M,"Perempuan",'[1]FORLAN (8)'!$U:$U,"&gt;0",'[1]FORLAN (8)'!$V:$V,"&gt;0",'[1]FORLAN (8)'!$P:$P,"&gt;0",'[1]FORLAN (8)'!$Q:$Q,"&gt;0",'[1]FORLAN (8)'!$BI:$BI,"DM")</f>
        <v>1</v>
      </c>
      <c r="F93" s="14">
        <f>COUNTIFS('[1]FORLAN (8)'!$C:$C,F3,'[1]FORLAN (8)'!$O:$O,"&gt;=60",'[1]FORLAN (8)'!$M:$M,"Perempuan",'[1]FORLAN (8)'!$U:$U,"&gt;0",'[1]FORLAN (8)'!$V:$V,"&gt;0",'[1]FORLAN (8)'!$P:$P,"&gt;0",'[1]FORLAN (8)'!$Q:$Q,"&gt;0",'[1]FORLAN (8)'!$BI:$BI,"DM")</f>
        <v>20</v>
      </c>
      <c r="G93" s="14">
        <f>COUNTIFS('[1]FORLAN (8)'!$C:$C,G3,'[1]FORLAN (8)'!$O:$O,"&gt;=60",'[1]FORLAN (8)'!$M:$M,"Perempuan",'[1]FORLAN (8)'!$U:$U,"&gt;0",'[1]FORLAN (8)'!$V:$V,"&gt;0",'[1]FORLAN (8)'!$P:$P,"&gt;0",'[1]FORLAN (8)'!$Q:$Q,"&gt;0",'[1]FORLAN (8)'!$BI:$BI,"DM")</f>
        <v>14</v>
      </c>
      <c r="H93" s="14">
        <f>COUNTIFS('[1]FORLAN (8)'!$C:$C,H3,'[1]FORLAN (8)'!$O:$O,"&gt;=60",'[1]FORLAN (8)'!$M:$M,"Perempuan",'[1]FORLAN (8)'!$U:$U,"&gt;0",'[1]FORLAN (8)'!$V:$V,"&gt;0",'[1]FORLAN (8)'!$P:$P,"&gt;0",'[1]FORLAN (8)'!$Q:$Q,"&gt;0",'[1]FORLAN (8)'!$BI:$BI,"DM")</f>
        <v>0</v>
      </c>
      <c r="I93" s="8"/>
      <c r="J93" s="4">
        <f>SUM(E93:H93)</f>
        <v>35</v>
      </c>
    </row>
    <row r="94" spans="1:10">
      <c r="A94" s="9"/>
      <c r="B94" s="7"/>
      <c r="C94" s="13" t="s">
        <v>80</v>
      </c>
      <c r="D94" s="11" t="s">
        <v>79</v>
      </c>
      <c r="E94" s="12">
        <f>E92+E93</f>
        <v>3</v>
      </c>
      <c r="F94" s="12">
        <f>F92+F93</f>
        <v>48</v>
      </c>
      <c r="G94" s="12">
        <f>G92+G93</f>
        <v>27</v>
      </c>
      <c r="H94" s="12">
        <f>H92+H93</f>
        <v>0</v>
      </c>
      <c r="I94" s="11">
        <f>I92+I93</f>
        <v>0</v>
      </c>
      <c r="J94" s="10">
        <f>SUM(E94:H94)</f>
        <v>78</v>
      </c>
    </row>
    <row r="95" spans="1:10" hidden="1">
      <c r="A95" s="9"/>
      <c r="B95" s="7"/>
      <c r="C95" s="9" t="s">
        <v>78</v>
      </c>
      <c r="D95" s="8"/>
      <c r="E95" s="14"/>
      <c r="F95" s="14"/>
      <c r="G95" s="14"/>
      <c r="H95" s="14"/>
      <c r="I95" s="8"/>
      <c r="J95" s="4">
        <f>SUM(E95:H95)</f>
        <v>0</v>
      </c>
    </row>
    <row r="96" spans="1:10" hidden="1">
      <c r="A96" s="9"/>
      <c r="B96" s="7"/>
      <c r="C96" s="9" t="s">
        <v>77</v>
      </c>
      <c r="D96" s="8"/>
      <c r="E96" s="14"/>
      <c r="F96" s="14"/>
      <c r="G96" s="14"/>
      <c r="H96" s="14"/>
      <c r="I96" s="8"/>
      <c r="J96" s="4">
        <f>SUM(E96:H96)</f>
        <v>0</v>
      </c>
    </row>
    <row r="97" spans="1:10" hidden="1">
      <c r="A97" s="9"/>
      <c r="B97" s="7"/>
      <c r="C97" s="13" t="s">
        <v>76</v>
      </c>
      <c r="D97" s="11"/>
      <c r="E97" s="12"/>
      <c r="F97" s="12"/>
      <c r="G97" s="12"/>
      <c r="H97" s="12"/>
      <c r="I97" s="11"/>
      <c r="J97" s="4">
        <f>SUM(E97:H97)</f>
        <v>0</v>
      </c>
    </row>
    <row r="98" spans="1:10">
      <c r="A98" s="9"/>
      <c r="B98" s="7" t="s">
        <v>75</v>
      </c>
      <c r="C98" s="9" t="s">
        <v>74</v>
      </c>
      <c r="D98" s="8" t="s">
        <v>73</v>
      </c>
      <c r="E98" s="15">
        <v>0</v>
      </c>
      <c r="F98" s="15">
        <v>0</v>
      </c>
      <c r="G98" s="15">
        <v>0</v>
      </c>
      <c r="H98" s="15"/>
      <c r="I98" s="8"/>
      <c r="J98" s="4">
        <f>SUM(E98:H98)</f>
        <v>0</v>
      </c>
    </row>
    <row r="99" spans="1:10">
      <c r="A99" s="9"/>
      <c r="B99" s="7"/>
      <c r="C99" s="9" t="s">
        <v>72</v>
      </c>
      <c r="D99" s="8" t="s">
        <v>71</v>
      </c>
      <c r="E99" s="15">
        <v>0</v>
      </c>
      <c r="F99" s="15">
        <v>0</v>
      </c>
      <c r="G99" s="15">
        <v>0</v>
      </c>
      <c r="H99" s="15"/>
      <c r="I99" s="8"/>
      <c r="J99" s="4">
        <f>SUM(E99:H99)</f>
        <v>0</v>
      </c>
    </row>
    <row r="100" spans="1:10">
      <c r="A100" s="9"/>
      <c r="B100" s="7"/>
      <c r="C100" s="13" t="s">
        <v>70</v>
      </c>
      <c r="D100" s="11" t="s">
        <v>69</v>
      </c>
      <c r="E100" s="12">
        <f>E98+E99</f>
        <v>0</v>
      </c>
      <c r="F100" s="12">
        <f>F98+F99</f>
        <v>0</v>
      </c>
      <c r="G100" s="12">
        <f>G98+G99</f>
        <v>0</v>
      </c>
      <c r="H100" s="12">
        <f>H98+H99</f>
        <v>0</v>
      </c>
      <c r="I100" s="11">
        <f>I98+I99</f>
        <v>0</v>
      </c>
      <c r="J100" s="10">
        <f>SUM(E100:H100)</f>
        <v>0</v>
      </c>
    </row>
    <row r="101" spans="1:10">
      <c r="A101" s="9"/>
      <c r="B101" s="7"/>
      <c r="C101" s="9" t="s">
        <v>68</v>
      </c>
      <c r="D101" s="8" t="s">
        <v>67</v>
      </c>
      <c r="E101" s="14">
        <f>COUNTIFS('[1]FORLAN (8)'!$C:$C,E3,'[1]FORLAN (8)'!$O:$O,"&gt;=60",'[1]FORLAN (8)'!$M:$M,"Laki-laki",'[1]FORLAN (8)'!$U:$U,"&gt;0",'[1]FORLAN (8)'!$V:$V,"&gt;0",'[1]FORLAN (8)'!$P:$P,"&gt;0",'[1]FORLAN (8)'!$Q:$Q,"&gt;0",'[1]FORLAN (8)'!$BN:$BN,"Tinggi")</f>
        <v>0</v>
      </c>
      <c r="F101" s="14">
        <f>COUNTIFS('[1]FORLAN (8)'!$C:$C,F3,'[1]FORLAN (8)'!$O:$O,"&gt;=60",'[1]FORLAN (8)'!$M:$M,"Laki-laki",'[1]FORLAN (8)'!$U:$U,"&gt;0",'[1]FORLAN (8)'!$V:$V,"&gt;0",'[1]FORLAN (8)'!$P:$P,"&gt;0",'[1]FORLAN (8)'!$Q:$Q,"&gt;0",'[1]FORLAN (8)'!$BN:$BN,"Tinggi")</f>
        <v>12</v>
      </c>
      <c r="G101" s="14">
        <f>COUNTIFS('[1]FORLAN (8)'!$C:$C,G3,'[1]FORLAN (8)'!$O:$O,"&gt;=60",'[1]FORLAN (8)'!$M:$M,"Laki-laki",'[1]FORLAN (8)'!$U:$U,"&gt;0",'[1]FORLAN (8)'!$V:$V,"&gt;0",'[1]FORLAN (8)'!$P:$P,"&gt;0",'[1]FORLAN (8)'!$Q:$Q,"&gt;0",'[1]FORLAN (8)'!$BN:$BN,"Tinggi")</f>
        <v>0</v>
      </c>
      <c r="H101" s="14">
        <f>COUNTIFS('[1]FORLAN (8)'!$C:$C,H3,'[1]FORLAN (8)'!$O:$O,"&gt;=60",'[1]FORLAN (8)'!$M:$M,"Laki-laki",'[1]FORLAN (8)'!$U:$U,"&gt;0",'[1]FORLAN (8)'!$V:$V,"&gt;0",'[1]FORLAN (8)'!$P:$P,"&gt;0",'[1]FORLAN (8)'!$Q:$Q,"&gt;0",'[1]FORLAN (8)'!$BN:$BN,"Tinggi")</f>
        <v>0</v>
      </c>
      <c r="I101" s="8"/>
      <c r="J101" s="4">
        <f>SUM(E101:H101)</f>
        <v>12</v>
      </c>
    </row>
    <row r="102" spans="1:10">
      <c r="A102" s="9"/>
      <c r="B102" s="7"/>
      <c r="C102" s="9" t="s">
        <v>66</v>
      </c>
      <c r="D102" s="8" t="s">
        <v>65</v>
      </c>
      <c r="E102" s="14">
        <f>COUNTIFS('[1]FORLAN (8)'!$C:$C,E3,'[1]FORLAN (8)'!$O:$O,"&gt;=60",'[1]FORLAN (8)'!$M:$M,"Perempuan",'[1]FORLAN (8)'!$U:$U,"&gt;0",'[1]FORLAN (8)'!$V:$V,"&gt;0",'[1]FORLAN (8)'!$P:$P,"&gt;0",'[1]FORLAN (8)'!$Q:$Q,"&gt;0",'[1]FORLAN (8)'!$BN:$BN,"Tinggi")</f>
        <v>2</v>
      </c>
      <c r="F102" s="14">
        <f>COUNTIFS('[1]FORLAN (8)'!$C:$C,F3,'[1]FORLAN (8)'!$O:$O,"&gt;=60",'[1]FORLAN (8)'!$M:$M,"Perempuan",'[1]FORLAN (8)'!$U:$U,"&gt;0",'[1]FORLAN (8)'!$V:$V,"&gt;0",'[1]FORLAN (8)'!$P:$P,"&gt;0",'[1]FORLAN (8)'!$Q:$Q,"&gt;0",'[1]FORLAN (8)'!$BN:$BN,"Tinggi")</f>
        <v>26</v>
      </c>
      <c r="G102" s="14">
        <f>COUNTIFS('[1]FORLAN (8)'!$C:$C,G3,'[1]FORLAN (8)'!$O:$O,"&gt;=60",'[1]FORLAN (8)'!$M:$M,"Perempuan",'[1]FORLAN (8)'!$U:$U,"&gt;0",'[1]FORLAN (8)'!$V:$V,"&gt;0",'[1]FORLAN (8)'!$P:$P,"&gt;0",'[1]FORLAN (8)'!$Q:$Q,"&gt;0",'[1]FORLAN (8)'!$BN:$BN,"Tinggi")</f>
        <v>0</v>
      </c>
      <c r="H102" s="14">
        <f>COUNTIFS('[1]FORLAN (8)'!$C:$C,H3,'[1]FORLAN (8)'!$O:$O,"&gt;=60",'[1]FORLAN (8)'!$M:$M,"Perempuan",'[1]FORLAN (8)'!$U:$U,"&gt;0",'[1]FORLAN (8)'!$V:$V,"&gt;0",'[1]FORLAN (8)'!$P:$P,"&gt;0",'[1]FORLAN (8)'!$Q:$Q,"&gt;0",'[1]FORLAN (8)'!$BN:$BN,"Tinggi")</f>
        <v>0</v>
      </c>
      <c r="I102" s="8"/>
      <c r="J102" s="4">
        <f>SUM(E102:H102)</f>
        <v>28</v>
      </c>
    </row>
    <row r="103" spans="1:10">
      <c r="A103" s="9"/>
      <c r="B103" s="7"/>
      <c r="C103" s="13" t="s">
        <v>64</v>
      </c>
      <c r="D103" s="11" t="s">
        <v>63</v>
      </c>
      <c r="E103" s="12">
        <f>E101+E102</f>
        <v>2</v>
      </c>
      <c r="F103" s="12">
        <f>F101+F102</f>
        <v>38</v>
      </c>
      <c r="G103" s="12">
        <f>G101+G102</f>
        <v>0</v>
      </c>
      <c r="H103" s="12">
        <f>H101+H102</f>
        <v>0</v>
      </c>
      <c r="I103" s="11">
        <f>I101+I102</f>
        <v>0</v>
      </c>
      <c r="J103" s="10">
        <f>SUM(E103:H103)</f>
        <v>40</v>
      </c>
    </row>
    <row r="104" spans="1:10" hidden="1">
      <c r="A104" s="9"/>
      <c r="B104" s="7"/>
      <c r="C104" s="9" t="s">
        <v>20</v>
      </c>
      <c r="D104" s="8"/>
      <c r="E104" s="14"/>
      <c r="F104" s="14"/>
      <c r="G104" s="14"/>
      <c r="H104" s="14"/>
      <c r="I104" s="8"/>
      <c r="J104" s="4">
        <f>SUM(E104:H104)</f>
        <v>0</v>
      </c>
    </row>
    <row r="105" spans="1:10" hidden="1">
      <c r="A105" s="9"/>
      <c r="B105" s="7"/>
      <c r="C105" s="9" t="s">
        <v>19</v>
      </c>
      <c r="D105" s="8"/>
      <c r="E105" s="14"/>
      <c r="F105" s="14"/>
      <c r="G105" s="14"/>
      <c r="H105" s="14"/>
      <c r="I105" s="8"/>
      <c r="J105" s="4">
        <f>SUM(E105:H105)</f>
        <v>0</v>
      </c>
    </row>
    <row r="106" spans="1:10" hidden="1">
      <c r="A106" s="9"/>
      <c r="B106" s="7"/>
      <c r="C106" s="13" t="s">
        <v>18</v>
      </c>
      <c r="D106" s="11"/>
      <c r="E106" s="12"/>
      <c r="F106" s="12"/>
      <c r="G106" s="12"/>
      <c r="H106" s="12"/>
      <c r="I106" s="11"/>
      <c r="J106" s="4">
        <f>SUM(E106:H106)</f>
        <v>0</v>
      </c>
    </row>
    <row r="107" spans="1:10">
      <c r="A107" s="9"/>
      <c r="B107" s="7" t="s">
        <v>62</v>
      </c>
      <c r="C107" s="9" t="s">
        <v>61</v>
      </c>
      <c r="D107" s="8" t="s">
        <v>60</v>
      </c>
      <c r="E107" s="15">
        <v>0</v>
      </c>
      <c r="F107" s="15">
        <v>0</v>
      </c>
      <c r="G107" s="15">
        <v>0</v>
      </c>
      <c r="H107" s="15"/>
      <c r="I107" s="8"/>
      <c r="J107" s="4">
        <f>SUM(E107:H107)</f>
        <v>0</v>
      </c>
    </row>
    <row r="108" spans="1:10">
      <c r="A108" s="9"/>
      <c r="B108" s="7"/>
      <c r="C108" s="9" t="s">
        <v>59</v>
      </c>
      <c r="D108" s="8" t="s">
        <v>58</v>
      </c>
      <c r="E108" s="15">
        <v>0</v>
      </c>
      <c r="F108" s="15">
        <v>0</v>
      </c>
      <c r="G108" s="15">
        <v>0</v>
      </c>
      <c r="H108" s="15"/>
      <c r="I108" s="8"/>
      <c r="J108" s="4">
        <f>SUM(E108:H108)</f>
        <v>0</v>
      </c>
    </row>
    <row r="109" spans="1:10">
      <c r="A109" s="9"/>
      <c r="B109" s="7"/>
      <c r="C109" s="13" t="s">
        <v>57</v>
      </c>
      <c r="D109" s="11" t="s">
        <v>56</v>
      </c>
      <c r="E109" s="12">
        <f>E107+E108</f>
        <v>0</v>
      </c>
      <c r="F109" s="12">
        <f>F107+F108</f>
        <v>0</v>
      </c>
      <c r="G109" s="12">
        <f>G107+G108</f>
        <v>0</v>
      </c>
      <c r="H109" s="12">
        <f>H107+H108</f>
        <v>0</v>
      </c>
      <c r="I109" s="11">
        <f>I107+I108</f>
        <v>0</v>
      </c>
      <c r="J109" s="10">
        <f>SUM(E109:H109)</f>
        <v>0</v>
      </c>
    </row>
    <row r="110" spans="1:10">
      <c r="A110" s="9"/>
      <c r="B110" s="7"/>
      <c r="C110" s="9" t="s">
        <v>55</v>
      </c>
      <c r="D110" s="8" t="s">
        <v>54</v>
      </c>
      <c r="E110" s="14">
        <f>COUNTIFS('[1]FORLAN (8)'!$C:$C,E3,'[1]FORLAN (8)'!$O:$O,"&gt;=60",'[1]FORLAN (8)'!$M:$M,"Laki-laki",'[1]FORLAN (8)'!$U:$U,"&gt;0",'[1]FORLAN (8)'!$V:$V,"&gt;0",'[1]FORLAN (8)'!$P:$P,"&gt;0",'[1]FORLAN (8)'!$Q:$Q,"&gt;0",'[1]FORLAN (8)'!$BO:$BO,"Ya")</f>
        <v>0</v>
      </c>
      <c r="F110" s="14">
        <f>COUNTIFS('[1]FORLAN (8)'!$C:$C,F3,'[1]FORLAN (8)'!$O:$O,"&gt;=60",'[1]FORLAN (8)'!$M:$M,"Laki-laki",'[1]FORLAN (8)'!$U:$U,"&gt;0",'[1]FORLAN (8)'!$V:$V,"&gt;0",'[1]FORLAN (8)'!$P:$P,"&gt;0",'[1]FORLAN (8)'!$Q:$Q,"&gt;0",'[1]FORLAN (8)'!$BO:$BO,"Ya")</f>
        <v>5</v>
      </c>
      <c r="G110" s="14">
        <f>COUNTIFS('[1]FORLAN (8)'!$C:$C,G3,'[1]FORLAN (8)'!$O:$O,"&gt;=60",'[1]FORLAN (8)'!$M:$M,"Laki-laki",'[1]FORLAN (8)'!$U:$U,"&gt;0",'[1]FORLAN (8)'!$V:$V,"&gt;0",'[1]FORLAN (8)'!$P:$P,"&gt;0",'[1]FORLAN (8)'!$Q:$Q,"&gt;0",'[1]FORLAN (8)'!$BO:$BO,"Ya")</f>
        <v>0</v>
      </c>
      <c r="H110" s="14">
        <f>COUNTIFS('[1]FORLAN (8)'!$C:$C,H3,'[1]FORLAN (8)'!$O:$O,"&gt;=60",'[1]FORLAN (8)'!$M:$M,"Laki-laki",'[1]FORLAN (8)'!$U:$U,"&gt;0",'[1]FORLAN (8)'!$V:$V,"&gt;0",'[1]FORLAN (8)'!$P:$P,"&gt;0",'[1]FORLAN (8)'!$Q:$Q,"&gt;0",'[1]FORLAN (8)'!$BO:$BO,"Ya")</f>
        <v>0</v>
      </c>
      <c r="I110" s="8"/>
      <c r="J110" s="4">
        <f>SUM(E110:H110)</f>
        <v>5</v>
      </c>
    </row>
    <row r="111" spans="1:10">
      <c r="A111" s="9"/>
      <c r="B111" s="7"/>
      <c r="C111" s="9" t="s">
        <v>53</v>
      </c>
      <c r="D111" s="8" t="s">
        <v>52</v>
      </c>
      <c r="E111" s="14">
        <f>COUNTIFS('[1]FORLAN (8)'!$C:$C,E3,'[1]FORLAN (8)'!$O:$O,"&gt;=60",'[1]FORLAN (8)'!$M:$M,"Perempuan",'[1]FORLAN (8)'!$U:$U,"&gt;0",'[1]FORLAN (8)'!$V:$V,"&gt;0",'[1]FORLAN (8)'!$P:$P,"&gt;0",'[1]FORLAN (8)'!$Q:$Q,"&gt;0",'[1]FORLAN (8)'!$BO:$BO,"Ya")</f>
        <v>0</v>
      </c>
      <c r="F111" s="14">
        <f>COUNTIFS('[1]FORLAN (8)'!$C:$C,F3,'[1]FORLAN (8)'!$O:$O,"&gt;=60",'[1]FORLAN (8)'!$M:$M,"Perempuan",'[1]FORLAN (8)'!$U:$U,"&gt;0",'[1]FORLAN (8)'!$V:$V,"&gt;0",'[1]FORLAN (8)'!$P:$P,"&gt;0",'[1]FORLAN (8)'!$Q:$Q,"&gt;0",'[1]FORLAN (8)'!$BO:$BO,"Ya")</f>
        <v>3</v>
      </c>
      <c r="G111" s="14">
        <f>COUNTIFS('[1]FORLAN (8)'!$C:$C,G3,'[1]FORLAN (8)'!$O:$O,"&gt;=60",'[1]FORLAN (8)'!$M:$M,"Perempuan",'[1]FORLAN (8)'!$U:$U,"&gt;0",'[1]FORLAN (8)'!$V:$V,"&gt;0",'[1]FORLAN (8)'!$P:$P,"&gt;0",'[1]FORLAN (8)'!$Q:$Q,"&gt;0",'[1]FORLAN (8)'!$BO:$BO,"Ya")</f>
        <v>0</v>
      </c>
      <c r="H111" s="14">
        <f>COUNTIFS('[1]FORLAN (8)'!$C:$C,H3,'[1]FORLAN (8)'!$O:$O,"&gt;=60",'[1]FORLAN (8)'!$M:$M,"Perempuan",'[1]FORLAN (8)'!$U:$U,"&gt;0",'[1]FORLAN (8)'!$V:$V,"&gt;0",'[1]FORLAN (8)'!$P:$P,"&gt;0",'[1]FORLAN (8)'!$Q:$Q,"&gt;0",'[1]FORLAN (8)'!$BO:$BO,"Ya")</f>
        <v>0</v>
      </c>
      <c r="I111" s="8"/>
      <c r="J111" s="4">
        <f>SUM(E111:H111)</f>
        <v>3</v>
      </c>
    </row>
    <row r="112" spans="1:10">
      <c r="A112" s="9"/>
      <c r="B112" s="7"/>
      <c r="C112" s="13" t="s">
        <v>51</v>
      </c>
      <c r="D112" s="11" t="s">
        <v>50</v>
      </c>
      <c r="E112" s="12">
        <f>E110+E111</f>
        <v>0</v>
      </c>
      <c r="F112" s="12">
        <f>F110+F111</f>
        <v>8</v>
      </c>
      <c r="G112" s="12">
        <f>G110+G111</f>
        <v>0</v>
      </c>
      <c r="H112" s="12">
        <f>H110+H111</f>
        <v>0</v>
      </c>
      <c r="I112" s="11">
        <f>I110+I111</f>
        <v>0</v>
      </c>
      <c r="J112" s="10">
        <f>SUM(E112:H112)</f>
        <v>8</v>
      </c>
    </row>
    <row r="113" spans="1:10" hidden="1">
      <c r="A113" s="9"/>
      <c r="B113" s="8"/>
      <c r="C113" s="9" t="s">
        <v>49</v>
      </c>
      <c r="D113" s="8"/>
      <c r="E113" s="8"/>
      <c r="F113" s="8"/>
      <c r="G113" s="8"/>
      <c r="H113" s="8"/>
      <c r="I113" s="8"/>
      <c r="J113" s="4">
        <f>SUM(E113:H113)</f>
        <v>0</v>
      </c>
    </row>
    <row r="114" spans="1:10" hidden="1">
      <c r="A114" s="9"/>
      <c r="B114" s="8"/>
      <c r="C114" s="9" t="s">
        <v>48</v>
      </c>
      <c r="D114" s="8"/>
      <c r="E114" s="8"/>
      <c r="F114" s="8"/>
      <c r="G114" s="8"/>
      <c r="H114" s="8"/>
      <c r="I114" s="8"/>
      <c r="J114" s="4">
        <f>SUM(E114:H114)</f>
        <v>0</v>
      </c>
    </row>
    <row r="115" spans="1:10" hidden="1">
      <c r="A115" s="9"/>
      <c r="B115" s="8"/>
      <c r="C115" s="13" t="s">
        <v>47</v>
      </c>
      <c r="D115" s="11"/>
      <c r="E115" s="11"/>
      <c r="F115" s="11"/>
      <c r="G115" s="11"/>
      <c r="H115" s="11"/>
      <c r="I115" s="11"/>
      <c r="J115" s="4">
        <f>SUM(E115:H115)</f>
        <v>0</v>
      </c>
    </row>
    <row r="116" spans="1:10">
      <c r="A116" s="9"/>
      <c r="B116" s="7" t="s">
        <v>46</v>
      </c>
      <c r="C116" s="9" t="s">
        <v>45</v>
      </c>
      <c r="D116" s="8" t="s">
        <v>44</v>
      </c>
      <c r="E116" s="15">
        <v>0</v>
      </c>
      <c r="F116" s="15">
        <v>0</v>
      </c>
      <c r="G116" s="15">
        <v>0</v>
      </c>
      <c r="H116" s="15"/>
      <c r="I116" s="8"/>
      <c r="J116" s="4">
        <f>SUM(E116:H116)</f>
        <v>0</v>
      </c>
    </row>
    <row r="117" spans="1:10">
      <c r="A117" s="9"/>
      <c r="B117" s="7"/>
      <c r="C117" s="9" t="s">
        <v>43</v>
      </c>
      <c r="D117" s="8" t="s">
        <v>42</v>
      </c>
      <c r="E117" s="15">
        <v>0</v>
      </c>
      <c r="F117" s="15">
        <v>0</v>
      </c>
      <c r="G117" s="15">
        <v>0</v>
      </c>
      <c r="H117" s="15"/>
      <c r="I117" s="8"/>
      <c r="J117" s="4">
        <f>SUM(E117:H117)</f>
        <v>0</v>
      </c>
    </row>
    <row r="118" spans="1:10">
      <c r="A118" s="9"/>
      <c r="B118" s="7"/>
      <c r="C118" s="13" t="s">
        <v>41</v>
      </c>
      <c r="D118" s="11" t="s">
        <v>40</v>
      </c>
      <c r="E118" s="12">
        <f>E116+E117</f>
        <v>0</v>
      </c>
      <c r="F118" s="12">
        <f>F116+F117</f>
        <v>0</v>
      </c>
      <c r="G118" s="12">
        <f>G116+G117</f>
        <v>0</v>
      </c>
      <c r="H118" s="12">
        <f>H116+H117</f>
        <v>0</v>
      </c>
      <c r="I118" s="11">
        <f>I116+I117</f>
        <v>0</v>
      </c>
      <c r="J118" s="10">
        <f>SUM(E118:H118)</f>
        <v>0</v>
      </c>
    </row>
    <row r="119" spans="1:10">
      <c r="A119" s="9"/>
      <c r="B119" s="7"/>
      <c r="C119" s="9" t="s">
        <v>39</v>
      </c>
      <c r="D119" s="8" t="s">
        <v>38</v>
      </c>
      <c r="E119" s="15">
        <v>0</v>
      </c>
      <c r="F119" s="15">
        <v>0</v>
      </c>
      <c r="G119" s="15">
        <v>0</v>
      </c>
      <c r="H119" s="15"/>
      <c r="I119" s="8"/>
      <c r="J119" s="4">
        <f>SUM(E119:H119)</f>
        <v>0</v>
      </c>
    </row>
    <row r="120" spans="1:10">
      <c r="A120" s="9"/>
      <c r="B120" s="7"/>
      <c r="C120" s="9" t="s">
        <v>37</v>
      </c>
      <c r="D120" s="8" t="s">
        <v>36</v>
      </c>
      <c r="E120" s="15">
        <v>0</v>
      </c>
      <c r="F120" s="15">
        <v>0</v>
      </c>
      <c r="G120" s="15">
        <v>0</v>
      </c>
      <c r="H120" s="15"/>
      <c r="I120" s="8"/>
      <c r="J120" s="4">
        <f>SUM(E120:H120)</f>
        <v>0</v>
      </c>
    </row>
    <row r="121" spans="1:10">
      <c r="A121" s="9"/>
      <c r="B121" s="7"/>
      <c r="C121" s="13" t="s">
        <v>35</v>
      </c>
      <c r="D121" s="11" t="s">
        <v>34</v>
      </c>
      <c r="E121" s="12">
        <f>E119+E120</f>
        <v>0</v>
      </c>
      <c r="F121" s="12">
        <f>F119+F120</f>
        <v>0</v>
      </c>
      <c r="G121" s="12">
        <f>G119+G120</f>
        <v>0</v>
      </c>
      <c r="H121" s="12">
        <f>H119+H120</f>
        <v>0</v>
      </c>
      <c r="I121" s="11">
        <f>I119+I120</f>
        <v>0</v>
      </c>
      <c r="J121" s="10">
        <f>SUM(E121:H121)</f>
        <v>0</v>
      </c>
    </row>
    <row r="122" spans="1:10" hidden="1">
      <c r="A122" s="9"/>
      <c r="B122" s="8"/>
      <c r="C122" s="9" t="s">
        <v>20</v>
      </c>
      <c r="D122" s="8"/>
      <c r="E122" s="14"/>
      <c r="F122" s="14"/>
      <c r="G122" s="14"/>
      <c r="H122" s="14"/>
      <c r="I122" s="8"/>
      <c r="J122" s="4">
        <f>SUM(E122:H122)</f>
        <v>0</v>
      </c>
    </row>
    <row r="123" spans="1:10" hidden="1">
      <c r="A123" s="9"/>
      <c r="B123" s="8"/>
      <c r="C123" s="9" t="s">
        <v>19</v>
      </c>
      <c r="D123" s="8"/>
      <c r="E123" s="14"/>
      <c r="F123" s="14"/>
      <c r="G123" s="14"/>
      <c r="H123" s="14"/>
      <c r="I123" s="8"/>
      <c r="J123" s="4">
        <f>SUM(E123:H123)</f>
        <v>0</v>
      </c>
    </row>
    <row r="124" spans="1:10" hidden="1">
      <c r="A124" s="9"/>
      <c r="B124" s="8"/>
      <c r="C124" s="13" t="s">
        <v>18</v>
      </c>
      <c r="D124" s="8"/>
      <c r="E124" s="14"/>
      <c r="F124" s="14"/>
      <c r="G124" s="14"/>
      <c r="H124" s="14"/>
      <c r="I124" s="8"/>
      <c r="J124" s="4">
        <f>SUM(E124:H124)</f>
        <v>0</v>
      </c>
    </row>
    <row r="125" spans="1:10">
      <c r="A125" s="9"/>
      <c r="B125" s="7" t="s">
        <v>33</v>
      </c>
      <c r="C125" s="9" t="s">
        <v>32</v>
      </c>
      <c r="D125" s="8" t="s">
        <v>31</v>
      </c>
      <c r="E125" s="15">
        <v>0</v>
      </c>
      <c r="F125" s="15">
        <v>0</v>
      </c>
      <c r="G125" s="15">
        <v>0</v>
      </c>
      <c r="H125" s="15"/>
      <c r="I125" s="8"/>
      <c r="J125" s="4">
        <f>SUM(E125:H125)</f>
        <v>0</v>
      </c>
    </row>
    <row r="126" spans="1:10">
      <c r="A126" s="9"/>
      <c r="B126" s="7"/>
      <c r="C126" s="9" t="s">
        <v>30</v>
      </c>
      <c r="D126" s="8" t="s">
        <v>29</v>
      </c>
      <c r="E126" s="15">
        <v>0</v>
      </c>
      <c r="F126" s="15">
        <v>0</v>
      </c>
      <c r="G126" s="15">
        <v>0</v>
      </c>
      <c r="H126" s="15"/>
      <c r="I126" s="8"/>
      <c r="J126" s="4">
        <f>SUM(E126:H126)</f>
        <v>0</v>
      </c>
    </row>
    <row r="127" spans="1:10">
      <c r="A127" s="9"/>
      <c r="B127" s="7"/>
      <c r="C127" s="13" t="s">
        <v>28</v>
      </c>
      <c r="D127" s="11" t="s">
        <v>27</v>
      </c>
      <c r="E127" s="12">
        <f>E125+E126</f>
        <v>0</v>
      </c>
      <c r="F127" s="12">
        <f>F125+F126</f>
        <v>0</v>
      </c>
      <c r="G127" s="12">
        <f>G125+G126</f>
        <v>0</v>
      </c>
      <c r="H127" s="12">
        <f>H125+H126</f>
        <v>0</v>
      </c>
      <c r="I127" s="11">
        <f>I125+I126</f>
        <v>0</v>
      </c>
      <c r="J127" s="10">
        <f>SUM(E127:H127)</f>
        <v>0</v>
      </c>
    </row>
    <row r="128" spans="1:10">
      <c r="A128" s="9"/>
      <c r="B128" s="7"/>
      <c r="C128" s="9" t="s">
        <v>26</v>
      </c>
      <c r="D128" s="8" t="s">
        <v>25</v>
      </c>
      <c r="E128" s="14">
        <f>COUNTIFS('[1]FORLAN (8)'!$C:$C,E3,'[1]FORLAN (8)'!$O:$O,"&gt;=60",'[1]FORLAN (8)'!$M:$M,"Laki-laki",'[1]FORLAN (8)'!$U:$U,"&gt;0",'[1]FORLAN (8)'!$V:$V,"&gt;0",'[1]FORLAN (8)'!$P:$P,"&gt;0",'[1]FORLAN (8)'!$Q:$Q,"&gt;0",'[1]FORLAN (8)'!$BT:$BT,"Gg Penglihatan")</f>
        <v>1</v>
      </c>
      <c r="F128" s="14">
        <f>COUNTIFS('[1]FORLAN (8)'!$C:$C,F3,'[1]FORLAN (8)'!$O:$O,"&gt;=60",'[1]FORLAN (8)'!$M:$M,"Laki-laki",'[1]FORLAN (8)'!$U:$U,"&gt;0",'[1]FORLAN (8)'!$V:$V,"&gt;0",'[1]FORLAN (8)'!$P:$P,"&gt;0",'[1]FORLAN (8)'!$Q:$Q,"&gt;0",'[1]FORLAN (8)'!$BT:$BT,"Gg Penglihatan")</f>
        <v>165</v>
      </c>
      <c r="G128" s="14">
        <f>COUNTIFS('[1]FORLAN (8)'!$C:$C,G3,'[1]FORLAN (8)'!$O:$O,"&gt;=60",'[1]FORLAN (8)'!$M:$M,"Laki-laki",'[1]FORLAN (8)'!$U:$U,"&gt;0",'[1]FORLAN (8)'!$V:$V,"&gt;0",'[1]FORLAN (8)'!$P:$P,"&gt;0",'[1]FORLAN (8)'!$Q:$Q,"&gt;0",'[1]FORLAN (8)'!$BT:$BT,"Gg Penglihatan")</f>
        <v>21</v>
      </c>
      <c r="H128" s="14">
        <f>COUNTIFS('[1]FORLAN (8)'!$C:$C,H3,'[1]FORLAN (8)'!$O:$O,"&gt;=60",'[1]FORLAN (8)'!$M:$M,"Laki-laki",'[1]FORLAN (8)'!$U:$U,"&gt;0",'[1]FORLAN (8)'!$V:$V,"&gt;0",'[1]FORLAN (8)'!$P:$P,"&gt;0",'[1]FORLAN (8)'!$Q:$Q,"&gt;0",'[1]FORLAN (8)'!$BT:$BT,"Gg Penglihatan")</f>
        <v>0</v>
      </c>
      <c r="I128" s="8"/>
      <c r="J128" s="4">
        <f>SUM(E128:H128)</f>
        <v>187</v>
      </c>
    </row>
    <row r="129" spans="1:10">
      <c r="A129" s="9"/>
      <c r="B129" s="7"/>
      <c r="C129" s="9" t="s">
        <v>24</v>
      </c>
      <c r="D129" s="8" t="s">
        <v>23</v>
      </c>
      <c r="E129" s="14">
        <f>COUNTIFS('[1]FORLAN (8)'!$C:$C,E3,'[1]FORLAN (8)'!$O:$O,"&gt;=60",'[1]FORLAN (8)'!$M:$M,"Perempuan",'[1]FORLAN (8)'!$U:$U,"&gt;0",'[1]FORLAN (8)'!$V:$V,"&gt;0",'[1]FORLAN (8)'!$P:$P,"&gt;0",'[1]FORLAN (8)'!$Q:$Q,"&gt;0",'[1]FORLAN (8)'!$BT:$BT,"Gg Penglihatan")</f>
        <v>3</v>
      </c>
      <c r="F129" s="14">
        <f>COUNTIFS('[1]FORLAN (8)'!$C:$C,F3,'[1]FORLAN (8)'!$O:$O,"&gt;=60",'[1]FORLAN (8)'!$M:$M,"Perempuan",'[1]FORLAN (8)'!$U:$U,"&gt;0",'[1]FORLAN (8)'!$V:$V,"&gt;0",'[1]FORLAN (8)'!$P:$P,"&gt;0",'[1]FORLAN (8)'!$Q:$Q,"&gt;0",'[1]FORLAN (8)'!$BT:$BT,"Gg Penglihatan")</f>
        <v>161</v>
      </c>
      <c r="G129" s="14">
        <f>COUNTIFS('[1]FORLAN (8)'!$C:$C,G3,'[1]FORLAN (8)'!$O:$O,"&gt;=60",'[1]FORLAN (8)'!$M:$M,"Perempuan",'[1]FORLAN (8)'!$U:$U,"&gt;0",'[1]FORLAN (8)'!$V:$V,"&gt;0",'[1]FORLAN (8)'!$P:$P,"&gt;0",'[1]FORLAN (8)'!$Q:$Q,"&gt;0",'[1]FORLAN (8)'!$BT:$BT,"Gg Penglihatan")</f>
        <v>26</v>
      </c>
      <c r="H129" s="14">
        <f>COUNTIFS('[1]FORLAN (8)'!$C:$C,H3,'[1]FORLAN (8)'!$O:$O,"&gt;=60",'[1]FORLAN (8)'!$M:$M,"Perempuan",'[1]FORLAN (8)'!$U:$U,"&gt;0",'[1]FORLAN (8)'!$V:$V,"&gt;0",'[1]FORLAN (8)'!$P:$P,"&gt;0",'[1]FORLAN (8)'!$Q:$Q,"&gt;0",'[1]FORLAN (8)'!$BT:$BT,"Gg Penglihatan")</f>
        <v>0</v>
      </c>
      <c r="I129" s="8"/>
      <c r="J129" s="4">
        <f>SUM(E129:H129)</f>
        <v>190</v>
      </c>
    </row>
    <row r="130" spans="1:10">
      <c r="A130" s="9"/>
      <c r="B130" s="7"/>
      <c r="C130" s="13" t="s">
        <v>22</v>
      </c>
      <c r="D130" s="11" t="s">
        <v>21</v>
      </c>
      <c r="E130" s="12">
        <f>E128+E129</f>
        <v>4</v>
      </c>
      <c r="F130" s="12">
        <f>F128+F129</f>
        <v>326</v>
      </c>
      <c r="G130" s="12">
        <f>G128+G129</f>
        <v>47</v>
      </c>
      <c r="H130" s="12">
        <f>H128+H129</f>
        <v>0</v>
      </c>
      <c r="I130" s="11">
        <f>I128+I129</f>
        <v>0</v>
      </c>
      <c r="J130" s="10">
        <f>SUM(E130:H130)</f>
        <v>377</v>
      </c>
    </row>
    <row r="131" spans="1:10" hidden="1">
      <c r="A131" s="9"/>
      <c r="B131" s="8"/>
      <c r="C131" s="9" t="s">
        <v>20</v>
      </c>
      <c r="D131" s="8"/>
      <c r="E131" s="14"/>
      <c r="F131" s="14"/>
      <c r="G131" s="14"/>
      <c r="H131" s="14"/>
      <c r="I131" s="8"/>
      <c r="J131" s="4">
        <f>SUM(E131:H131)</f>
        <v>0</v>
      </c>
    </row>
    <row r="132" spans="1:10" hidden="1">
      <c r="A132" s="9"/>
      <c r="B132" s="8"/>
      <c r="C132" s="9" t="s">
        <v>19</v>
      </c>
      <c r="D132" s="8"/>
      <c r="E132" s="14"/>
      <c r="F132" s="14"/>
      <c r="G132" s="14"/>
      <c r="H132" s="14"/>
      <c r="I132" s="8"/>
      <c r="J132" s="4">
        <f>SUM(E132:H132)</f>
        <v>0</v>
      </c>
    </row>
    <row r="133" spans="1:10" hidden="1">
      <c r="A133" s="9"/>
      <c r="B133" s="8"/>
      <c r="C133" s="13" t="s">
        <v>18</v>
      </c>
      <c r="D133" s="8"/>
      <c r="E133" s="14"/>
      <c r="F133" s="14"/>
      <c r="G133" s="14"/>
      <c r="H133" s="14"/>
      <c r="I133" s="8"/>
      <c r="J133" s="4">
        <f>SUM(E133:H133)</f>
        <v>0</v>
      </c>
    </row>
    <row r="134" spans="1:10">
      <c r="A134" s="9"/>
      <c r="B134" s="7" t="s">
        <v>17</v>
      </c>
      <c r="C134" s="9" t="s">
        <v>16</v>
      </c>
      <c r="D134" s="8" t="s">
        <v>15</v>
      </c>
      <c r="E134" s="15">
        <v>0</v>
      </c>
      <c r="F134" s="15">
        <v>0</v>
      </c>
      <c r="G134" s="15">
        <v>0</v>
      </c>
      <c r="H134" s="15"/>
      <c r="I134" s="8"/>
      <c r="J134" s="4">
        <f>SUM(E134:H134)</f>
        <v>0</v>
      </c>
    </row>
    <row r="135" spans="1:10">
      <c r="A135" s="9"/>
      <c r="B135" s="7"/>
      <c r="C135" s="9" t="s">
        <v>14</v>
      </c>
      <c r="D135" s="8" t="s">
        <v>13</v>
      </c>
      <c r="E135" s="15">
        <v>0</v>
      </c>
      <c r="F135" s="15">
        <v>0</v>
      </c>
      <c r="G135" s="15">
        <v>0</v>
      </c>
      <c r="H135" s="15"/>
      <c r="I135" s="8"/>
      <c r="J135" s="4">
        <f>SUM(E135:H135)</f>
        <v>0</v>
      </c>
    </row>
    <row r="136" spans="1:10">
      <c r="A136" s="9"/>
      <c r="B136" s="7"/>
      <c r="C136" s="13" t="s">
        <v>12</v>
      </c>
      <c r="D136" s="11" t="s">
        <v>11</v>
      </c>
      <c r="E136" s="12">
        <f>E134+E135</f>
        <v>0</v>
      </c>
      <c r="F136" s="12">
        <f>F134+F135</f>
        <v>0</v>
      </c>
      <c r="G136" s="12">
        <f>G134+G135</f>
        <v>0</v>
      </c>
      <c r="H136" s="12">
        <f>H134+H135</f>
        <v>0</v>
      </c>
      <c r="I136" s="11">
        <f>I134+I135</f>
        <v>0</v>
      </c>
      <c r="J136" s="10">
        <f>SUM(E136:H136)</f>
        <v>0</v>
      </c>
    </row>
    <row r="137" spans="1:10">
      <c r="A137" s="9"/>
      <c r="B137" s="7"/>
      <c r="C137" s="9" t="s">
        <v>5</v>
      </c>
      <c r="D137" s="8" t="s">
        <v>10</v>
      </c>
      <c r="E137" s="14">
        <f>COUNTIFS('[1]FORLAN (8)'!$C:$C,E3,'[1]FORLAN (8)'!$O:$O,"&gt;=60",'[1]FORLAN (8)'!$M:$M,"Laki-laki",'[1]FORLAN (8)'!$U:$U,"&gt;0",'[1]FORLAN (8)'!$V:$V,"&gt;0",'[1]FORLAN (8)'!$P:$P,"&gt;0",'[1]FORLAN (8)'!$Q:$Q,"&gt;0",'[1]FORLAN (8)'!$BW:$BW,"Gg Pendengaran")</f>
        <v>1</v>
      </c>
      <c r="F137" s="14">
        <f>COUNTIFS('[1]FORLAN (8)'!$C:$C,F3,'[1]FORLAN (8)'!$O:$O,"&gt;=60",'[1]FORLAN (8)'!$M:$M,"Laki-laki",'[1]FORLAN (8)'!$U:$U,"&gt;0",'[1]FORLAN (8)'!$V:$V,"&gt;0",'[1]FORLAN (8)'!$P:$P,"&gt;0",'[1]FORLAN (8)'!$Q:$Q,"&gt;0",'[1]FORLAN (8)'!$BW:$BW,"Gg Pendengaran")</f>
        <v>36</v>
      </c>
      <c r="G137" s="14">
        <f>COUNTIFS('[1]FORLAN (8)'!$C:$C,G3,'[1]FORLAN (8)'!$O:$O,"&gt;=60",'[1]FORLAN (8)'!$M:$M,"Laki-laki",'[1]FORLAN (8)'!$U:$U,"&gt;0",'[1]FORLAN (8)'!$V:$V,"&gt;0",'[1]FORLAN (8)'!$P:$P,"&gt;0",'[1]FORLAN (8)'!$Q:$Q,"&gt;0",'[1]FORLAN (8)'!$BW:$BW,"Gg Pendengaran")</f>
        <v>8</v>
      </c>
      <c r="H137" s="14">
        <f>COUNTIFS('[1]FORLAN (8)'!$C:$C,H3,'[1]FORLAN (8)'!$O:$O,"&gt;=60",'[1]FORLAN (8)'!$M:$M,"Laki-laki",'[1]FORLAN (8)'!$U:$U,"&gt;0",'[1]FORLAN (8)'!$V:$V,"&gt;0",'[1]FORLAN (8)'!$P:$P,"&gt;0",'[1]FORLAN (8)'!$Q:$Q,"&gt;0",'[1]FORLAN (8)'!$BW:$BW,"Gg Pendengaran")</f>
        <v>0</v>
      </c>
      <c r="I137" s="8"/>
      <c r="J137" s="4">
        <f>SUM(E137:H137)</f>
        <v>45</v>
      </c>
    </row>
    <row r="138" spans="1:10">
      <c r="A138" s="9"/>
      <c r="B138" s="7"/>
      <c r="C138" s="9" t="s">
        <v>9</v>
      </c>
      <c r="D138" s="8" t="s">
        <v>8</v>
      </c>
      <c r="E138" s="14">
        <f>COUNTIFS('[1]FORLAN (8)'!$C:$C,E3,'[1]FORLAN (8)'!$O:$O,"&gt;=60",'[1]FORLAN (8)'!$M:$M,"Perempuan",'[1]FORLAN (8)'!$U:$U,"&gt;0",'[1]FORLAN (8)'!$V:$V,"&gt;0",'[1]FORLAN (8)'!$P:$P,"&gt;0",'[1]FORLAN (8)'!$Q:$Q,"&gt;0",'[1]FORLAN (8)'!$BW:$BW,"Gg Pendengaran")</f>
        <v>1</v>
      </c>
      <c r="F138" s="14">
        <f>COUNTIFS('[1]FORLAN (8)'!$C:$C,F3,'[1]FORLAN (8)'!$O:$O,"&gt;=60",'[1]FORLAN (8)'!$M:$M,"Perempuan",'[1]FORLAN (8)'!$U:$U,"&gt;0",'[1]FORLAN (8)'!$V:$V,"&gt;0",'[1]FORLAN (8)'!$P:$P,"&gt;0",'[1]FORLAN (8)'!$Q:$Q,"&gt;0",'[1]FORLAN (8)'!$BW:$BW,"Gg Pendengaran")</f>
        <v>38</v>
      </c>
      <c r="G138" s="14">
        <f>COUNTIFS('[1]FORLAN (8)'!$C:$C,G3,'[1]FORLAN (8)'!$O:$O,"&gt;=60",'[1]FORLAN (8)'!$M:$M,"Perempuan",'[1]FORLAN (8)'!$U:$U,"&gt;0",'[1]FORLAN (8)'!$V:$V,"&gt;0",'[1]FORLAN (8)'!$P:$P,"&gt;0",'[1]FORLAN (8)'!$Q:$Q,"&gt;0",'[1]FORLAN (8)'!$BW:$BW,"Gg Pendengaran")</f>
        <v>7</v>
      </c>
      <c r="H138" s="14">
        <f>COUNTIFS('[1]FORLAN (8)'!$C:$C,H3,'[1]FORLAN (8)'!$O:$O,"&gt;=60",'[1]FORLAN (8)'!$M:$M,"Perempuan",'[1]FORLAN (8)'!$U:$U,"&gt;0",'[1]FORLAN (8)'!$V:$V,"&gt;0",'[1]FORLAN (8)'!$P:$P,"&gt;0",'[1]FORLAN (8)'!$Q:$Q,"&gt;0",'[1]FORLAN (8)'!$BW:$BW,"Gg Pendengaran")</f>
        <v>0</v>
      </c>
      <c r="I138" s="8"/>
      <c r="J138" s="4">
        <f>SUM(E138:H138)</f>
        <v>46</v>
      </c>
    </row>
    <row r="139" spans="1:10">
      <c r="A139" s="9"/>
      <c r="B139" s="7"/>
      <c r="C139" s="13" t="s">
        <v>7</v>
      </c>
      <c r="D139" s="11" t="s">
        <v>6</v>
      </c>
      <c r="E139" s="12">
        <f>E137+E138</f>
        <v>2</v>
      </c>
      <c r="F139" s="12">
        <f>F137+F138</f>
        <v>74</v>
      </c>
      <c r="G139" s="12">
        <f>G137+G138</f>
        <v>15</v>
      </c>
      <c r="H139" s="12">
        <f>H137+H138</f>
        <v>0</v>
      </c>
      <c r="I139" s="11">
        <f>I137+I138</f>
        <v>0</v>
      </c>
      <c r="J139" s="10">
        <f>SUM(E139:H139)</f>
        <v>91</v>
      </c>
    </row>
    <row r="140" spans="1:10" hidden="1">
      <c r="A140" s="9"/>
      <c r="B140" s="8"/>
      <c r="C140" s="9" t="s">
        <v>5</v>
      </c>
      <c r="D140" s="8"/>
      <c r="E140" s="8"/>
      <c r="F140" s="8"/>
      <c r="G140" s="8"/>
      <c r="H140" s="8"/>
      <c r="I140" s="8"/>
      <c r="J140" s="4">
        <f>SUM(E140:H140)</f>
        <v>0</v>
      </c>
    </row>
    <row r="141" spans="1:10" hidden="1">
      <c r="A141" s="9"/>
      <c r="B141" s="8"/>
      <c r="C141" s="9" t="s">
        <v>5</v>
      </c>
      <c r="D141" s="8"/>
      <c r="E141" s="8"/>
      <c r="F141" s="8"/>
      <c r="G141" s="8"/>
      <c r="H141" s="8"/>
      <c r="I141" s="8"/>
      <c r="J141" s="4">
        <f>SUM(E141:H141)</f>
        <v>0</v>
      </c>
    </row>
    <row r="142" spans="1:10" hidden="1">
      <c r="A142" s="9"/>
      <c r="B142" s="8"/>
      <c r="C142" s="9" t="s">
        <v>5</v>
      </c>
      <c r="D142" s="8"/>
      <c r="E142" s="8"/>
      <c r="F142" s="8"/>
      <c r="G142" s="8"/>
      <c r="H142" s="8"/>
      <c r="I142" s="8"/>
      <c r="J142" s="4">
        <f>SUM(E142:H142)</f>
        <v>0</v>
      </c>
    </row>
    <row r="143" spans="1:10" s="3" customFormat="1" ht="37.5" customHeight="1">
      <c r="A143" s="6"/>
      <c r="B143" s="7" t="s">
        <v>4</v>
      </c>
      <c r="C143" s="6" t="s">
        <v>3</v>
      </c>
      <c r="D143" s="5" t="s">
        <v>2</v>
      </c>
      <c r="E143" s="5"/>
      <c r="F143" s="5"/>
      <c r="G143" s="5"/>
      <c r="H143" s="5"/>
      <c r="I143" s="5"/>
      <c r="J143" s="4"/>
    </row>
    <row r="144" spans="1:10" s="3" customFormat="1" ht="37.5" customHeight="1">
      <c r="A144" s="6"/>
      <c r="B144" s="7"/>
      <c r="C144" s="6" t="s">
        <v>1</v>
      </c>
      <c r="D144" s="5" t="s">
        <v>0</v>
      </c>
      <c r="E144" s="5"/>
      <c r="F144" s="5"/>
      <c r="G144" s="5"/>
      <c r="H144" s="5"/>
      <c r="I144" s="5"/>
      <c r="J144" s="4"/>
    </row>
  </sheetData>
  <sheetProtection algorithmName="SHA-512" hashValue="CZSlEIjT9QrCGFSiQxYu88xJi2K/PH04LqFeS823pveuw56lPZ63BnwxyGDVp6/ws3cud6bftF6zciwIpUNswA==" saltValue="dBBXDXHisFcUdxA91cRAhw==" spinCount="100000" sheet="1" objects="1" scenarios="1"/>
  <mergeCells count="21">
    <mergeCell ref="A8:A16"/>
    <mergeCell ref="B8:B16"/>
    <mergeCell ref="A17:A25"/>
    <mergeCell ref="B17:B25"/>
    <mergeCell ref="A26:A28"/>
    <mergeCell ref="B26:B28"/>
    <mergeCell ref="A29:A31"/>
    <mergeCell ref="B29:B31"/>
    <mergeCell ref="A32:A34"/>
    <mergeCell ref="B32:B34"/>
    <mergeCell ref="B35:B43"/>
    <mergeCell ref="B44:B70"/>
    <mergeCell ref="B125:B130"/>
    <mergeCell ref="B134:B139"/>
    <mergeCell ref="B143:B144"/>
    <mergeCell ref="B71:B79"/>
    <mergeCell ref="B80:B88"/>
    <mergeCell ref="B89:B97"/>
    <mergeCell ref="B98:B106"/>
    <mergeCell ref="B107:B112"/>
    <mergeCell ref="B116:B12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2025-01-08T03:04:36Z</dcterms:created>
  <dcterms:modified xsi:type="dcterms:W3CDTF">2025-01-08T03:05:05Z</dcterms:modified>
</cp:coreProperties>
</file>