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E161F98-7C52-0A44-987B-D8A4F008C90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<sst xmlns="http://schemas.openxmlformats.org/spreadsheetml/2006/main" count="86" uniqueCount="59">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</sst>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4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2" sqref="H2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94" t="s">
        <v>27</v>
      </c>
      <c r="C1" s="95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6"/>
      <c r="C2" s="97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6"/>
      <c r="C3" s="97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8"/>
      <c r="C4" s="99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100" t="s">
        <v>19</v>
      </c>
      <c r="C6" s="102" t="s">
        <v>20</v>
      </c>
      <c r="D6" s="104" t="s">
        <v>21</v>
      </c>
      <c r="E6" s="105" t="s">
        <v>22</v>
      </c>
      <c r="F6" s="106" t="s">
        <v>28</v>
      </c>
      <c r="G6" s="84"/>
      <c r="H6" s="85"/>
      <c r="I6" s="91" t="s">
        <v>29</v>
      </c>
      <c r="J6" s="84"/>
      <c r="K6" s="85"/>
      <c r="L6" s="83" t="s">
        <v>33</v>
      </c>
      <c r="M6" s="84"/>
      <c r="N6" s="85"/>
      <c r="O6" s="86" t="s">
        <v>23</v>
      </c>
      <c r="P6" s="8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1"/>
      <c r="C7" s="103"/>
      <c r="D7" s="87"/>
      <c r="E7" s="87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87"/>
      <c r="P7" s="87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7" t="s">
        <v>19</v>
      </c>
      <c r="C8" s="108" t="s">
        <v>20</v>
      </c>
      <c r="D8" s="104" t="s">
        <v>21</v>
      </c>
      <c r="E8" s="104" t="s">
        <v>31</v>
      </c>
      <c r="F8" s="106" t="s">
        <v>28</v>
      </c>
      <c r="G8" s="84"/>
      <c r="H8" s="85"/>
      <c r="I8" s="91" t="s">
        <v>29</v>
      </c>
      <c r="J8" s="84"/>
      <c r="K8" s="85"/>
      <c r="L8" s="83" t="s">
        <v>33</v>
      </c>
      <c r="M8" s="84"/>
      <c r="N8" s="85"/>
      <c r="O8" s="89" t="s">
        <v>23</v>
      </c>
      <c r="P8" s="9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1"/>
      <c r="C9" s="103"/>
      <c r="D9" s="87"/>
      <c r="E9" s="87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87"/>
      <c r="P9" s="87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>
        <v>1026</v>
      </c>
      <c r="G12" s="29">
        <v>1538</v>
      </c>
      <c r="H12" s="30">
        <f t="shared" si="0"/>
        <v>2564</v>
      </c>
      <c r="I12" s="68"/>
      <c r="J12" s="69"/>
      <c r="K12" s="30">
        <f t="shared" si="1"/>
        <v>0</v>
      </c>
      <c r="L12" s="68">
        <f t="shared" ref="L12:M12" si="8">SUM(F12,I12)</f>
        <v>1026</v>
      </c>
      <c r="M12" s="69">
        <f t="shared" si="8"/>
        <v>1538</v>
      </c>
      <c r="N12" s="30">
        <f t="shared" si="3"/>
        <v>2564</v>
      </c>
      <c r="O12" s="31">
        <f t="shared" si="4"/>
        <v>8.9071076217605771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2066</v>
      </c>
      <c r="G13" s="35">
        <f t="shared" si="10"/>
        <v>3718</v>
      </c>
      <c r="H13" s="36">
        <f t="shared" si="10"/>
        <v>5784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2066</v>
      </c>
      <c r="M13" s="35">
        <f t="shared" si="10"/>
        <v>3718</v>
      </c>
      <c r="N13" s="36">
        <f t="shared" si="10"/>
        <v>5784</v>
      </c>
      <c r="O13" s="37">
        <f t="shared" si="4"/>
        <v>20.093100812895155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>
        <v>430</v>
      </c>
      <c r="G14" s="29">
        <v>558</v>
      </c>
      <c r="H14" s="30">
        <f t="shared" ref="H14:H16" si="12">SUM(F14:G14)</f>
        <v>988</v>
      </c>
      <c r="I14" s="68"/>
      <c r="J14" s="69"/>
      <c r="K14" s="30">
        <f t="shared" ref="K14:K16" si="13">SUM(I14:J14)</f>
        <v>0</v>
      </c>
      <c r="L14" s="68">
        <f t="shared" ref="L14:M14" si="14">SUM(F14,I14)</f>
        <v>430</v>
      </c>
      <c r="M14" s="69">
        <f t="shared" si="14"/>
        <v>558</v>
      </c>
      <c r="N14" s="30">
        <f t="shared" ref="N14:N16" si="15">SUM(L14:M14)</f>
        <v>988</v>
      </c>
      <c r="O14" s="31">
        <f t="shared" si="4"/>
        <v>3.4322239977766968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>
        <v>224</v>
      </c>
      <c r="G15" s="29">
        <v>389</v>
      </c>
      <c r="H15" s="30">
        <f t="shared" si="12"/>
        <v>613</v>
      </c>
      <c r="I15" s="68"/>
      <c r="J15" s="69"/>
      <c r="K15" s="30">
        <f t="shared" si="13"/>
        <v>0</v>
      </c>
      <c r="L15" s="68">
        <f t="shared" ref="L15:M15" si="17">SUM(F15,I15)</f>
        <v>224</v>
      </c>
      <c r="M15" s="69">
        <f t="shared" si="17"/>
        <v>389</v>
      </c>
      <c r="N15" s="30">
        <f t="shared" si="15"/>
        <v>613</v>
      </c>
      <c r="O15" s="31">
        <f t="shared" si="4"/>
        <v>2.1295073994302789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>
        <v>587</v>
      </c>
      <c r="G16" s="29">
        <v>1090</v>
      </c>
      <c r="H16" s="30">
        <f t="shared" si="12"/>
        <v>1677</v>
      </c>
      <c r="I16" s="68"/>
      <c r="J16" s="69"/>
      <c r="K16" s="30">
        <f t="shared" si="13"/>
        <v>0</v>
      </c>
      <c r="L16" s="68">
        <f t="shared" ref="L16:M16" si="19">SUM(F16,I16)</f>
        <v>587</v>
      </c>
      <c r="M16" s="69">
        <f t="shared" si="19"/>
        <v>1090</v>
      </c>
      <c r="N16" s="30">
        <f t="shared" si="15"/>
        <v>1677</v>
      </c>
      <c r="O16" s="31">
        <f t="shared" si="4"/>
        <v>5.8257486278051829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1241</v>
      </c>
      <c r="G17" s="35">
        <f t="shared" si="21"/>
        <v>2037</v>
      </c>
      <c r="H17" s="36">
        <f t="shared" si="21"/>
        <v>3278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1241</v>
      </c>
      <c r="M17" s="35">
        <f t="shared" si="21"/>
        <v>2037</v>
      </c>
      <c r="N17" s="36">
        <f t="shared" si="21"/>
        <v>3278</v>
      </c>
      <c r="O17" s="37">
        <f t="shared" si="4"/>
        <v>11.38748002501216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>
        <v>476</v>
      </c>
      <c r="G18" s="29">
        <v>813</v>
      </c>
      <c r="H18" s="30">
        <f t="shared" ref="H18:H20" si="23">SUM(F18:G18)</f>
        <v>1289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476</v>
      </c>
      <c r="M18" s="69">
        <f t="shared" si="25"/>
        <v>813</v>
      </c>
      <c r="N18" s="30">
        <f t="shared" ref="N18:N20" si="26">SUM(L18:M18)</f>
        <v>1289</v>
      </c>
      <c r="O18" s="31">
        <f t="shared" si="4"/>
        <v>4.4778711873827559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>
        <v>600</v>
      </c>
      <c r="G19" s="29">
        <v>979</v>
      </c>
      <c r="H19" s="30">
        <f t="shared" si="23"/>
        <v>1579</v>
      </c>
      <c r="I19" s="68"/>
      <c r="J19" s="69"/>
      <c r="K19" s="30">
        <f t="shared" si="24"/>
        <v>0</v>
      </c>
      <c r="L19" s="68">
        <f t="shared" ref="L19:M19" si="28">SUM(F19,I19)</f>
        <v>600</v>
      </c>
      <c r="M19" s="69">
        <f t="shared" si="28"/>
        <v>979</v>
      </c>
      <c r="N19" s="30">
        <f t="shared" si="26"/>
        <v>1579</v>
      </c>
      <c r="O19" s="31">
        <f t="shared" si="4"/>
        <v>5.4853053567706525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>
        <v>1182</v>
      </c>
      <c r="G20" s="29">
        <v>2159</v>
      </c>
      <c r="H20" s="30">
        <f t="shared" si="23"/>
        <v>3341</v>
      </c>
      <c r="I20" s="68"/>
      <c r="J20" s="69"/>
      <c r="K20" s="30">
        <f t="shared" si="24"/>
        <v>0</v>
      </c>
      <c r="L20" s="68">
        <f t="shared" ref="L20:M20" si="30">SUM(F20,I20)</f>
        <v>1182</v>
      </c>
      <c r="M20" s="69">
        <f t="shared" si="30"/>
        <v>2159</v>
      </c>
      <c r="N20" s="30">
        <f t="shared" si="26"/>
        <v>3341</v>
      </c>
      <c r="O20" s="31">
        <f t="shared" si="4"/>
        <v>11.606336413534358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2258</v>
      </c>
      <c r="G21" s="35">
        <f t="shared" si="32"/>
        <v>3951</v>
      </c>
      <c r="H21" s="36">
        <f t="shared" si="32"/>
        <v>6209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2258</v>
      </c>
      <c r="M21" s="35">
        <f t="shared" si="32"/>
        <v>3951</v>
      </c>
      <c r="N21" s="36">
        <f t="shared" si="32"/>
        <v>6209</v>
      </c>
      <c r="O21" s="37">
        <f t="shared" si="4"/>
        <v>21.569512957687763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2" t="s">
        <v>1</v>
      </c>
      <c r="C26" s="93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5565</v>
      </c>
      <c r="G26" s="46">
        <f t="shared" si="45"/>
        <v>9706</v>
      </c>
      <c r="H26" s="47">
        <f t="shared" si="45"/>
        <v>15271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5565</v>
      </c>
      <c r="M26" s="46">
        <f t="shared" si="45"/>
        <v>9706</v>
      </c>
      <c r="N26" s="47">
        <f t="shared" si="45"/>
        <v>15271</v>
      </c>
      <c r="O26" s="48">
        <f t="shared" si="4"/>
        <v>53.050093795595075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43</v>
      </c>
      <c r="B1" s="95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9" t="s">
        <v>44</v>
      </c>
      <c r="B4" s="110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1" t="s">
        <v>45</v>
      </c>
      <c r="C6" s="114" t="s">
        <v>35</v>
      </c>
      <c r="D6" s="115"/>
      <c r="E6" s="115"/>
      <c r="F6" s="115"/>
      <c r="G6" s="115"/>
      <c r="H6" s="115"/>
      <c r="I6" s="116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2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3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43</v>
      </c>
      <c r="B1" s="120"/>
      <c r="C1" s="95"/>
      <c r="D1" s="122" t="s">
        <v>46</v>
      </c>
      <c r="E1" s="120"/>
      <c r="F1" s="120"/>
      <c r="G1" s="120"/>
      <c r="H1" s="120"/>
      <c r="I1" s="120"/>
      <c r="J1" s="95"/>
      <c r="K1" s="72"/>
      <c r="L1" s="1"/>
      <c r="M1" s="1"/>
      <c r="N1" s="1"/>
      <c r="O1" s="1"/>
      <c r="P1" s="1"/>
    </row>
    <row r="2" spans="1:16" ht="21" x14ac:dyDescent="0.15">
      <c r="A2" s="96"/>
      <c r="B2" s="119"/>
      <c r="C2" s="97"/>
      <c r="D2" s="96"/>
      <c r="E2" s="119"/>
      <c r="F2" s="119"/>
      <c r="G2" s="119"/>
      <c r="H2" s="119"/>
      <c r="I2" s="119"/>
      <c r="J2" s="97"/>
      <c r="K2" s="72"/>
      <c r="L2" s="1"/>
      <c r="M2" s="1"/>
      <c r="N2" s="1"/>
      <c r="O2" s="1"/>
      <c r="P2" s="1"/>
    </row>
    <row r="3" spans="1:16" ht="21" x14ac:dyDescent="0.15">
      <c r="A3" s="98"/>
      <c r="B3" s="121"/>
      <c r="C3" s="99"/>
      <c r="D3" s="96"/>
      <c r="E3" s="119"/>
      <c r="F3" s="119"/>
      <c r="G3" s="119"/>
      <c r="H3" s="119"/>
      <c r="I3" s="119"/>
      <c r="J3" s="97"/>
      <c r="K3" s="72"/>
      <c r="L3" s="1"/>
      <c r="M3" s="1"/>
      <c r="N3" s="1"/>
      <c r="O3" s="1"/>
      <c r="P3" s="1"/>
    </row>
    <row r="4" spans="1:16" ht="24.75" customHeight="1" x14ac:dyDescent="0.15">
      <c r="A4" s="109" t="s">
        <v>44</v>
      </c>
      <c r="B4" s="123"/>
      <c r="C4" s="110"/>
      <c r="D4" s="98"/>
      <c r="E4" s="121"/>
      <c r="F4" s="121"/>
      <c r="G4" s="121"/>
      <c r="H4" s="121"/>
      <c r="I4" s="121"/>
      <c r="J4" s="99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15"/>
      <c r="C6" s="115"/>
      <c r="D6" s="115"/>
      <c r="E6" s="115"/>
      <c r="F6" s="115"/>
      <c r="G6" s="115"/>
      <c r="H6" s="115"/>
      <c r="I6" s="115"/>
      <c r="J6" s="116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17" t="s">
        <v>54</v>
      </c>
      <c r="I7" s="117" t="s">
        <v>55</v>
      </c>
      <c r="J7" s="117" t="s">
        <v>56</v>
      </c>
    </row>
    <row r="8" spans="1:16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4.25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8" t="s">
        <v>58</v>
      </c>
      <c r="E27" s="119"/>
      <c r="F27" s="119"/>
      <c r="G27" s="119"/>
      <c r="H27" s="119"/>
      <c r="I27" s="119"/>
    </row>
    <row r="28" spans="1:10" ht="15.75" customHeight="1" x14ac:dyDescent="0.2">
      <c r="B28" s="3"/>
      <c r="C28" s="3"/>
      <c r="D28" s="119"/>
      <c r="E28" s="119"/>
      <c r="F28" s="119"/>
      <c r="G28" s="119"/>
      <c r="H28" s="119"/>
      <c r="I28" s="11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