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09\Downloads\SATU DATA\"/>
    </mc:Choice>
  </mc:AlternateContent>
  <xr:revisionPtr revIDLastSave="0" documentId="8_{B55A07BB-3C53-4199-9BF7-5BD6831195FB}" xr6:coauthVersionLast="47" xr6:coauthVersionMax="47" xr10:uidLastSave="{00000000-0000-0000-0000-000000000000}"/>
  <bookViews>
    <workbookView xWindow="-110" yWindow="-110" windowWidth="19420" windowHeight="10420" xr2:uid="{17D2BE8A-AE8A-4687-8AF6-4F11E9524B2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15" i="1" l="1"/>
  <c r="BZ15" i="1"/>
  <c r="BX15" i="1"/>
  <c r="BV15" i="1"/>
  <c r="BT15" i="1"/>
  <c r="BR15" i="1"/>
  <c r="BP15" i="1"/>
  <c r="BO15" i="1"/>
  <c r="BN15" i="1"/>
  <c r="BL15" i="1"/>
  <c r="BJ15" i="1"/>
  <c r="BH15" i="1"/>
  <c r="AK15" i="1"/>
  <c r="AI15" i="1"/>
  <c r="AG15" i="1"/>
  <c r="AE15" i="1"/>
  <c r="AC15" i="1"/>
  <c r="AA15" i="1"/>
  <c r="Y15" i="1"/>
  <c r="W15" i="1"/>
  <c r="U15" i="1"/>
  <c r="S15" i="1"/>
  <c r="Q15" i="1"/>
  <c r="O15" i="1"/>
  <c r="K15" i="1"/>
  <c r="I15" i="1"/>
  <c r="G15" i="1"/>
  <c r="CD14" i="1"/>
  <c r="CB14" i="1"/>
  <c r="BZ14" i="1"/>
  <c r="BX14" i="1"/>
  <c r="BV14" i="1"/>
  <c r="BT14" i="1"/>
  <c r="BR14" i="1"/>
  <c r="BO14" i="1"/>
  <c r="BP14" i="1" s="1"/>
  <c r="BN14" i="1"/>
  <c r="BL14" i="1"/>
  <c r="BJ14" i="1"/>
  <c r="BH14" i="1"/>
  <c r="AK14" i="1"/>
  <c r="AI14" i="1"/>
  <c r="AG14" i="1"/>
  <c r="AE14" i="1"/>
  <c r="AC14" i="1"/>
  <c r="AA14" i="1"/>
  <c r="Y14" i="1"/>
  <c r="W14" i="1"/>
  <c r="U14" i="1"/>
  <c r="S14" i="1"/>
  <c r="Q14" i="1"/>
  <c r="O14" i="1"/>
  <c r="K14" i="1"/>
  <c r="I14" i="1"/>
  <c r="G14" i="1"/>
  <c r="CD13" i="1"/>
  <c r="CB13" i="1"/>
  <c r="BZ13" i="1"/>
  <c r="BX13" i="1"/>
  <c r="BV13" i="1"/>
  <c r="BT13" i="1"/>
  <c r="BR13" i="1"/>
  <c r="BP13" i="1"/>
  <c r="BO13" i="1"/>
  <c r="BN13" i="1"/>
  <c r="BL13" i="1"/>
  <c r="BJ13" i="1"/>
  <c r="BH13" i="1"/>
  <c r="AK13" i="1"/>
  <c r="AI13" i="1"/>
  <c r="AG13" i="1"/>
  <c r="AE13" i="1"/>
  <c r="AC13" i="1"/>
  <c r="AA13" i="1"/>
  <c r="Y13" i="1"/>
  <c r="W13" i="1"/>
  <c r="U13" i="1"/>
  <c r="S13" i="1"/>
  <c r="Q13" i="1"/>
  <c r="O13" i="1"/>
  <c r="K13" i="1"/>
  <c r="I13" i="1"/>
  <c r="G13" i="1"/>
  <c r="CD12" i="1"/>
  <c r="CB12" i="1"/>
  <c r="BZ12" i="1"/>
  <c r="BX12" i="1"/>
  <c r="BV12" i="1"/>
  <c r="BT12" i="1"/>
  <c r="BR12" i="1"/>
  <c r="BO12" i="1"/>
  <c r="BP12" i="1" s="1"/>
  <c r="BN12" i="1"/>
  <c r="BL12" i="1"/>
  <c r="BJ12" i="1"/>
  <c r="BH12" i="1"/>
  <c r="AK12" i="1"/>
  <c r="AI12" i="1"/>
  <c r="AG12" i="1"/>
  <c r="AE12" i="1"/>
  <c r="AC12" i="1"/>
  <c r="AA12" i="1"/>
  <c r="Y12" i="1"/>
  <c r="W12" i="1"/>
  <c r="U12" i="1"/>
  <c r="S12" i="1"/>
  <c r="Q12" i="1"/>
  <c r="O12" i="1"/>
  <c r="K12" i="1"/>
  <c r="I12" i="1"/>
  <c r="G12" i="1"/>
</calcChain>
</file>

<file path=xl/sharedStrings.xml><?xml version="1.0" encoding="utf-8"?>
<sst xmlns="http://schemas.openxmlformats.org/spreadsheetml/2006/main" count="132" uniqueCount="73">
  <si>
    <t>FORMAT LAPORAN (LB3-KIA) MATERNAL</t>
  </si>
  <si>
    <t>Provinsi</t>
  </si>
  <si>
    <t>: Jawa Timur</t>
  </si>
  <si>
    <t>Bulan</t>
  </si>
  <si>
    <t>: Desember</t>
  </si>
  <si>
    <t>Tahun</t>
  </si>
  <si>
    <t>: 2023</t>
  </si>
  <si>
    <t>NO.</t>
  </si>
  <si>
    <t>Puskesmas</t>
  </si>
  <si>
    <t>Kelurahan</t>
  </si>
  <si>
    <t>Jumlah Bumil K1 (pws kia)</t>
  </si>
  <si>
    <t>Jumlah Bumil K4 (pws kia)</t>
  </si>
  <si>
    <t>Diperiksa Hb K1</t>
  </si>
  <si>
    <t>Hb K1</t>
  </si>
  <si>
    <t>Hb K4</t>
  </si>
  <si>
    <t>KEK</t>
  </si>
  <si>
    <t>Protein urin</t>
  </si>
  <si>
    <t>Gula Darah (GD)</t>
  </si>
  <si>
    <t>HIV</t>
  </si>
  <si>
    <t>HBsAg</t>
  </si>
  <si>
    <t>Sifilis</t>
  </si>
  <si>
    <t>KASUS MATERNAL YANG DITEMUKAN</t>
  </si>
  <si>
    <t>BUMIL 4T</t>
  </si>
  <si>
    <t>Jumlah Bulin</t>
  </si>
  <si>
    <t>JENIS PERSALINAN</t>
  </si>
  <si>
    <t>Persalinan Dukun</t>
  </si>
  <si>
    <t>Anemia 
(8-11 mg/dl)</t>
  </si>
  <si>
    <t>Anemia 
(&lt;8 mg/dl)</t>
  </si>
  <si>
    <t>Diperiksa LiLA</t>
  </si>
  <si>
    <t>KEK (LiLA &lt; 23,5 cm)</t>
  </si>
  <si>
    <t>Diperiksa</t>
  </si>
  <si>
    <t>Positif (+)</t>
  </si>
  <si>
    <t>Hiper Emesis</t>
  </si>
  <si>
    <t>Abortus</t>
  </si>
  <si>
    <t>Preeklampsia/ Eklampsia</t>
  </si>
  <si>
    <t>Perdarahan Kehamilan</t>
  </si>
  <si>
    <t>Perdarahan Persalinan</t>
  </si>
  <si>
    <t>Perdarahan Nifas</t>
  </si>
  <si>
    <t>Partus Lama</t>
  </si>
  <si>
    <t>Infeksi</t>
  </si>
  <si>
    <t>TB</t>
  </si>
  <si>
    <t>Malaria</t>
  </si>
  <si>
    <t>Jantung</t>
  </si>
  <si>
    <t>DM</t>
  </si>
  <si>
    <t>Covid-19</t>
  </si>
  <si>
    <t>Obesitas</t>
  </si>
  <si>
    <t>Kasus Lain - Lain</t>
  </si>
  <si>
    <t>Terlalu Tua (Usia &gt; 35)</t>
  </si>
  <si>
    <t>Terlalu Muda (Usia&lt; 20 tahun)</t>
  </si>
  <si>
    <t>Terlalu banyak anak &gt; 3</t>
  </si>
  <si>
    <t>Terlalu dekat jarak anak  &lt;2 tahun</t>
  </si>
  <si>
    <t>TOTAL</t>
  </si>
  <si>
    <t>Normal</t>
  </si>
  <si>
    <t>SC</t>
  </si>
  <si>
    <t>Tindakan</t>
  </si>
  <si>
    <t>RS</t>
  </si>
  <si>
    <t>PUSKESMAS</t>
  </si>
  <si>
    <t>KLINIK BERSALIN</t>
  </si>
  <si>
    <t>PMB</t>
  </si>
  <si>
    <t>N</t>
  </si>
  <si>
    <t>%</t>
  </si>
  <si>
    <t>Drip</t>
  </si>
  <si>
    <t>Vakum/ Forcep</t>
  </si>
  <si>
    <t>Curetage</t>
  </si>
  <si>
    <t>Plasenta Manual</t>
  </si>
  <si>
    <t>KEDUNGKANDANG</t>
  </si>
  <si>
    <t xml:space="preserve">Kedung Kandang </t>
  </si>
  <si>
    <t>Komplikasi Maternal :</t>
  </si>
  <si>
    <t>Kotalama</t>
  </si>
  <si>
    <t>Persalinan Nakes:</t>
  </si>
  <si>
    <t>Buring</t>
  </si>
  <si>
    <t>Persalinan Total :</t>
  </si>
  <si>
    <t>Wonokoyo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</si>
</sst>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.00_);_(* \(#,##0.00\);_(* &quot;-&quot;_);_(@_)"/>
    <numFmt numFmtId="166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Arial Narrow"/>
    </font>
    <font>
      <sz val="11"/>
      <color theme="1"/>
      <name val="Arial Narrow"/>
    </font>
    <font>
      <b/>
      <sz val="8"/>
      <color theme="1"/>
      <name val="Arial Narrow"/>
    </font>
    <font>
      <b/>
      <sz val="10"/>
      <color theme="1"/>
      <name val="Arial Narrow"/>
    </font>
    <font>
      <sz val="11"/>
      <name val="Calibri"/>
    </font>
    <font>
      <b/>
      <sz val="9"/>
      <color theme="1"/>
      <name val="Arial Narrow"/>
    </font>
    <font>
      <sz val="10"/>
      <color theme="1"/>
      <name val="Arial Narrow"/>
    </font>
    <font>
      <sz val="10"/>
      <color rgb="FF00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9999"/>
        <bgColor rgb="FFFF99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lef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" fillId="2" borderId="1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top" wrapText="1"/>
    </xf>
    <xf numFmtId="2" fontId="1" fillId="2" borderId="14" xfId="0" applyNumberFormat="1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64" fontId="7" fillId="0" borderId="15" xfId="0" applyNumberFormat="1" applyFont="1" applyBorder="1" applyAlignment="1">
      <alignment horizontal="right" vertical="center" wrapText="1"/>
    </xf>
    <xf numFmtId="0" fontId="2" fillId="0" borderId="15" xfId="0" applyFont="1" applyBorder="1"/>
    <xf numFmtId="2" fontId="2" fillId="6" borderId="15" xfId="0" applyNumberFormat="1" applyFont="1" applyFill="1" applyBorder="1"/>
    <xf numFmtId="165" fontId="8" fillId="6" borderId="15" xfId="0" applyNumberFormat="1" applyFont="1" applyFill="1" applyBorder="1" applyAlignment="1">
      <alignment horizontal="right"/>
    </xf>
    <xf numFmtId="166" fontId="2" fillId="6" borderId="15" xfId="0" applyNumberFormat="1" applyFont="1" applyFill="1" applyBorder="1"/>
    <xf numFmtId="164" fontId="7" fillId="7" borderId="15" xfId="0" applyNumberFormat="1" applyFont="1" applyFill="1" applyBorder="1" applyAlignment="1">
      <alignment horizontal="right" vertical="center" wrapText="1"/>
    </xf>
    <xf numFmtId="164" fontId="2" fillId="6" borderId="15" xfId="0" applyNumberFormat="1" applyFont="1" applyFill="1" applyBorder="1"/>
    <xf numFmtId="164" fontId="2" fillId="0" borderId="15" xfId="0" applyNumberFormat="1" applyFont="1" applyBorder="1"/>
    <xf numFmtId="2" fontId="2" fillId="6" borderId="15" xfId="0" applyNumberFormat="1" applyFont="1" applyFill="1" applyBorder="1" applyAlignment="1">
      <alignment horizontal="right"/>
    </xf>
    <xf numFmtId="1" fontId="2" fillId="6" borderId="15" xfId="0" applyNumberFormat="1" applyFont="1" applyFill="1" applyBorder="1" applyAlignment="1">
      <alignment horizontal="right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1FB2-2CD2-4B68-8F7C-1F533D7C60F8}">
  <dimension ref="A1:CE15"/>
  <sheetViews>
    <sheetView tabSelected="1" workbookViewId="0">
      <selection activeCell="A12" sqref="A12:CE15"/>
    </sheetView>
  </sheetViews>
  <sheetFormatPr defaultRowHeight="14.5"/>
  <sheetData>
    <row r="1" spans="1:8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3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4"/>
      <c r="CC1" s="5"/>
    </row>
    <row r="2" spans="1:83" ht="28.5">
      <c r="A2" s="6" t="s">
        <v>1</v>
      </c>
      <c r="B2" s="7"/>
      <c r="C2" s="2" t="s">
        <v>2</v>
      </c>
      <c r="D2" s="5"/>
      <c r="E2" s="5"/>
      <c r="F2" s="2"/>
      <c r="G2" s="2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9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4"/>
      <c r="CC2" s="5"/>
    </row>
    <row r="3" spans="1:83" ht="28">
      <c r="A3" s="6" t="s">
        <v>3</v>
      </c>
      <c r="B3" s="7"/>
      <c r="C3" s="10" t="s">
        <v>4</v>
      </c>
      <c r="D3" s="5"/>
      <c r="E3" s="5"/>
      <c r="F3" s="10"/>
      <c r="G3" s="10"/>
      <c r="H3" s="10"/>
      <c r="I3" s="8"/>
      <c r="J3" s="8"/>
      <c r="K3" s="8"/>
      <c r="L3" s="8"/>
      <c r="M3" s="8"/>
      <c r="N3" s="8"/>
      <c r="O3" s="11"/>
      <c r="P3" s="7"/>
      <c r="Q3" s="7"/>
      <c r="R3" s="7"/>
      <c r="S3" s="7"/>
      <c r="T3" s="7"/>
      <c r="U3" s="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9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12"/>
      <c r="CB3" s="5"/>
      <c r="CC3" s="5"/>
    </row>
    <row r="4" spans="1:83">
      <c r="A4" s="6" t="s">
        <v>5</v>
      </c>
      <c r="B4" s="7"/>
      <c r="C4" s="8" t="s">
        <v>6</v>
      </c>
      <c r="D4" s="5"/>
      <c r="E4" s="5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9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12"/>
      <c r="CB4" s="5"/>
      <c r="CC4" s="5"/>
    </row>
    <row r="5" spans="1:8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9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12"/>
      <c r="CB5" s="5"/>
      <c r="CC5" s="5"/>
    </row>
    <row r="6" spans="1:83">
      <c r="A6" s="13" t="s">
        <v>7</v>
      </c>
      <c r="B6" s="14" t="s">
        <v>8</v>
      </c>
      <c r="C6" s="14" t="s">
        <v>9</v>
      </c>
      <c r="D6" s="14" t="s">
        <v>10</v>
      </c>
      <c r="E6" s="14" t="s">
        <v>11</v>
      </c>
      <c r="F6" s="15" t="s">
        <v>12</v>
      </c>
      <c r="G6" s="16"/>
      <c r="H6" s="15" t="s">
        <v>13</v>
      </c>
      <c r="I6" s="17"/>
      <c r="J6" s="17"/>
      <c r="K6" s="16"/>
      <c r="L6" s="15" t="s">
        <v>14</v>
      </c>
      <c r="M6" s="16"/>
      <c r="N6" s="15" t="s">
        <v>15</v>
      </c>
      <c r="O6" s="17"/>
      <c r="P6" s="17"/>
      <c r="Q6" s="17"/>
      <c r="R6" s="15" t="s">
        <v>16</v>
      </c>
      <c r="S6" s="17"/>
      <c r="T6" s="17"/>
      <c r="U6" s="17"/>
      <c r="V6" s="15" t="s">
        <v>17</v>
      </c>
      <c r="W6" s="17"/>
      <c r="X6" s="17"/>
      <c r="Y6" s="17"/>
      <c r="Z6" s="15" t="s">
        <v>18</v>
      </c>
      <c r="AA6" s="17"/>
      <c r="AB6" s="17"/>
      <c r="AC6" s="17"/>
      <c r="AD6" s="15" t="s">
        <v>19</v>
      </c>
      <c r="AE6" s="17"/>
      <c r="AF6" s="17"/>
      <c r="AG6" s="17"/>
      <c r="AH6" s="15" t="s">
        <v>20</v>
      </c>
      <c r="AI6" s="17"/>
      <c r="AJ6" s="17"/>
      <c r="AK6" s="17"/>
      <c r="AL6" s="15" t="s">
        <v>21</v>
      </c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6"/>
      <c r="BA6" s="18" t="s">
        <v>22</v>
      </c>
      <c r="BB6" s="17"/>
      <c r="BC6" s="17"/>
      <c r="BD6" s="17"/>
      <c r="BE6" s="16"/>
      <c r="BF6" s="19" t="s">
        <v>23</v>
      </c>
      <c r="BG6" s="15" t="s">
        <v>24</v>
      </c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6"/>
      <c r="CA6" s="15" t="s">
        <v>25</v>
      </c>
      <c r="CB6" s="16"/>
      <c r="CC6" s="5"/>
    </row>
    <row r="7" spans="1:83">
      <c r="A7" s="20"/>
      <c r="B7" s="20"/>
      <c r="C7" s="20"/>
      <c r="D7" s="20"/>
      <c r="E7" s="20"/>
      <c r="F7" s="21"/>
      <c r="G7" s="22"/>
      <c r="H7" s="23"/>
      <c r="I7" s="24"/>
      <c r="J7" s="24"/>
      <c r="K7" s="25"/>
      <c r="L7" s="23"/>
      <c r="M7" s="25"/>
      <c r="N7" s="23"/>
      <c r="O7" s="24"/>
      <c r="P7" s="24"/>
      <c r="Q7" s="24"/>
      <c r="R7" s="23"/>
      <c r="S7" s="24"/>
      <c r="T7" s="24"/>
      <c r="U7" s="24"/>
      <c r="V7" s="23"/>
      <c r="W7" s="24"/>
      <c r="X7" s="24"/>
      <c r="Y7" s="24"/>
      <c r="Z7" s="23"/>
      <c r="AA7" s="24"/>
      <c r="AB7" s="24"/>
      <c r="AC7" s="24"/>
      <c r="AD7" s="23"/>
      <c r="AE7" s="24"/>
      <c r="AF7" s="24"/>
      <c r="AG7" s="24"/>
      <c r="AH7" s="23"/>
      <c r="AI7" s="24"/>
      <c r="AJ7" s="24"/>
      <c r="AK7" s="24"/>
      <c r="AL7" s="23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5"/>
      <c r="BA7" s="21"/>
      <c r="BB7" s="26"/>
      <c r="BC7" s="26"/>
      <c r="BD7" s="26"/>
      <c r="BE7" s="22"/>
      <c r="BF7" s="20"/>
      <c r="BG7" s="23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5"/>
      <c r="CA7" s="21"/>
      <c r="CB7" s="22"/>
      <c r="CC7" s="5"/>
    </row>
    <row r="8" spans="1:83">
      <c r="A8" s="20"/>
      <c r="B8" s="20"/>
      <c r="C8" s="20"/>
      <c r="D8" s="20"/>
      <c r="E8" s="20"/>
      <c r="F8" s="21"/>
      <c r="G8" s="22"/>
      <c r="H8" s="15" t="s">
        <v>26</v>
      </c>
      <c r="I8" s="16"/>
      <c r="J8" s="15" t="s">
        <v>27</v>
      </c>
      <c r="K8" s="16"/>
      <c r="L8" s="27" t="s">
        <v>26</v>
      </c>
      <c r="M8" s="27" t="s">
        <v>27</v>
      </c>
      <c r="N8" s="15" t="s">
        <v>28</v>
      </c>
      <c r="O8" s="16"/>
      <c r="P8" s="15" t="s">
        <v>29</v>
      </c>
      <c r="Q8" s="16"/>
      <c r="R8" s="15" t="s">
        <v>30</v>
      </c>
      <c r="S8" s="16"/>
      <c r="T8" s="15" t="s">
        <v>31</v>
      </c>
      <c r="U8" s="16"/>
      <c r="V8" s="15" t="s">
        <v>30</v>
      </c>
      <c r="W8" s="16"/>
      <c r="X8" s="15" t="s">
        <v>31</v>
      </c>
      <c r="Y8" s="16"/>
      <c r="Z8" s="15" t="s">
        <v>30</v>
      </c>
      <c r="AA8" s="16"/>
      <c r="AB8" s="15" t="s">
        <v>31</v>
      </c>
      <c r="AC8" s="16"/>
      <c r="AD8" s="15" t="s">
        <v>30</v>
      </c>
      <c r="AE8" s="16"/>
      <c r="AF8" s="15" t="s">
        <v>31</v>
      </c>
      <c r="AG8" s="16"/>
      <c r="AH8" s="15" t="s">
        <v>30</v>
      </c>
      <c r="AI8" s="16"/>
      <c r="AJ8" s="15" t="s">
        <v>31</v>
      </c>
      <c r="AK8" s="16"/>
      <c r="AL8" s="27" t="s">
        <v>32</v>
      </c>
      <c r="AM8" s="27" t="s">
        <v>33</v>
      </c>
      <c r="AN8" s="27" t="s">
        <v>34</v>
      </c>
      <c r="AO8" s="27" t="s">
        <v>35</v>
      </c>
      <c r="AP8" s="27" t="s">
        <v>36</v>
      </c>
      <c r="AQ8" s="27" t="s">
        <v>37</v>
      </c>
      <c r="AR8" s="27" t="s">
        <v>38</v>
      </c>
      <c r="AS8" s="27" t="s">
        <v>39</v>
      </c>
      <c r="AT8" s="27" t="s">
        <v>40</v>
      </c>
      <c r="AU8" s="27" t="s">
        <v>41</v>
      </c>
      <c r="AV8" s="27" t="s">
        <v>42</v>
      </c>
      <c r="AW8" s="27" t="s">
        <v>43</v>
      </c>
      <c r="AX8" s="27" t="s">
        <v>44</v>
      </c>
      <c r="AY8" s="28" t="s">
        <v>45</v>
      </c>
      <c r="AZ8" s="27" t="s">
        <v>46</v>
      </c>
      <c r="BA8" s="18" t="s">
        <v>47</v>
      </c>
      <c r="BB8" s="18" t="s">
        <v>48</v>
      </c>
      <c r="BC8" s="18" t="s">
        <v>49</v>
      </c>
      <c r="BD8" s="29" t="s">
        <v>50</v>
      </c>
      <c r="BE8" s="29" t="s">
        <v>51</v>
      </c>
      <c r="BF8" s="20"/>
      <c r="BG8" s="30" t="s">
        <v>52</v>
      </c>
      <c r="BH8" s="31"/>
      <c r="BI8" s="31"/>
      <c r="BJ8" s="31"/>
      <c r="BK8" s="31"/>
      <c r="BL8" s="31"/>
      <c r="BM8" s="31"/>
      <c r="BN8" s="31"/>
      <c r="BO8" s="31"/>
      <c r="BP8" s="32"/>
      <c r="BQ8" s="15" t="s">
        <v>53</v>
      </c>
      <c r="BR8" s="16"/>
      <c r="BS8" s="15" t="s">
        <v>54</v>
      </c>
      <c r="BT8" s="17"/>
      <c r="BU8" s="17"/>
      <c r="BV8" s="17"/>
      <c r="BW8" s="17"/>
      <c r="BX8" s="17"/>
      <c r="BY8" s="17"/>
      <c r="BZ8" s="16"/>
      <c r="CA8" s="21"/>
      <c r="CB8" s="22"/>
      <c r="CC8" s="5"/>
    </row>
    <row r="9" spans="1:83">
      <c r="A9" s="20"/>
      <c r="B9" s="20"/>
      <c r="C9" s="20"/>
      <c r="D9" s="20"/>
      <c r="E9" s="20"/>
      <c r="F9" s="23"/>
      <c r="G9" s="25"/>
      <c r="H9" s="23"/>
      <c r="I9" s="25"/>
      <c r="J9" s="23"/>
      <c r="K9" s="25"/>
      <c r="L9" s="33"/>
      <c r="M9" s="33"/>
      <c r="N9" s="23"/>
      <c r="O9" s="25"/>
      <c r="P9" s="23"/>
      <c r="Q9" s="25"/>
      <c r="R9" s="23"/>
      <c r="S9" s="25"/>
      <c r="T9" s="23"/>
      <c r="U9" s="25"/>
      <c r="V9" s="23"/>
      <c r="W9" s="25"/>
      <c r="X9" s="23"/>
      <c r="Y9" s="25"/>
      <c r="Z9" s="23"/>
      <c r="AA9" s="25"/>
      <c r="AB9" s="23"/>
      <c r="AC9" s="25"/>
      <c r="AD9" s="23"/>
      <c r="AE9" s="25"/>
      <c r="AF9" s="23"/>
      <c r="AG9" s="25"/>
      <c r="AH9" s="23"/>
      <c r="AI9" s="25"/>
      <c r="AJ9" s="23"/>
      <c r="AK9" s="25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1"/>
      <c r="BB9" s="21"/>
      <c r="BC9" s="21"/>
      <c r="BD9" s="20"/>
      <c r="BE9" s="20"/>
      <c r="BF9" s="20"/>
      <c r="BG9" s="34" t="s">
        <v>55</v>
      </c>
      <c r="BH9" s="32"/>
      <c r="BI9" s="34" t="s">
        <v>56</v>
      </c>
      <c r="BJ9" s="32"/>
      <c r="BK9" s="34" t="s">
        <v>57</v>
      </c>
      <c r="BL9" s="32"/>
      <c r="BM9" s="34" t="s">
        <v>58</v>
      </c>
      <c r="BN9" s="32"/>
      <c r="BO9" s="34" t="s">
        <v>51</v>
      </c>
      <c r="BP9" s="32"/>
      <c r="BQ9" s="23"/>
      <c r="BR9" s="25"/>
      <c r="BS9" s="23"/>
      <c r="BT9" s="24"/>
      <c r="BU9" s="24"/>
      <c r="BV9" s="24"/>
      <c r="BW9" s="24"/>
      <c r="BX9" s="24"/>
      <c r="BY9" s="24"/>
      <c r="BZ9" s="25"/>
      <c r="CA9" s="23"/>
      <c r="CB9" s="25"/>
      <c r="CC9" s="5"/>
    </row>
    <row r="10" spans="1:83" ht="28">
      <c r="A10" s="33"/>
      <c r="B10" s="33"/>
      <c r="C10" s="33"/>
      <c r="D10" s="33"/>
      <c r="E10" s="33"/>
      <c r="F10" s="35" t="s">
        <v>59</v>
      </c>
      <c r="G10" s="36" t="s">
        <v>60</v>
      </c>
      <c r="H10" s="37" t="s">
        <v>59</v>
      </c>
      <c r="I10" s="37" t="s">
        <v>60</v>
      </c>
      <c r="J10" s="37" t="s">
        <v>59</v>
      </c>
      <c r="K10" s="37" t="s">
        <v>60</v>
      </c>
      <c r="L10" s="37" t="s">
        <v>59</v>
      </c>
      <c r="M10" s="37" t="s">
        <v>59</v>
      </c>
      <c r="N10" s="37" t="s">
        <v>59</v>
      </c>
      <c r="O10" s="37" t="s">
        <v>60</v>
      </c>
      <c r="P10" s="37" t="s">
        <v>59</v>
      </c>
      <c r="Q10" s="37" t="s">
        <v>60</v>
      </c>
      <c r="R10" s="37" t="s">
        <v>59</v>
      </c>
      <c r="S10" s="37" t="s">
        <v>60</v>
      </c>
      <c r="T10" s="37" t="s">
        <v>59</v>
      </c>
      <c r="U10" s="37" t="s">
        <v>60</v>
      </c>
      <c r="V10" s="37" t="s">
        <v>59</v>
      </c>
      <c r="W10" s="37" t="s">
        <v>60</v>
      </c>
      <c r="X10" s="37" t="s">
        <v>59</v>
      </c>
      <c r="Y10" s="37" t="s">
        <v>60</v>
      </c>
      <c r="Z10" s="37" t="s">
        <v>59</v>
      </c>
      <c r="AA10" s="37" t="s">
        <v>60</v>
      </c>
      <c r="AB10" s="37" t="s">
        <v>59</v>
      </c>
      <c r="AC10" s="37" t="s">
        <v>60</v>
      </c>
      <c r="AD10" s="37" t="s">
        <v>59</v>
      </c>
      <c r="AE10" s="37" t="s">
        <v>60</v>
      </c>
      <c r="AF10" s="37" t="s">
        <v>59</v>
      </c>
      <c r="AG10" s="37" t="s">
        <v>60</v>
      </c>
      <c r="AH10" s="37" t="s">
        <v>59</v>
      </c>
      <c r="AI10" s="37" t="s">
        <v>60</v>
      </c>
      <c r="AJ10" s="37" t="s">
        <v>59</v>
      </c>
      <c r="AK10" s="37" t="s">
        <v>60</v>
      </c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23"/>
      <c r="BB10" s="23"/>
      <c r="BC10" s="23"/>
      <c r="BD10" s="33"/>
      <c r="BE10" s="33"/>
      <c r="BF10" s="33"/>
      <c r="BG10" s="38" t="s">
        <v>59</v>
      </c>
      <c r="BH10" s="39" t="s">
        <v>60</v>
      </c>
      <c r="BI10" s="38" t="s">
        <v>59</v>
      </c>
      <c r="BJ10" s="38" t="s">
        <v>60</v>
      </c>
      <c r="BK10" s="38" t="s">
        <v>59</v>
      </c>
      <c r="BL10" s="38" t="s">
        <v>60</v>
      </c>
      <c r="BM10" s="38" t="s">
        <v>59</v>
      </c>
      <c r="BN10" s="38" t="s">
        <v>60</v>
      </c>
      <c r="BO10" s="38" t="s">
        <v>59</v>
      </c>
      <c r="BP10" s="38" t="s">
        <v>60</v>
      </c>
      <c r="BQ10" s="38" t="s">
        <v>59</v>
      </c>
      <c r="BR10" s="38" t="s">
        <v>60</v>
      </c>
      <c r="BS10" s="40" t="s">
        <v>61</v>
      </c>
      <c r="BT10" s="40" t="s">
        <v>60</v>
      </c>
      <c r="BU10" s="41" t="s">
        <v>62</v>
      </c>
      <c r="BV10" s="40" t="s">
        <v>60</v>
      </c>
      <c r="BW10" s="42" t="s">
        <v>63</v>
      </c>
      <c r="BX10" s="42" t="s">
        <v>60</v>
      </c>
      <c r="BY10" s="42" t="s">
        <v>64</v>
      </c>
      <c r="BZ10" s="37" t="s">
        <v>60</v>
      </c>
      <c r="CA10" s="42" t="s">
        <v>59</v>
      </c>
      <c r="CB10" s="42" t="s">
        <v>60</v>
      </c>
      <c r="CC10" s="5"/>
    </row>
    <row r="11" spans="1:83">
      <c r="A11" s="43">
        <v>1</v>
      </c>
      <c r="B11" s="44">
        <v>2</v>
      </c>
      <c r="C11" s="43">
        <v>3</v>
      </c>
      <c r="D11" s="44">
        <v>4</v>
      </c>
      <c r="E11" s="43">
        <v>5</v>
      </c>
      <c r="F11" s="44">
        <v>6</v>
      </c>
      <c r="G11" s="43">
        <v>7</v>
      </c>
      <c r="H11" s="44">
        <v>8</v>
      </c>
      <c r="I11" s="43">
        <v>9</v>
      </c>
      <c r="J11" s="44">
        <v>10</v>
      </c>
      <c r="K11" s="43">
        <v>11</v>
      </c>
      <c r="L11" s="44">
        <v>12</v>
      </c>
      <c r="M11" s="43">
        <v>13</v>
      </c>
      <c r="N11" s="44">
        <v>14</v>
      </c>
      <c r="O11" s="43">
        <v>15</v>
      </c>
      <c r="P11" s="44">
        <v>16</v>
      </c>
      <c r="Q11" s="43">
        <v>17</v>
      </c>
      <c r="R11" s="44">
        <v>18</v>
      </c>
      <c r="S11" s="43">
        <v>19</v>
      </c>
      <c r="T11" s="44">
        <v>20</v>
      </c>
      <c r="U11" s="43">
        <v>21</v>
      </c>
      <c r="V11" s="44">
        <v>22</v>
      </c>
      <c r="W11" s="43">
        <v>23</v>
      </c>
      <c r="X11" s="44">
        <v>24</v>
      </c>
      <c r="Y11" s="43">
        <v>25</v>
      </c>
      <c r="Z11" s="44">
        <v>26</v>
      </c>
      <c r="AA11" s="43">
        <v>27</v>
      </c>
      <c r="AB11" s="44">
        <v>28</v>
      </c>
      <c r="AC11" s="43">
        <v>29</v>
      </c>
      <c r="AD11" s="44">
        <v>30</v>
      </c>
      <c r="AE11" s="43">
        <v>31</v>
      </c>
      <c r="AF11" s="44">
        <v>32</v>
      </c>
      <c r="AG11" s="43">
        <v>33</v>
      </c>
      <c r="AH11" s="44">
        <v>34</v>
      </c>
      <c r="AI11" s="43">
        <v>35</v>
      </c>
      <c r="AJ11" s="44">
        <v>36</v>
      </c>
      <c r="AK11" s="43">
        <v>37</v>
      </c>
      <c r="AL11" s="44">
        <v>38</v>
      </c>
      <c r="AM11" s="43">
        <v>39</v>
      </c>
      <c r="AN11" s="44">
        <v>40</v>
      </c>
      <c r="AO11" s="43">
        <v>41</v>
      </c>
      <c r="AP11" s="44">
        <v>42</v>
      </c>
      <c r="AQ11" s="43">
        <v>43</v>
      </c>
      <c r="AR11" s="44">
        <v>44</v>
      </c>
      <c r="AS11" s="43">
        <v>45</v>
      </c>
      <c r="AT11" s="44">
        <v>46</v>
      </c>
      <c r="AU11" s="43">
        <v>47</v>
      </c>
      <c r="AV11" s="44">
        <v>48</v>
      </c>
      <c r="AW11" s="43">
        <v>49</v>
      </c>
      <c r="AX11" s="44">
        <v>50</v>
      </c>
      <c r="AY11" s="44">
        <v>51</v>
      </c>
      <c r="AZ11" s="44">
        <v>52</v>
      </c>
      <c r="BA11" s="43">
        <v>53</v>
      </c>
      <c r="BB11" s="44">
        <v>54</v>
      </c>
      <c r="BC11" s="43">
        <v>55</v>
      </c>
      <c r="BD11" s="44">
        <v>56</v>
      </c>
      <c r="BE11" s="43">
        <v>57</v>
      </c>
      <c r="BF11" s="44">
        <v>58</v>
      </c>
      <c r="BG11" s="43">
        <v>59</v>
      </c>
      <c r="BH11" s="45">
        <v>60</v>
      </c>
      <c r="BI11" s="43">
        <v>61</v>
      </c>
      <c r="BJ11" s="44">
        <v>62</v>
      </c>
      <c r="BK11" s="43">
        <v>63</v>
      </c>
      <c r="BL11" s="44">
        <v>64</v>
      </c>
      <c r="BM11" s="43">
        <v>65</v>
      </c>
      <c r="BN11" s="44">
        <v>66</v>
      </c>
      <c r="BO11" s="43">
        <v>67</v>
      </c>
      <c r="BP11" s="44">
        <v>68</v>
      </c>
      <c r="BQ11" s="43">
        <v>69</v>
      </c>
      <c r="BR11" s="44">
        <v>70</v>
      </c>
      <c r="BS11" s="43">
        <v>71</v>
      </c>
      <c r="BT11" s="44">
        <v>72</v>
      </c>
      <c r="BU11" s="43">
        <v>73</v>
      </c>
      <c r="BV11" s="44">
        <v>74</v>
      </c>
      <c r="BW11" s="43">
        <v>75</v>
      </c>
      <c r="BX11" s="44">
        <v>76</v>
      </c>
      <c r="BY11" s="43">
        <v>77</v>
      </c>
      <c r="BZ11" s="44">
        <v>78</v>
      </c>
      <c r="CA11" s="43">
        <v>79</v>
      </c>
      <c r="CB11" s="44">
        <v>80</v>
      </c>
      <c r="CC11" s="5"/>
    </row>
    <row r="12" spans="1:83" ht="28">
      <c r="A12" s="46">
        <v>7</v>
      </c>
      <c r="B12" s="47" t="s">
        <v>65</v>
      </c>
      <c r="C12" s="48" t="s">
        <v>66</v>
      </c>
      <c r="D12" s="49">
        <v>11</v>
      </c>
      <c r="E12" s="50">
        <v>11</v>
      </c>
      <c r="F12" s="49">
        <v>11</v>
      </c>
      <c r="G12" s="51">
        <f t="shared" ref="G12:G15" si="0">(F12/D12*100)</f>
        <v>100</v>
      </c>
      <c r="H12" s="49">
        <v>1</v>
      </c>
      <c r="I12" s="52">
        <f t="shared" ref="I12:I15" si="1">(H12/F12*100)</f>
        <v>9.0909090909090917</v>
      </c>
      <c r="J12" s="49"/>
      <c r="K12" s="53">
        <f t="shared" ref="K12:K15" si="2">(J12/F12*100)</f>
        <v>0</v>
      </c>
      <c r="L12" s="49">
        <v>1</v>
      </c>
      <c r="M12" s="49"/>
      <c r="N12" s="49">
        <v>11</v>
      </c>
      <c r="O12" s="51">
        <f t="shared" ref="O12:O15" si="3">(N12/D12*100)</f>
        <v>100</v>
      </c>
      <c r="P12" s="49">
        <v>1</v>
      </c>
      <c r="Q12" s="51">
        <f t="shared" ref="Q12:Q15" si="4">(P12/N12*100)</f>
        <v>9.0909090909090917</v>
      </c>
      <c r="R12" s="49">
        <v>11</v>
      </c>
      <c r="S12" s="51">
        <f t="shared" ref="S12:S15" si="5">(R12/D12*100)</f>
        <v>100</v>
      </c>
      <c r="T12" s="49">
        <v>0</v>
      </c>
      <c r="U12" s="51">
        <f t="shared" ref="U12:U15" si="6">(T12/R12*100)</f>
        <v>0</v>
      </c>
      <c r="V12" s="49">
        <v>11</v>
      </c>
      <c r="W12" s="51">
        <f t="shared" ref="W12:W15" si="7">(V12/D12*100)</f>
        <v>100</v>
      </c>
      <c r="X12" s="49"/>
      <c r="Y12" s="51">
        <f t="shared" ref="Y12:Y15" si="8">(X12/V12*100)</f>
        <v>0</v>
      </c>
      <c r="Z12" s="49">
        <v>10</v>
      </c>
      <c r="AA12" s="51">
        <f t="shared" ref="AA12:AA15" si="9">(Z12/D12*100)</f>
        <v>90.909090909090907</v>
      </c>
      <c r="AB12" s="49"/>
      <c r="AC12" s="51">
        <f t="shared" ref="AC12:AC15" si="10">(AB12/Z12*100)</f>
        <v>0</v>
      </c>
      <c r="AD12" s="49">
        <v>10</v>
      </c>
      <c r="AE12" s="51">
        <f t="shared" ref="AE12:AE15" si="11">(AD12/D12*100)</f>
        <v>90.909090909090907</v>
      </c>
      <c r="AF12" s="49"/>
      <c r="AG12" s="51">
        <f t="shared" ref="AG12:AG15" si="12">(AF12/AD12*100)</f>
        <v>0</v>
      </c>
      <c r="AH12" s="49">
        <v>10</v>
      </c>
      <c r="AI12" s="51">
        <f t="shared" ref="AI12:AI15" si="13">(AH12/D12*100)</f>
        <v>90.909090909090907</v>
      </c>
      <c r="AJ12" s="49"/>
      <c r="AK12" s="51">
        <f t="shared" ref="AK12:AK15" si="14">(AJ12/AH12*100)</f>
        <v>0</v>
      </c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>
        <v>3</v>
      </c>
      <c r="BA12" s="49"/>
      <c r="BB12" s="49"/>
      <c r="BC12" s="49"/>
      <c r="BD12" s="49"/>
      <c r="BE12" s="54"/>
      <c r="BF12" s="49">
        <v>8</v>
      </c>
      <c r="BG12" s="49"/>
      <c r="BH12" s="51">
        <f t="shared" ref="BH12:BH15" si="15">BG12/BF12*100</f>
        <v>0</v>
      </c>
      <c r="BI12" s="49"/>
      <c r="BJ12" s="55">
        <f t="shared" ref="BJ12:BJ15" si="16">BI12/BF12*100</f>
        <v>0</v>
      </c>
      <c r="BK12" s="56"/>
      <c r="BL12" s="57">
        <f t="shared" ref="BL12:BL15" si="17">(BK12/BF12*100)</f>
        <v>0</v>
      </c>
      <c r="BM12" s="49">
        <v>6</v>
      </c>
      <c r="BN12" s="57">
        <f t="shared" ref="BN12:BN15" si="18">(BM12/BF12*100)</f>
        <v>75</v>
      </c>
      <c r="BO12" s="58">
        <f t="shared" ref="BO12:BO15" si="19">BG12+BI12+BM12+BK12</f>
        <v>6</v>
      </c>
      <c r="BP12" s="57">
        <f t="shared" ref="BP12:BP15" si="20">BO12/BF12*100</f>
        <v>75</v>
      </c>
      <c r="BQ12" s="49">
        <v>2</v>
      </c>
      <c r="BR12" s="51">
        <f t="shared" ref="BR12:BR15" si="21">(BQ12/BF12*100)</f>
        <v>25</v>
      </c>
      <c r="BS12" s="49"/>
      <c r="BT12" s="51">
        <f t="shared" ref="BT12:BT15" si="22">(BS12/BF12*100)</f>
        <v>0</v>
      </c>
      <c r="BU12" s="49"/>
      <c r="BV12" s="51">
        <f t="shared" ref="BV12:BV15" si="23">(BU12/BF12*100)</f>
        <v>0</v>
      </c>
      <c r="BW12" s="49"/>
      <c r="BX12" s="51">
        <f t="shared" ref="BX12:BX15" si="24">(BW12/BF12*100)</f>
        <v>0</v>
      </c>
      <c r="BY12" s="49"/>
      <c r="BZ12" s="51">
        <f t="shared" ref="BZ12:BZ15" si="25">(BY12/BF12*100)</f>
        <v>0</v>
      </c>
      <c r="CA12" s="49"/>
      <c r="CB12" s="51">
        <f t="shared" ref="CB12:CB15" si="26">(CA12/BF12*100)</f>
        <v>0</v>
      </c>
      <c r="CC12" s="5" t="s">
        <v>67</v>
      </c>
      <c r="CD12" s="59">
        <f>P16+T16+X16+AB16+AF16+AJ16+SUM(AL16:AZ16)</f>
        <v>0</v>
      </c>
      <c r="CE12" s="5"/>
    </row>
    <row r="13" spans="1:83">
      <c r="A13" s="20"/>
      <c r="B13" s="20"/>
      <c r="C13" s="48" t="s">
        <v>68</v>
      </c>
      <c r="D13" s="49">
        <v>27</v>
      </c>
      <c r="E13" s="50">
        <v>36</v>
      </c>
      <c r="F13" s="49">
        <v>27</v>
      </c>
      <c r="G13" s="51">
        <f t="shared" si="0"/>
        <v>100</v>
      </c>
      <c r="H13" s="49">
        <v>6</v>
      </c>
      <c r="I13" s="52">
        <f t="shared" si="1"/>
        <v>22.222222222222221</v>
      </c>
      <c r="J13" s="49"/>
      <c r="K13" s="53">
        <f t="shared" si="2"/>
        <v>0</v>
      </c>
      <c r="L13" s="49"/>
      <c r="M13" s="49"/>
      <c r="N13" s="49">
        <v>27</v>
      </c>
      <c r="O13" s="51">
        <f t="shared" si="3"/>
        <v>100</v>
      </c>
      <c r="P13" s="49">
        <v>2</v>
      </c>
      <c r="Q13" s="51">
        <f t="shared" si="4"/>
        <v>7.4074074074074066</v>
      </c>
      <c r="R13" s="49">
        <v>27</v>
      </c>
      <c r="S13" s="51">
        <f t="shared" si="5"/>
        <v>100</v>
      </c>
      <c r="T13" s="49">
        <v>4</v>
      </c>
      <c r="U13" s="51">
        <f t="shared" si="6"/>
        <v>14.814814814814813</v>
      </c>
      <c r="V13" s="49">
        <v>27</v>
      </c>
      <c r="W13" s="51">
        <f t="shared" si="7"/>
        <v>100</v>
      </c>
      <c r="X13" s="49">
        <v>2</v>
      </c>
      <c r="Y13" s="51">
        <f t="shared" si="8"/>
        <v>7.4074074074074066</v>
      </c>
      <c r="Z13" s="49">
        <v>25</v>
      </c>
      <c r="AA13" s="51">
        <f t="shared" si="9"/>
        <v>92.592592592592595</v>
      </c>
      <c r="AB13" s="49"/>
      <c r="AC13" s="51">
        <f t="shared" si="10"/>
        <v>0</v>
      </c>
      <c r="AD13" s="49">
        <v>25</v>
      </c>
      <c r="AE13" s="51">
        <f t="shared" si="11"/>
        <v>92.592592592592595</v>
      </c>
      <c r="AF13" s="49"/>
      <c r="AG13" s="51">
        <f t="shared" si="12"/>
        <v>0</v>
      </c>
      <c r="AH13" s="49">
        <v>25</v>
      </c>
      <c r="AI13" s="51">
        <f t="shared" si="13"/>
        <v>92.592592592592595</v>
      </c>
      <c r="AJ13" s="49"/>
      <c r="AK13" s="51">
        <f t="shared" si="14"/>
        <v>0</v>
      </c>
      <c r="AL13" s="49"/>
      <c r="AM13" s="49">
        <v>2</v>
      </c>
      <c r="AN13" s="49">
        <v>2</v>
      </c>
      <c r="AO13" s="49"/>
      <c r="AP13" s="49"/>
      <c r="AQ13" s="49"/>
      <c r="AR13" s="49">
        <v>3</v>
      </c>
      <c r="AS13" s="49"/>
      <c r="AT13" s="49"/>
      <c r="AU13" s="49"/>
      <c r="AV13" s="49"/>
      <c r="AW13" s="49"/>
      <c r="AX13" s="49"/>
      <c r="AY13" s="49"/>
      <c r="AZ13" s="49">
        <v>3</v>
      </c>
      <c r="BA13" s="49"/>
      <c r="BB13" s="49"/>
      <c r="BC13" s="49"/>
      <c r="BD13" s="49"/>
      <c r="BE13" s="54"/>
      <c r="BF13" s="49">
        <v>30</v>
      </c>
      <c r="BG13" s="49">
        <v>9</v>
      </c>
      <c r="BH13" s="51">
        <f t="shared" si="15"/>
        <v>30</v>
      </c>
      <c r="BI13" s="49"/>
      <c r="BJ13" s="55">
        <f t="shared" si="16"/>
        <v>0</v>
      </c>
      <c r="BK13" s="56">
        <v>1</v>
      </c>
      <c r="BL13" s="57">
        <f t="shared" si="17"/>
        <v>3.3333333333333335</v>
      </c>
      <c r="BM13" s="49">
        <v>10</v>
      </c>
      <c r="BN13" s="57">
        <f t="shared" si="18"/>
        <v>33.333333333333329</v>
      </c>
      <c r="BO13" s="58">
        <f t="shared" si="19"/>
        <v>20</v>
      </c>
      <c r="BP13" s="57">
        <f t="shared" si="20"/>
        <v>66.666666666666657</v>
      </c>
      <c r="BQ13" s="49">
        <v>10</v>
      </c>
      <c r="BR13" s="51">
        <f t="shared" si="21"/>
        <v>33.333333333333329</v>
      </c>
      <c r="BS13" s="49"/>
      <c r="BT13" s="51">
        <f t="shared" si="22"/>
        <v>0</v>
      </c>
      <c r="BU13" s="49"/>
      <c r="BV13" s="51">
        <f t="shared" si="23"/>
        <v>0</v>
      </c>
      <c r="BW13" s="49"/>
      <c r="BX13" s="51">
        <f t="shared" si="24"/>
        <v>0</v>
      </c>
      <c r="BY13" s="49"/>
      <c r="BZ13" s="51">
        <f t="shared" si="25"/>
        <v>0</v>
      </c>
      <c r="CA13" s="49"/>
      <c r="CB13" s="51">
        <f t="shared" si="26"/>
        <v>0</v>
      </c>
      <c r="CC13" s="5" t="s">
        <v>69</v>
      </c>
      <c r="CD13" s="59">
        <f>BO16+BQ16+BS16+BU16+BW16+BY16</f>
        <v>0</v>
      </c>
      <c r="CE13" s="5"/>
    </row>
    <row r="14" spans="1:83">
      <c r="A14" s="20"/>
      <c r="B14" s="20"/>
      <c r="C14" s="48" t="s">
        <v>70</v>
      </c>
      <c r="D14" s="49">
        <v>22</v>
      </c>
      <c r="E14" s="50">
        <v>28</v>
      </c>
      <c r="F14" s="49">
        <v>16</v>
      </c>
      <c r="G14" s="51">
        <f t="shared" si="0"/>
        <v>72.727272727272734</v>
      </c>
      <c r="H14" s="49">
        <v>2</v>
      </c>
      <c r="I14" s="52">
        <f t="shared" si="1"/>
        <v>12.5</v>
      </c>
      <c r="J14" s="49"/>
      <c r="K14" s="53">
        <f t="shared" si="2"/>
        <v>0</v>
      </c>
      <c r="L14" s="49"/>
      <c r="M14" s="49"/>
      <c r="N14" s="49">
        <v>22</v>
      </c>
      <c r="O14" s="51">
        <f t="shared" si="3"/>
        <v>100</v>
      </c>
      <c r="P14" s="49">
        <v>7</v>
      </c>
      <c r="Q14" s="51">
        <f t="shared" si="4"/>
        <v>31.818181818181817</v>
      </c>
      <c r="R14" s="49">
        <v>16</v>
      </c>
      <c r="S14" s="51">
        <f t="shared" si="5"/>
        <v>72.727272727272734</v>
      </c>
      <c r="T14" s="49"/>
      <c r="U14" s="51">
        <f t="shared" si="6"/>
        <v>0</v>
      </c>
      <c r="V14" s="49">
        <v>16</v>
      </c>
      <c r="W14" s="51">
        <f t="shared" si="7"/>
        <v>72.727272727272734</v>
      </c>
      <c r="X14" s="49"/>
      <c r="Y14" s="51">
        <f t="shared" si="8"/>
        <v>0</v>
      </c>
      <c r="Z14" s="49">
        <v>16</v>
      </c>
      <c r="AA14" s="51">
        <f t="shared" si="9"/>
        <v>72.727272727272734</v>
      </c>
      <c r="AB14" s="49"/>
      <c r="AC14" s="51">
        <f t="shared" si="10"/>
        <v>0</v>
      </c>
      <c r="AD14" s="49">
        <v>16</v>
      </c>
      <c r="AE14" s="51">
        <f t="shared" si="11"/>
        <v>72.727272727272734</v>
      </c>
      <c r="AF14" s="49"/>
      <c r="AG14" s="51">
        <f t="shared" si="12"/>
        <v>0</v>
      </c>
      <c r="AH14" s="49">
        <v>16</v>
      </c>
      <c r="AI14" s="51">
        <f t="shared" si="13"/>
        <v>72.727272727272734</v>
      </c>
      <c r="AJ14" s="49"/>
      <c r="AK14" s="51">
        <f t="shared" si="14"/>
        <v>0</v>
      </c>
      <c r="AL14" s="49"/>
      <c r="AM14" s="49">
        <v>1</v>
      </c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>
        <v>9</v>
      </c>
      <c r="BB14" s="49">
        <v>5</v>
      </c>
      <c r="BC14" s="49">
        <v>5</v>
      </c>
      <c r="BD14" s="49">
        <v>3</v>
      </c>
      <c r="BE14" s="54"/>
      <c r="BF14" s="49">
        <v>15</v>
      </c>
      <c r="BG14" s="49">
        <v>5</v>
      </c>
      <c r="BH14" s="51">
        <f t="shared" si="15"/>
        <v>33.333333333333329</v>
      </c>
      <c r="BI14" s="49"/>
      <c r="BJ14" s="55">
        <f t="shared" si="16"/>
        <v>0</v>
      </c>
      <c r="BK14" s="56"/>
      <c r="BL14" s="57">
        <f t="shared" si="17"/>
        <v>0</v>
      </c>
      <c r="BM14" s="49">
        <v>5</v>
      </c>
      <c r="BN14" s="57">
        <f t="shared" si="18"/>
        <v>33.333333333333329</v>
      </c>
      <c r="BO14" s="58">
        <f t="shared" si="19"/>
        <v>10</v>
      </c>
      <c r="BP14" s="57">
        <f t="shared" si="20"/>
        <v>66.666666666666657</v>
      </c>
      <c r="BQ14" s="49">
        <v>5</v>
      </c>
      <c r="BR14" s="51">
        <f t="shared" si="21"/>
        <v>33.333333333333329</v>
      </c>
      <c r="BS14" s="49"/>
      <c r="BT14" s="51">
        <f t="shared" si="22"/>
        <v>0</v>
      </c>
      <c r="BU14" s="49"/>
      <c r="BV14" s="51">
        <f t="shared" si="23"/>
        <v>0</v>
      </c>
      <c r="BW14" s="49"/>
      <c r="BX14" s="51">
        <f t="shared" si="24"/>
        <v>0</v>
      </c>
      <c r="BY14" s="49"/>
      <c r="BZ14" s="51">
        <f t="shared" si="25"/>
        <v>0</v>
      </c>
      <c r="CA14" s="49"/>
      <c r="CB14" s="51">
        <f t="shared" si="26"/>
        <v>0</v>
      </c>
      <c r="CC14" s="5" t="s">
        <v>71</v>
      </c>
      <c r="CD14" s="59">
        <f>BO16+BQ16+BS16+BU16+BW16+BY16+CA16</f>
        <v>0</v>
      </c>
      <c r="CE14" s="5"/>
    </row>
    <row r="15" spans="1:83">
      <c r="A15" s="33"/>
      <c r="B15" s="33"/>
      <c r="C15" s="48" t="s">
        <v>72</v>
      </c>
      <c r="D15" s="49">
        <v>6</v>
      </c>
      <c r="E15" s="50">
        <v>5</v>
      </c>
      <c r="F15" s="49">
        <v>4</v>
      </c>
      <c r="G15" s="51">
        <f t="shared" si="0"/>
        <v>66.666666666666657</v>
      </c>
      <c r="H15" s="49">
        <v>0</v>
      </c>
      <c r="I15" s="52">
        <f t="shared" si="1"/>
        <v>0</v>
      </c>
      <c r="J15" s="49"/>
      <c r="K15" s="53">
        <f t="shared" si="2"/>
        <v>0</v>
      </c>
      <c r="L15" s="49"/>
      <c r="M15" s="49"/>
      <c r="N15" s="49">
        <v>6</v>
      </c>
      <c r="O15" s="51">
        <f t="shared" si="3"/>
        <v>100</v>
      </c>
      <c r="P15" s="49">
        <v>0</v>
      </c>
      <c r="Q15" s="51">
        <f t="shared" si="4"/>
        <v>0</v>
      </c>
      <c r="R15" s="49">
        <v>4</v>
      </c>
      <c r="S15" s="51">
        <f t="shared" si="5"/>
        <v>66.666666666666657</v>
      </c>
      <c r="T15" s="49"/>
      <c r="U15" s="51">
        <f t="shared" si="6"/>
        <v>0</v>
      </c>
      <c r="V15" s="49">
        <v>4</v>
      </c>
      <c r="W15" s="51">
        <f t="shared" si="7"/>
        <v>66.666666666666657</v>
      </c>
      <c r="X15" s="49"/>
      <c r="Y15" s="51">
        <f t="shared" si="8"/>
        <v>0</v>
      </c>
      <c r="Z15" s="49">
        <v>4</v>
      </c>
      <c r="AA15" s="51">
        <f t="shared" si="9"/>
        <v>66.666666666666657</v>
      </c>
      <c r="AB15" s="49"/>
      <c r="AC15" s="51">
        <f t="shared" si="10"/>
        <v>0</v>
      </c>
      <c r="AD15" s="49">
        <v>4</v>
      </c>
      <c r="AE15" s="51">
        <f t="shared" si="11"/>
        <v>66.666666666666657</v>
      </c>
      <c r="AF15" s="49"/>
      <c r="AG15" s="51">
        <f t="shared" si="12"/>
        <v>0</v>
      </c>
      <c r="AH15" s="49">
        <v>4</v>
      </c>
      <c r="AI15" s="51">
        <f t="shared" si="13"/>
        <v>66.666666666666657</v>
      </c>
      <c r="AJ15" s="49"/>
      <c r="AK15" s="51">
        <f t="shared" si="14"/>
        <v>0</v>
      </c>
      <c r="AL15" s="49"/>
      <c r="AM15" s="49">
        <v>2</v>
      </c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>
        <v>1</v>
      </c>
      <c r="BB15" s="49">
        <v>0</v>
      </c>
      <c r="BC15" s="49">
        <v>1</v>
      </c>
      <c r="BD15" s="49">
        <v>0</v>
      </c>
      <c r="BE15" s="54"/>
      <c r="BF15" s="49">
        <v>9</v>
      </c>
      <c r="BG15" s="49">
        <v>3</v>
      </c>
      <c r="BH15" s="51">
        <f t="shared" si="15"/>
        <v>33.333333333333329</v>
      </c>
      <c r="BI15" s="49"/>
      <c r="BJ15" s="55">
        <f t="shared" si="16"/>
        <v>0</v>
      </c>
      <c r="BK15" s="56"/>
      <c r="BL15" s="57">
        <f t="shared" si="17"/>
        <v>0</v>
      </c>
      <c r="BM15" s="49">
        <v>3</v>
      </c>
      <c r="BN15" s="57">
        <f t="shared" si="18"/>
        <v>33.333333333333329</v>
      </c>
      <c r="BO15" s="58">
        <f t="shared" si="19"/>
        <v>6</v>
      </c>
      <c r="BP15" s="57">
        <f t="shared" si="20"/>
        <v>66.666666666666657</v>
      </c>
      <c r="BQ15" s="49">
        <v>3</v>
      </c>
      <c r="BR15" s="51">
        <f t="shared" si="21"/>
        <v>33.333333333333329</v>
      </c>
      <c r="BS15" s="49"/>
      <c r="BT15" s="51">
        <f t="shared" si="22"/>
        <v>0</v>
      </c>
      <c r="BU15" s="49"/>
      <c r="BV15" s="51">
        <f t="shared" si="23"/>
        <v>0</v>
      </c>
      <c r="BW15" s="49"/>
      <c r="BX15" s="51">
        <f t="shared" si="24"/>
        <v>0</v>
      </c>
      <c r="BY15" s="49"/>
      <c r="BZ15" s="51">
        <f t="shared" si="25"/>
        <v>0</v>
      </c>
      <c r="CA15" s="49"/>
      <c r="CB15" s="51">
        <f t="shared" si="26"/>
        <v>0</v>
      </c>
      <c r="CC15" s="5"/>
      <c r="CD15" s="5"/>
      <c r="CE15" s="5"/>
    </row>
  </sheetData>
  <mergeCells count="69">
    <mergeCell ref="A12:A15"/>
    <mergeCell ref="B12:B15"/>
    <mergeCell ref="BQ8:BR9"/>
    <mergeCell ref="BS8:BZ9"/>
    <mergeCell ref="BG9:BH9"/>
    <mergeCell ref="BI9:BJ9"/>
    <mergeCell ref="BK9:BL9"/>
    <mergeCell ref="BM9:BN9"/>
    <mergeCell ref="BO9:BP9"/>
    <mergeCell ref="BA8:BA10"/>
    <mergeCell ref="BB8:BB10"/>
    <mergeCell ref="BC8:BC10"/>
    <mergeCell ref="BD8:BD10"/>
    <mergeCell ref="BE8:BE10"/>
    <mergeCell ref="BG8:BP8"/>
    <mergeCell ref="AU8:AU10"/>
    <mergeCell ref="AV8:AV10"/>
    <mergeCell ref="AW8:AW10"/>
    <mergeCell ref="AX8:AX10"/>
    <mergeCell ref="AY8:AY10"/>
    <mergeCell ref="AZ8:AZ10"/>
    <mergeCell ref="AO8:AO10"/>
    <mergeCell ref="AP8:AP10"/>
    <mergeCell ref="AQ8:AQ10"/>
    <mergeCell ref="AR8:AR10"/>
    <mergeCell ref="AS8:AS10"/>
    <mergeCell ref="AT8:AT10"/>
    <mergeCell ref="X8:Y9"/>
    <mergeCell ref="Z8:AA9"/>
    <mergeCell ref="AB8:AC9"/>
    <mergeCell ref="AD8:AE9"/>
    <mergeCell ref="AF8:AG9"/>
    <mergeCell ref="AH8:AI9"/>
    <mergeCell ref="CA6:CB9"/>
    <mergeCell ref="H8:I9"/>
    <mergeCell ref="J8:K9"/>
    <mergeCell ref="L8:L9"/>
    <mergeCell ref="M8:M9"/>
    <mergeCell ref="N8:O9"/>
    <mergeCell ref="P8:Q9"/>
    <mergeCell ref="R8:S9"/>
    <mergeCell ref="T8:U9"/>
    <mergeCell ref="V8:W9"/>
    <mergeCell ref="AD6:AG7"/>
    <mergeCell ref="AH6:AK7"/>
    <mergeCell ref="AL6:AZ7"/>
    <mergeCell ref="BA6:BE7"/>
    <mergeCell ref="BF6:BF10"/>
    <mergeCell ref="BG6:BZ7"/>
    <mergeCell ref="AJ8:AK9"/>
    <mergeCell ref="AL8:AL10"/>
    <mergeCell ref="AM8:AM10"/>
    <mergeCell ref="AN8:AN10"/>
    <mergeCell ref="H6:K7"/>
    <mergeCell ref="L6:M7"/>
    <mergeCell ref="N6:Q7"/>
    <mergeCell ref="R6:U7"/>
    <mergeCell ref="V6:Y7"/>
    <mergeCell ref="Z6:AC7"/>
    <mergeCell ref="A2:B2"/>
    <mergeCell ref="A3:B3"/>
    <mergeCell ref="O3:U3"/>
    <mergeCell ref="A4:B4"/>
    <mergeCell ref="A6:A10"/>
    <mergeCell ref="B6:B10"/>
    <mergeCell ref="C6:C10"/>
    <mergeCell ref="D6:D10"/>
    <mergeCell ref="E6:E10"/>
    <mergeCell ref="F6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2024-02-29T07:33:45Z</dcterms:created>
  <dcterms:modified xsi:type="dcterms:W3CDTF">2024-02-29T07:34:24Z</dcterms:modified>
</cp:coreProperties>
</file>