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as\Documents\"/>
    </mc:Choice>
  </mc:AlternateContent>
  <xr:revisionPtr revIDLastSave="0" documentId="8_{075890A4-3A1D-4828-A016-EC0FAEA25447}" xr6:coauthVersionLast="47" xr6:coauthVersionMax="47" xr10:uidLastSave="{00000000-0000-0000-0000-000000000000}"/>
  <bookViews>
    <workbookView xWindow="-110" yWindow="-110" windowWidth="19420" windowHeight="10300" xr2:uid="{A8C09C6C-B1AA-439E-84E0-46A721116E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12" i="1" l="1"/>
  <c r="CN12" i="1" s="1"/>
  <c r="CK12" i="1"/>
  <c r="CJ12" i="1"/>
  <c r="CG12" i="1"/>
  <c r="BZ12" i="1"/>
  <c r="BX12" i="1"/>
  <c r="CB12" i="1" s="1"/>
  <c r="BW12" i="1"/>
  <c r="BT12" i="1"/>
  <c r="BM12" i="1"/>
  <c r="BN12" i="1" s="1"/>
  <c r="BK12" i="1"/>
  <c r="BJ12" i="1"/>
  <c r="BG12" i="1"/>
  <c r="AZ12" i="1"/>
  <c r="BA12" i="1" s="1"/>
  <c r="AX12" i="1"/>
  <c r="BB12" i="1" s="1"/>
  <c r="AW12" i="1"/>
  <c r="AT12" i="1"/>
  <c r="AM12" i="1"/>
  <c r="AN12" i="1" s="1"/>
  <c r="AK12" i="1"/>
  <c r="AJ12" i="1"/>
  <c r="AG12" i="1"/>
  <c r="AC12" i="1"/>
  <c r="AB12" i="1"/>
  <c r="AD12" i="1" s="1"/>
  <c r="AA12" i="1"/>
  <c r="X12" i="1"/>
  <c r="T12" i="1"/>
  <c r="S12" i="1"/>
  <c r="R12" i="1"/>
  <c r="O12" i="1"/>
  <c r="L12" i="1"/>
  <c r="H12" i="1"/>
  <c r="G12" i="1"/>
  <c r="I12" i="1" s="1"/>
  <c r="F12" i="1"/>
  <c r="U12" i="1" l="1"/>
  <c r="AO12" i="1"/>
  <c r="AP12" i="1" s="1"/>
  <c r="BO12" i="1"/>
  <c r="BP12" i="1" s="1"/>
  <c r="CO12" i="1"/>
  <c r="CP12" i="1" s="1"/>
  <c r="BC12" i="1"/>
  <c r="CA12" i="1"/>
  <c r="CC12" i="1"/>
  <c r="AL12" i="1"/>
  <c r="AY12" i="1"/>
  <c r="BL12" i="1"/>
  <c r="BY12" i="1"/>
  <c r="CL12" i="1"/>
</calcChain>
</file>

<file path=xl/sharedStrings.xml><?xml version="1.0" encoding="utf-8"?>
<sst xmlns="http://schemas.openxmlformats.org/spreadsheetml/2006/main" count="143" uniqueCount="34">
  <si>
    <t>REKAP PWS KIA (INDIKATOR KESEHATAN ANAK)</t>
  </si>
  <si>
    <t>BULAN : JANUARI</t>
  </si>
  <si>
    <t>TAHUN : 2024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</si>
  <si>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</si>
  <si>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</si>
  <si>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</si>
  <si>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</si>
  <si>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</si>
  <si>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</si>
  <si>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</si>
  <si>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</si>
  <si>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</si>
  <si>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</si>
  <si>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</si>
  <si>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</si>
  <si>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</si>
  <si>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</si>
  <si>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</si>
  <si>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</si>
  <si>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</si>
  <si>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</si>
  <si>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</si>
  <si>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</si>
  <si>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</si>
  <si>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</si>
  <si>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</si>
  <si>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</si>
  <si>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</si>
  <si>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</si>
  <si>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</si>
  <si>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</si>
  <si>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</si>
  <si>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POLOWIJEN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</si>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</sst>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4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/>
    <xf numFmtId="0" fontId="5" fillId="0" borderId="6" xfId="0" applyFont="1" applyBorder="1"/>
    <xf numFmtId="0" fontId="0" fillId="0" borderId="0" xfId="0"/>
    <xf numFmtId="0" fontId="5" fillId="0" borderId="7" xfId="0" applyFont="1" applyBorder="1"/>
    <xf numFmtId="0" fontId="3" fillId="2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/>
    <xf numFmtId="0" fontId="3" fillId="2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18" xfId="0" applyFont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5" fillId="0" borderId="30" xfId="0" applyFont="1" applyBorder="1"/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7" xfId="0" applyFont="1" applyBorder="1"/>
    <xf numFmtId="0" fontId="4" fillId="3" borderId="35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164" fontId="4" fillId="3" borderId="16" xfId="0" applyNumberFormat="1" applyFont="1" applyFill="1" applyBorder="1" applyAlignment="1">
      <alignment vertical="center" wrapText="1"/>
    </xf>
    <xf numFmtId="164" fontId="4" fillId="3" borderId="35" xfId="0" applyNumberFormat="1" applyFont="1" applyFill="1" applyBorder="1" applyAlignment="1">
      <alignment vertical="center" wrapText="1"/>
    </xf>
    <xf numFmtId="164" fontId="4" fillId="3" borderId="36" xfId="0" applyNumberFormat="1" applyFont="1" applyFill="1" applyBorder="1" applyAlignment="1">
      <alignment vertical="center" wrapText="1"/>
    </xf>
    <xf numFmtId="164" fontId="4" fillId="3" borderId="15" xfId="0" applyNumberFormat="1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36" xfId="0" applyFont="1" applyFill="1" applyBorder="1" applyAlignment="1">
      <alignment vertical="center" wrapText="1"/>
    </xf>
    <xf numFmtId="164" fontId="4" fillId="0" borderId="15" xfId="0" applyNumberFormat="1" applyFont="1" applyBorder="1" applyAlignment="1">
      <alignment vertical="center" wrapText="1"/>
    </xf>
    <xf numFmtId="0" fontId="4" fillId="4" borderId="35" xfId="0" applyFont="1" applyFill="1" applyBorder="1"/>
    <xf numFmtId="0" fontId="4" fillId="4" borderId="36" xfId="0" applyFont="1" applyFill="1" applyBorder="1"/>
    <xf numFmtId="165" fontId="4" fillId="3" borderId="36" xfId="0" applyNumberFormat="1" applyFont="1" applyFill="1" applyBorder="1" applyAlignment="1">
      <alignment vertical="center"/>
    </xf>
    <xf numFmtId="165" fontId="4" fillId="0" borderId="36" xfId="0" applyNumberFormat="1" applyFont="1" applyBorder="1"/>
    <xf numFmtId="165" fontId="4" fillId="0" borderId="15" xfId="0" applyNumberFormat="1" applyFont="1" applyBorder="1"/>
    <xf numFmtId="0" fontId="4" fillId="3" borderId="36" xfId="0" applyFont="1" applyFill="1" applyBorder="1"/>
    <xf numFmtId="1" fontId="4" fillId="0" borderId="36" xfId="0" applyNumberFormat="1" applyFont="1" applyBorder="1"/>
    <xf numFmtId="0" fontId="4" fillId="0" borderId="36" xfId="0" applyFont="1" applyBorder="1"/>
    <xf numFmtId="0" fontId="4" fillId="0" borderId="15" xfId="0" applyFont="1" applyBorder="1"/>
    <xf numFmtId="0" fontId="4" fillId="5" borderId="15" xfId="0" applyFont="1" applyFill="1" applyBorder="1"/>
    <xf numFmtId="2" fontId="4" fillId="0" borderId="36" xfId="0" applyNumberFormat="1" applyFont="1" applyBorder="1"/>
    <xf numFmtId="3" fontId="4" fillId="3" borderId="36" xfId="0" applyNumberFormat="1" applyFont="1" applyFill="1" applyBorder="1" applyAlignment="1">
      <alignment vertical="center"/>
    </xf>
    <xf numFmtId="3" fontId="4" fillId="0" borderId="36" xfId="0" applyNumberFormat="1" applyFont="1" applyBorder="1"/>
    <xf numFmtId="164" fontId="4" fillId="3" borderId="36" xfId="0" applyNumberFormat="1" applyFont="1" applyFill="1" applyBorder="1" applyAlignment="1">
      <alignment vertical="center"/>
    </xf>
    <xf numFmtId="164" fontId="4" fillId="0" borderId="36" xfId="0" applyNumberFormat="1" applyFont="1" applyBorder="1"/>
    <xf numFmtId="0" fontId="0" fillId="0" borderId="3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5A7B-0A7B-451B-9B04-50C19FE6361A}">
  <dimension ref="A1:CQ17"/>
  <sheetViews>
    <sheetView tabSelected="1" workbookViewId="0">
      <selection activeCell="C10" sqref="C10:CQ11"/>
    </sheetView>
  </sheetViews>
  <sheetFormatPr defaultRowHeight="14.5" x14ac:dyDescent="0.35"/>
  <cols>
    <col min="2" max="2" width="16.81640625" customWidth="1"/>
  </cols>
  <sheetData>
    <row r="1" spans="1:95" x14ac:dyDescent="0.35">
      <c r="A1" s="1" t="s">
        <v>0</v>
      </c>
      <c r="B1" s="1"/>
      <c r="C1" s="1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35">
      <c r="A2" s="1" t="s">
        <v>1</v>
      </c>
      <c r="B2" s="1"/>
      <c r="C2" s="1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x14ac:dyDescent="0.35">
      <c r="A3" s="2" t="s">
        <v>2</v>
      </c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ht="15" thickBot="1" x14ac:dyDescent="0.4"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</row>
    <row r="5" spans="1:95" x14ac:dyDescent="0.35">
      <c r="A5" s="3" t="s">
        <v>3</v>
      </c>
      <c r="B5" s="3" t="s">
        <v>4</v>
      </c>
      <c r="C5" s="4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7"/>
      <c r="M5" s="8" t="s">
        <v>7</v>
      </c>
      <c r="N5" s="6"/>
      <c r="O5" s="6"/>
      <c r="P5" s="6"/>
      <c r="Q5" s="6"/>
      <c r="R5" s="6"/>
      <c r="S5" s="6"/>
      <c r="T5" s="6"/>
      <c r="U5" s="7"/>
      <c r="V5" s="8" t="s">
        <v>8</v>
      </c>
      <c r="W5" s="6"/>
      <c r="X5" s="6"/>
      <c r="Y5" s="6"/>
      <c r="Z5" s="6"/>
      <c r="AA5" s="6"/>
      <c r="AB5" s="6"/>
      <c r="AC5" s="6"/>
      <c r="AD5" s="7"/>
      <c r="AE5" s="4" t="s">
        <v>9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10"/>
    </row>
    <row r="6" spans="1:95" ht="15" thickBot="1" x14ac:dyDescent="0.4">
      <c r="A6" s="11"/>
      <c r="B6" s="11"/>
      <c r="C6" s="12"/>
      <c r="D6" s="13"/>
      <c r="E6" s="14"/>
      <c r="F6" s="14"/>
      <c r="G6" s="14"/>
      <c r="H6" s="14"/>
      <c r="I6" s="14"/>
      <c r="J6" s="14"/>
      <c r="K6" s="14"/>
      <c r="L6" s="15"/>
      <c r="M6" s="13"/>
      <c r="N6" s="14"/>
      <c r="O6" s="14"/>
      <c r="P6" s="14"/>
      <c r="Q6" s="14"/>
      <c r="R6" s="14"/>
      <c r="S6" s="14"/>
      <c r="T6" s="14"/>
      <c r="U6" s="15"/>
      <c r="V6" s="13"/>
      <c r="W6" s="14"/>
      <c r="X6" s="14"/>
      <c r="Y6" s="14"/>
      <c r="Z6" s="14"/>
      <c r="AA6" s="14"/>
      <c r="AB6" s="14"/>
      <c r="AC6" s="14"/>
      <c r="AD6" s="15"/>
      <c r="AE6" s="16" t="s">
        <v>10</v>
      </c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8"/>
      <c r="AR6" s="19" t="s">
        <v>11</v>
      </c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8"/>
      <c r="BE6" s="16" t="s">
        <v>12</v>
      </c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8"/>
      <c r="BR6" s="16" t="s">
        <v>13</v>
      </c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8"/>
      <c r="CE6" s="16" t="s">
        <v>14</v>
      </c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8"/>
    </row>
    <row r="7" spans="1:95" x14ac:dyDescent="0.35">
      <c r="A7" s="11"/>
      <c r="B7" s="11"/>
      <c r="C7" s="12"/>
      <c r="D7" s="20" t="s">
        <v>15</v>
      </c>
      <c r="E7" s="6"/>
      <c r="F7" s="6"/>
      <c r="G7" s="20" t="s">
        <v>16</v>
      </c>
      <c r="H7" s="6"/>
      <c r="I7" s="7"/>
      <c r="J7" s="21" t="s">
        <v>17</v>
      </c>
      <c r="K7" s="6"/>
      <c r="L7" s="7"/>
      <c r="M7" s="22"/>
      <c r="N7" s="17"/>
      <c r="O7" s="17"/>
      <c r="P7" s="17"/>
      <c r="Q7" s="17"/>
      <c r="R7" s="17"/>
      <c r="S7" s="17"/>
      <c r="T7" s="17"/>
      <c r="U7" s="18"/>
      <c r="V7" s="22"/>
      <c r="W7" s="17"/>
      <c r="X7" s="17"/>
      <c r="Y7" s="17"/>
      <c r="Z7" s="17"/>
      <c r="AA7" s="17"/>
      <c r="AB7" s="17"/>
      <c r="AC7" s="17"/>
      <c r="AD7" s="18"/>
      <c r="AE7" s="23" t="s">
        <v>18</v>
      </c>
      <c r="AF7" s="24"/>
      <c r="AG7" s="24"/>
      <c r="AH7" s="24"/>
      <c r="AI7" s="24"/>
      <c r="AJ7" s="25"/>
      <c r="AK7" s="26" t="s">
        <v>19</v>
      </c>
      <c r="AL7" s="24"/>
      <c r="AM7" s="24"/>
      <c r="AN7" s="24"/>
      <c r="AO7" s="24"/>
      <c r="AP7" s="25"/>
      <c r="AQ7" s="27" t="s">
        <v>20</v>
      </c>
      <c r="AR7" s="28" t="s">
        <v>18</v>
      </c>
      <c r="AS7" s="24"/>
      <c r="AT7" s="24"/>
      <c r="AU7" s="24"/>
      <c r="AV7" s="24"/>
      <c r="AW7" s="25"/>
      <c r="AX7" s="29" t="s">
        <v>19</v>
      </c>
      <c r="AY7" s="30"/>
      <c r="AZ7" s="30"/>
      <c r="BA7" s="31"/>
      <c r="BB7" s="32" t="s">
        <v>21</v>
      </c>
      <c r="BC7" s="31"/>
      <c r="BD7" s="33" t="s">
        <v>20</v>
      </c>
      <c r="BE7" s="23" t="s">
        <v>18</v>
      </c>
      <c r="BF7" s="24"/>
      <c r="BG7" s="24"/>
      <c r="BH7" s="24"/>
      <c r="BI7" s="24"/>
      <c r="BJ7" s="25"/>
      <c r="BK7" s="34" t="s">
        <v>19</v>
      </c>
      <c r="BL7" s="30"/>
      <c r="BM7" s="30"/>
      <c r="BN7" s="31"/>
      <c r="BO7" s="35" t="s">
        <v>21</v>
      </c>
      <c r="BP7" s="31"/>
      <c r="BQ7" s="36" t="s">
        <v>20</v>
      </c>
      <c r="BR7" s="23" t="s">
        <v>18</v>
      </c>
      <c r="BS7" s="24"/>
      <c r="BT7" s="24"/>
      <c r="BU7" s="24"/>
      <c r="BV7" s="24"/>
      <c r="BW7" s="25"/>
      <c r="BX7" s="34" t="s">
        <v>19</v>
      </c>
      <c r="BY7" s="30"/>
      <c r="BZ7" s="30"/>
      <c r="CA7" s="31"/>
      <c r="CB7" s="35" t="s">
        <v>21</v>
      </c>
      <c r="CC7" s="31"/>
      <c r="CD7" s="36" t="s">
        <v>20</v>
      </c>
      <c r="CE7" s="23" t="s">
        <v>18</v>
      </c>
      <c r="CF7" s="24"/>
      <c r="CG7" s="24"/>
      <c r="CH7" s="24"/>
      <c r="CI7" s="24"/>
      <c r="CJ7" s="25"/>
      <c r="CK7" s="34" t="s">
        <v>19</v>
      </c>
      <c r="CL7" s="30"/>
      <c r="CM7" s="30"/>
      <c r="CN7" s="31"/>
      <c r="CO7" s="35" t="s">
        <v>21</v>
      </c>
      <c r="CP7" s="31"/>
      <c r="CQ7" s="36" t="s">
        <v>20</v>
      </c>
    </row>
    <row r="8" spans="1:95" ht="15" thickBot="1" x14ac:dyDescent="0.4">
      <c r="A8" s="11"/>
      <c r="B8" s="11"/>
      <c r="C8" s="12"/>
      <c r="D8" s="37"/>
      <c r="E8" s="38"/>
      <c r="F8" s="38"/>
      <c r="G8" s="37"/>
      <c r="H8" s="38"/>
      <c r="I8" s="39"/>
      <c r="J8" s="38"/>
      <c r="K8" s="38"/>
      <c r="L8" s="39"/>
      <c r="M8" s="23" t="s">
        <v>22</v>
      </c>
      <c r="N8" s="24"/>
      <c r="O8" s="25"/>
      <c r="P8" s="26" t="s">
        <v>23</v>
      </c>
      <c r="Q8" s="24"/>
      <c r="R8" s="25"/>
      <c r="S8" s="26" t="s">
        <v>19</v>
      </c>
      <c r="T8" s="24"/>
      <c r="U8" s="40"/>
      <c r="V8" s="23" t="s">
        <v>22</v>
      </c>
      <c r="W8" s="24"/>
      <c r="X8" s="25"/>
      <c r="Y8" s="26" t="s">
        <v>23</v>
      </c>
      <c r="Z8" s="24"/>
      <c r="AA8" s="25"/>
      <c r="AB8" s="26" t="s">
        <v>19</v>
      </c>
      <c r="AC8" s="24"/>
      <c r="AD8" s="40"/>
      <c r="AE8" s="23" t="s">
        <v>22</v>
      </c>
      <c r="AF8" s="24"/>
      <c r="AG8" s="25"/>
      <c r="AH8" s="26" t="s">
        <v>23</v>
      </c>
      <c r="AI8" s="24"/>
      <c r="AJ8" s="25"/>
      <c r="AK8" s="26" t="s">
        <v>24</v>
      </c>
      <c r="AL8" s="24"/>
      <c r="AM8" s="24"/>
      <c r="AN8" s="24"/>
      <c r="AO8" s="24"/>
      <c r="AP8" s="25"/>
      <c r="AQ8" s="41"/>
      <c r="AR8" s="28" t="s">
        <v>22</v>
      </c>
      <c r="AS8" s="24"/>
      <c r="AT8" s="25"/>
      <c r="AU8" s="42" t="s">
        <v>23</v>
      </c>
      <c r="AV8" s="24"/>
      <c r="AW8" s="25"/>
      <c r="AX8" s="43"/>
      <c r="AY8" s="44"/>
      <c r="AZ8" s="44"/>
      <c r="BA8" s="45"/>
      <c r="BB8" s="46"/>
      <c r="BC8" s="47"/>
      <c r="BD8" s="41"/>
      <c r="BE8" s="23" t="s">
        <v>22</v>
      </c>
      <c r="BF8" s="24"/>
      <c r="BG8" s="25"/>
      <c r="BH8" s="26" t="s">
        <v>23</v>
      </c>
      <c r="BI8" s="24"/>
      <c r="BJ8" s="25"/>
      <c r="BK8" s="46"/>
      <c r="BL8" s="17"/>
      <c r="BM8" s="17"/>
      <c r="BN8" s="47"/>
      <c r="BO8" s="46"/>
      <c r="BP8" s="47"/>
      <c r="BQ8" s="41"/>
      <c r="BR8" s="23" t="s">
        <v>22</v>
      </c>
      <c r="BS8" s="24"/>
      <c r="BT8" s="25"/>
      <c r="BU8" s="26" t="s">
        <v>23</v>
      </c>
      <c r="BV8" s="24"/>
      <c r="BW8" s="25"/>
      <c r="BX8" s="46"/>
      <c r="BY8" s="17"/>
      <c r="BZ8" s="17"/>
      <c r="CA8" s="47"/>
      <c r="CB8" s="46"/>
      <c r="CC8" s="47"/>
      <c r="CD8" s="41"/>
      <c r="CE8" s="23" t="s">
        <v>22</v>
      </c>
      <c r="CF8" s="24"/>
      <c r="CG8" s="25"/>
      <c r="CH8" s="26" t="s">
        <v>23</v>
      </c>
      <c r="CI8" s="24"/>
      <c r="CJ8" s="25"/>
      <c r="CK8" s="46"/>
      <c r="CL8" s="17"/>
      <c r="CM8" s="17"/>
      <c r="CN8" s="47"/>
      <c r="CO8" s="46"/>
      <c r="CP8" s="47"/>
      <c r="CQ8" s="41"/>
    </row>
    <row r="9" spans="1:95" ht="15" thickBot="1" x14ac:dyDescent="0.4">
      <c r="A9" s="48"/>
      <c r="B9" s="48"/>
      <c r="C9" s="38"/>
      <c r="D9" s="49" t="s">
        <v>25</v>
      </c>
      <c r="E9" s="50" t="s">
        <v>26</v>
      </c>
      <c r="F9" s="51" t="s">
        <v>27</v>
      </c>
      <c r="G9" s="49" t="s">
        <v>25</v>
      </c>
      <c r="H9" s="50" t="s">
        <v>26</v>
      </c>
      <c r="I9" s="52" t="s">
        <v>27</v>
      </c>
      <c r="J9" s="53" t="s">
        <v>25</v>
      </c>
      <c r="K9" s="50" t="s">
        <v>26</v>
      </c>
      <c r="L9" s="52" t="s">
        <v>27</v>
      </c>
      <c r="M9" s="54" t="s">
        <v>25</v>
      </c>
      <c r="N9" s="55" t="s">
        <v>26</v>
      </c>
      <c r="O9" s="55" t="s">
        <v>28</v>
      </c>
      <c r="P9" s="55" t="s">
        <v>25</v>
      </c>
      <c r="Q9" s="55" t="s">
        <v>26</v>
      </c>
      <c r="R9" s="55" t="s">
        <v>28</v>
      </c>
      <c r="S9" s="55" t="s">
        <v>25</v>
      </c>
      <c r="T9" s="55" t="s">
        <v>26</v>
      </c>
      <c r="U9" s="56" t="s">
        <v>28</v>
      </c>
      <c r="V9" s="54" t="s">
        <v>25</v>
      </c>
      <c r="W9" s="55" t="s">
        <v>26</v>
      </c>
      <c r="X9" s="55" t="s">
        <v>28</v>
      </c>
      <c r="Y9" s="55" t="s">
        <v>25</v>
      </c>
      <c r="Z9" s="55" t="s">
        <v>26</v>
      </c>
      <c r="AA9" s="55" t="s">
        <v>28</v>
      </c>
      <c r="AB9" s="55" t="s">
        <v>25</v>
      </c>
      <c r="AC9" s="55" t="s">
        <v>26</v>
      </c>
      <c r="AD9" s="56" t="s">
        <v>28</v>
      </c>
      <c r="AE9" s="54" t="s">
        <v>25</v>
      </c>
      <c r="AF9" s="55" t="s">
        <v>26</v>
      </c>
      <c r="AG9" s="55" t="s">
        <v>29</v>
      </c>
      <c r="AH9" s="55" t="s">
        <v>25</v>
      </c>
      <c r="AI9" s="55" t="s">
        <v>26</v>
      </c>
      <c r="AJ9" s="55" t="s">
        <v>29</v>
      </c>
      <c r="AK9" s="55" t="s">
        <v>25</v>
      </c>
      <c r="AL9" s="55" t="s">
        <v>30</v>
      </c>
      <c r="AM9" s="55" t="s">
        <v>26</v>
      </c>
      <c r="AN9" s="55" t="s">
        <v>30</v>
      </c>
      <c r="AO9" s="55" t="s">
        <v>28</v>
      </c>
      <c r="AP9" s="55" t="s">
        <v>30</v>
      </c>
      <c r="AQ9" s="57"/>
      <c r="AR9" s="58" t="s">
        <v>25</v>
      </c>
      <c r="AS9" s="59" t="s">
        <v>26</v>
      </c>
      <c r="AT9" s="60" t="s">
        <v>27</v>
      </c>
      <c r="AU9" s="60" t="s">
        <v>25</v>
      </c>
      <c r="AV9" s="60" t="s">
        <v>26</v>
      </c>
      <c r="AW9" s="60" t="s">
        <v>27</v>
      </c>
      <c r="AX9" s="61" t="s">
        <v>25</v>
      </c>
      <c r="AY9" s="61" t="s">
        <v>30</v>
      </c>
      <c r="AZ9" s="61" t="s">
        <v>26</v>
      </c>
      <c r="BA9" s="60" t="s">
        <v>30</v>
      </c>
      <c r="BB9" s="60" t="s">
        <v>31</v>
      </c>
      <c r="BC9" s="60" t="s">
        <v>30</v>
      </c>
      <c r="BD9" s="57"/>
      <c r="BE9" s="62" t="s">
        <v>25</v>
      </c>
      <c r="BF9" s="63" t="s">
        <v>26</v>
      </c>
      <c r="BG9" s="55" t="s">
        <v>27</v>
      </c>
      <c r="BH9" s="55" t="s">
        <v>25</v>
      </c>
      <c r="BI9" s="55" t="s">
        <v>26</v>
      </c>
      <c r="BJ9" s="55" t="s">
        <v>27</v>
      </c>
      <c r="BK9" s="64" t="s">
        <v>25</v>
      </c>
      <c r="BL9" s="64" t="s">
        <v>30</v>
      </c>
      <c r="BM9" s="64" t="s">
        <v>26</v>
      </c>
      <c r="BN9" s="55" t="s">
        <v>30</v>
      </c>
      <c r="BO9" s="55" t="s">
        <v>31</v>
      </c>
      <c r="BP9" s="55" t="s">
        <v>30</v>
      </c>
      <c r="BQ9" s="57"/>
      <c r="BR9" s="62" t="s">
        <v>25</v>
      </c>
      <c r="BS9" s="63" t="s">
        <v>26</v>
      </c>
      <c r="BT9" s="55" t="s">
        <v>27</v>
      </c>
      <c r="BU9" s="55" t="s">
        <v>25</v>
      </c>
      <c r="BV9" s="55" t="s">
        <v>26</v>
      </c>
      <c r="BW9" s="55" t="s">
        <v>27</v>
      </c>
      <c r="BX9" s="64" t="s">
        <v>25</v>
      </c>
      <c r="BY9" s="64" t="s">
        <v>30</v>
      </c>
      <c r="BZ9" s="64" t="s">
        <v>26</v>
      </c>
      <c r="CA9" s="55" t="s">
        <v>30</v>
      </c>
      <c r="CB9" s="55" t="s">
        <v>31</v>
      </c>
      <c r="CC9" s="55" t="s">
        <v>30</v>
      </c>
      <c r="CD9" s="57"/>
      <c r="CE9" s="62" t="s">
        <v>25</v>
      </c>
      <c r="CF9" s="63" t="s">
        <v>26</v>
      </c>
      <c r="CG9" s="55" t="s">
        <v>27</v>
      </c>
      <c r="CH9" s="55" t="s">
        <v>25</v>
      </c>
      <c r="CI9" s="55" t="s">
        <v>26</v>
      </c>
      <c r="CJ9" s="55" t="s">
        <v>27</v>
      </c>
      <c r="CK9" s="64" t="s">
        <v>25</v>
      </c>
      <c r="CL9" s="64" t="s">
        <v>30</v>
      </c>
      <c r="CM9" s="64" t="s">
        <v>26</v>
      </c>
      <c r="CN9" s="55" t="s">
        <v>30</v>
      </c>
      <c r="CO9" s="55" t="s">
        <v>31</v>
      </c>
      <c r="CP9" s="55" t="s">
        <v>30</v>
      </c>
      <c r="CQ9" s="57"/>
    </row>
    <row r="10" spans="1:95" x14ac:dyDescent="0.35">
      <c r="A10" s="65">
        <v>16</v>
      </c>
      <c r="B10" s="66" t="s">
        <v>32</v>
      </c>
    </row>
    <row r="11" spans="1:95" x14ac:dyDescent="0.35">
      <c r="A11" s="11"/>
      <c r="B11" s="11"/>
    </row>
    <row r="12" spans="1:95" x14ac:dyDescent="0.35">
      <c r="A12" s="11"/>
      <c r="B12" s="11"/>
      <c r="C12" s="67" t="s">
        <v>33</v>
      </c>
      <c r="D12" s="68">
        <v>128</v>
      </c>
      <c r="E12" s="69">
        <v>132</v>
      </c>
      <c r="F12" s="70">
        <f t="shared" ref="F12" si="0">D12+E12</f>
        <v>260</v>
      </c>
      <c r="G12" s="71">
        <f t="shared" ref="G12:H12" si="1">D12*15%</f>
        <v>19.2</v>
      </c>
      <c r="H12" s="72">
        <f t="shared" si="1"/>
        <v>19.8</v>
      </c>
      <c r="I12" s="73">
        <f t="shared" ref="I12" si="2">G12+H12</f>
        <v>39</v>
      </c>
      <c r="J12" s="74">
        <v>128</v>
      </c>
      <c r="K12" s="75">
        <v>126</v>
      </c>
      <c r="L12" s="76">
        <f t="shared" ref="L12" si="3">J12+K12</f>
        <v>254</v>
      </c>
      <c r="M12" s="77"/>
      <c r="N12" s="78"/>
      <c r="O12" s="78">
        <f t="shared" ref="O12" si="4">M12+N12</f>
        <v>0</v>
      </c>
      <c r="P12" s="79">
        <v>16</v>
      </c>
      <c r="Q12" s="79">
        <v>8</v>
      </c>
      <c r="R12" s="80">
        <f t="shared" ref="R12" si="5">P12+Q12</f>
        <v>24</v>
      </c>
      <c r="S12" s="80">
        <f t="shared" ref="S12:T12" si="6">P12</f>
        <v>16</v>
      </c>
      <c r="T12" s="80">
        <f t="shared" si="6"/>
        <v>8</v>
      </c>
      <c r="U12" s="81">
        <f t="shared" ref="U12" si="7">S12+T12</f>
        <v>24</v>
      </c>
      <c r="V12" s="77"/>
      <c r="W12" s="78"/>
      <c r="X12" s="78">
        <f t="shared" ref="X12" si="8">V12+W12</f>
        <v>0</v>
      </c>
      <c r="Y12" s="82">
        <v>0</v>
      </c>
      <c r="Z12" s="82">
        <v>0</v>
      </c>
      <c r="AA12" s="83">
        <f t="shared" ref="AA12" si="9">Y12+Z12</f>
        <v>0</v>
      </c>
      <c r="AB12" s="84">
        <f t="shared" ref="AB12:AC12" si="10">Y12</f>
        <v>0</v>
      </c>
      <c r="AC12" s="84">
        <f t="shared" si="10"/>
        <v>0</v>
      </c>
      <c r="AD12" s="85">
        <f t="shared" ref="AD12" si="11">AB12+AC12</f>
        <v>0</v>
      </c>
      <c r="AE12" s="77">
        <v>0</v>
      </c>
      <c r="AF12" s="78">
        <v>0</v>
      </c>
      <c r="AG12" s="78">
        <f t="shared" ref="AG12" si="12">AE12+AF12</f>
        <v>0</v>
      </c>
      <c r="AH12" s="79">
        <v>16</v>
      </c>
      <c r="AI12" s="79">
        <v>8</v>
      </c>
      <c r="AJ12" s="80">
        <f t="shared" ref="AJ12" si="13">AH12+AI12</f>
        <v>24</v>
      </c>
      <c r="AK12" s="80">
        <f t="shared" ref="AK12" si="14">AH12</f>
        <v>16</v>
      </c>
      <c r="AL12" s="84">
        <f t="shared" ref="AL12" si="15">AK12/D12*100</f>
        <v>12.5</v>
      </c>
      <c r="AM12" s="80">
        <f t="shared" ref="AM12" si="16">AI12</f>
        <v>8</v>
      </c>
      <c r="AN12" s="84">
        <f t="shared" ref="AN12" si="17">AM12/E12*100</f>
        <v>6.0606060606060606</v>
      </c>
      <c r="AO12" s="80">
        <f t="shared" ref="AO12" si="18">AK12+AM12</f>
        <v>24</v>
      </c>
      <c r="AP12" s="84">
        <f t="shared" ref="AP12" si="19">AO12/F12*100</f>
        <v>9.2307692307692317</v>
      </c>
      <c r="AQ12" s="86"/>
      <c r="AR12" s="77">
        <v>0</v>
      </c>
      <c r="AS12" s="78">
        <v>0</v>
      </c>
      <c r="AT12" s="78">
        <f t="shared" ref="AT12" si="20">AR12+AS12</f>
        <v>0</v>
      </c>
      <c r="AU12" s="79">
        <v>16</v>
      </c>
      <c r="AV12" s="79">
        <v>8</v>
      </c>
      <c r="AW12" s="80">
        <f t="shared" ref="AW12" si="21">AU12+AV12</f>
        <v>24</v>
      </c>
      <c r="AX12" s="80">
        <f t="shared" ref="AX12" si="22">AU12</f>
        <v>16</v>
      </c>
      <c r="AY12" s="84">
        <f t="shared" ref="AY12" si="23">AX12/D12*100</f>
        <v>12.5</v>
      </c>
      <c r="AZ12" s="80">
        <f t="shared" ref="AZ12" si="24">AV12</f>
        <v>8</v>
      </c>
      <c r="BA12" s="84">
        <f t="shared" ref="BA12" si="25">AZ12/E12*100</f>
        <v>6.0606060606060606</v>
      </c>
      <c r="BB12" s="80">
        <f t="shared" ref="BB12" si="26">AX12+AZ12</f>
        <v>24</v>
      </c>
      <c r="BC12" s="84">
        <f t="shared" ref="BC12" si="27">BB12/F12*100</f>
        <v>9.2307692307692317</v>
      </c>
      <c r="BD12" s="86"/>
      <c r="BE12" s="77">
        <v>0</v>
      </c>
      <c r="BF12" s="78">
        <v>0</v>
      </c>
      <c r="BG12" s="78">
        <f t="shared" ref="BG12" si="28">BE12+BF12</f>
        <v>0</v>
      </c>
      <c r="BH12" s="79">
        <v>16</v>
      </c>
      <c r="BI12" s="79">
        <v>8</v>
      </c>
      <c r="BJ12" s="80">
        <f t="shared" ref="BJ12" si="29">BH12+BI12</f>
        <v>24</v>
      </c>
      <c r="BK12" s="80">
        <f t="shared" ref="BK12" si="30">BH12</f>
        <v>16</v>
      </c>
      <c r="BL12" s="84">
        <f t="shared" ref="BL12" si="31">BK12/D12*100</f>
        <v>12.5</v>
      </c>
      <c r="BM12" s="80">
        <f t="shared" ref="BM12" si="32">BI12</f>
        <v>8</v>
      </c>
      <c r="BN12" s="87">
        <f t="shared" ref="BN12" si="33">BM12/E12*100</f>
        <v>6.0606060606060606</v>
      </c>
      <c r="BO12" s="80">
        <f t="shared" ref="BO12" si="34">BK12+BM12</f>
        <v>24</v>
      </c>
      <c r="BP12" s="84">
        <f t="shared" ref="BP12" si="35">BO12/F12*100</f>
        <v>9.2307692307692317</v>
      </c>
      <c r="BQ12" s="86"/>
      <c r="BR12" s="77">
        <v>0</v>
      </c>
      <c r="BS12" s="78">
        <v>0</v>
      </c>
      <c r="BT12" s="78">
        <f t="shared" ref="BT12" si="36">BR12+BS12</f>
        <v>0</v>
      </c>
      <c r="BU12" s="88">
        <v>3</v>
      </c>
      <c r="BV12" s="88">
        <v>0</v>
      </c>
      <c r="BW12" s="89">
        <f t="shared" ref="BW12" si="37">BU12+BV12</f>
        <v>3</v>
      </c>
      <c r="BX12" s="89">
        <f t="shared" ref="BX12" si="38">BU12</f>
        <v>3</v>
      </c>
      <c r="BY12" s="84">
        <f t="shared" ref="BY12" si="39">BX12/G12*100</f>
        <v>15.625</v>
      </c>
      <c r="BZ12" s="89">
        <f t="shared" ref="BZ12" si="40">BV12</f>
        <v>0</v>
      </c>
      <c r="CA12" s="84">
        <f t="shared" ref="CA12" si="41">BZ12/H12*100</f>
        <v>0</v>
      </c>
      <c r="CB12" s="89">
        <f t="shared" ref="CB12" si="42">BX12+BZ12</f>
        <v>3</v>
      </c>
      <c r="CC12" s="84">
        <f t="shared" ref="CC12" si="43">CB12/I12*100</f>
        <v>7.6923076923076925</v>
      </c>
      <c r="CD12" s="86"/>
      <c r="CE12" s="77">
        <v>0</v>
      </c>
      <c r="CF12" s="78">
        <v>0</v>
      </c>
      <c r="CG12" s="78">
        <f t="shared" ref="CG12" si="44">CE12+CF12</f>
        <v>0</v>
      </c>
      <c r="CH12" s="90">
        <v>17</v>
      </c>
      <c r="CI12" s="90">
        <v>12</v>
      </c>
      <c r="CJ12" s="91">
        <f t="shared" ref="CJ12" si="45">CH12+CI12</f>
        <v>29</v>
      </c>
      <c r="CK12" s="91">
        <f t="shared" ref="CK12" si="46">CH12</f>
        <v>17</v>
      </c>
      <c r="CL12" s="87">
        <f t="shared" ref="CL12" si="47">CK12/J12*100</f>
        <v>13.28125</v>
      </c>
      <c r="CM12" s="91">
        <f t="shared" ref="CM12" si="48">CI12</f>
        <v>12</v>
      </c>
      <c r="CN12" s="87">
        <f t="shared" ref="CN12" si="49">CM12/K12*100</f>
        <v>9.5238095238095237</v>
      </c>
      <c r="CO12" s="91">
        <f t="shared" ref="CO12" si="50">CK12+CM12</f>
        <v>29</v>
      </c>
      <c r="CP12" s="87">
        <f t="shared" ref="CP12" si="51">CO12/L12*100</f>
        <v>11.41732283464567</v>
      </c>
      <c r="CQ12" s="86"/>
    </row>
    <row r="13" spans="1:95" x14ac:dyDescent="0.35">
      <c r="A13" s="11"/>
      <c r="B13" s="13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</row>
    <row r="14" spans="1:95" x14ac:dyDescent="0.35">
      <c r="A14" s="11"/>
      <c r="B14" s="13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</row>
    <row r="15" spans="1:95" x14ac:dyDescent="0.35">
      <c r="A15" s="11"/>
      <c r="B15" s="13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</row>
    <row r="16" spans="1:95" x14ac:dyDescent="0.35">
      <c r="A16" s="11"/>
      <c r="B16" s="13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</row>
    <row r="17" spans="1:95" ht="15" thickBot="1" x14ac:dyDescent="0.4">
      <c r="A17" s="48"/>
      <c r="B17" s="37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</row>
  </sheetData>
  <mergeCells count="53">
    <mergeCell ref="A10:A17"/>
    <mergeCell ref="B10:B17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7"/>
    <mergeCell ref="BB7:BC8"/>
    <mergeCell ref="AR8:AT8"/>
    <mergeCell ref="AU8:AW8"/>
    <mergeCell ref="AE5:BQ5"/>
    <mergeCell ref="AE6:AQ6"/>
    <mergeCell ref="AR6:BD6"/>
    <mergeCell ref="BE6:BQ6"/>
    <mergeCell ref="BR6:CD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nimaskhoirunnisa@outlook.com</dc:creator>
  <cp:lastModifiedBy>nimaskhoirunnisa@outlook.com</cp:lastModifiedBy>
  <dcterms:created xsi:type="dcterms:W3CDTF">2025-01-22T07:22:10Z</dcterms:created>
  <dcterms:modified xsi:type="dcterms:W3CDTF">2025-01-22T08:03:17Z</dcterms:modified>
</cp:coreProperties>
</file>