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pia\"/>
    </mc:Choice>
  </mc:AlternateContent>
  <xr:revisionPtr revIDLastSave="0" documentId="8_{48447C4E-7750-4551-B4C5-BBF0D3BFBA00}" xr6:coauthVersionLast="47" xr6:coauthVersionMax="47" xr10:uidLastSave="{00000000-0000-0000-0000-000000000000}"/>
  <bookViews>
    <workbookView xWindow="-120" yWindow="-120" windowWidth="20730" windowHeight="11310" xr2:uid="{34169D60-321E-402C-9BF5-AAE5953ADD1D}"/>
  </bookViews>
  <sheets>
    <sheet name="REK SIFILIS" sheetId="2" r:id="rId1"/>
  </sheets>
  <externalReferences>
    <externalReference r:id="rId2"/>
    <externalReference r:id="rId3"/>
  </externalReferences>
  <definedNames>
    <definedName name="desa">'[1]data faskes19'!$B$10:$B$26</definedName>
    <definedName name="desa19">'[1]data faskes19'!$B$10:$B$26</definedName>
    <definedName name="w">'[2]data faskes19'!$B$10:$B$25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D14" i="2"/>
  <c r="E14" i="2"/>
  <c r="F14" i="2"/>
  <c r="F28" i="2" s="1"/>
  <c r="G14" i="2"/>
  <c r="H14" i="2"/>
  <c r="I14" i="2"/>
  <c r="J14" i="2"/>
  <c r="J28" i="2" s="1"/>
  <c r="K14" i="2"/>
  <c r="L14" i="2"/>
  <c r="M14" i="2"/>
  <c r="N14" i="2"/>
  <c r="O14" i="2"/>
  <c r="P14" i="2"/>
  <c r="Q14" i="2"/>
  <c r="R14" i="2"/>
  <c r="S14" i="2"/>
  <c r="T14" i="2"/>
  <c r="D15" i="2"/>
  <c r="E15" i="2"/>
  <c r="E28" i="2" s="1"/>
  <c r="I28" i="2" s="1"/>
  <c r="F15" i="2"/>
  <c r="G15" i="2"/>
  <c r="H15" i="2"/>
  <c r="I15" i="2"/>
  <c r="J15" i="2"/>
  <c r="K15" i="2"/>
  <c r="L15" i="2"/>
  <c r="M15" i="2"/>
  <c r="M28" i="2" s="1"/>
  <c r="N15" i="2"/>
  <c r="O15" i="2"/>
  <c r="P15" i="2"/>
  <c r="Q15" i="2"/>
  <c r="R15" i="2"/>
  <c r="S15" i="2"/>
  <c r="T15" i="2"/>
  <c r="D16" i="2"/>
  <c r="D28" i="2" s="1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G28" i="2"/>
  <c r="N28" i="2" l="1"/>
  <c r="L28" i="2"/>
  <c r="H28" i="2"/>
</calcChain>
</file>

<file path=xl/sharedStrings.xml><?xml version="1.0" encoding="utf-8"?>
<sst xmlns="http://schemas.openxmlformats.org/spreadsheetml/2006/main" count="52" uniqueCount="46">
  <si>
    <t>TOTAL</t>
  </si>
  <si>
    <t>Luar Wilayah</t>
  </si>
  <si>
    <t>Wilayah Kerja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</si>
  <si>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</si>
  <si>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</si>
  <si>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</si>
  <si>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</si>
  <si>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</si>
  <si>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</si>
  <si>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</si>
  <si>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</si>
  <si>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</si>
  <si>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</si>
  <si>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</si>
  <si>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</si>
  <si>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NR</t>
  </si>
  <si>
    <t>R</t>
  </si>
  <si>
    <t>% BUMIL REAKTIF</t>
  </si>
  <si>
    <t>% BUMIL DIPERIKSA</t>
  </si>
  <si>
    <t>ESTIMASI JUMLAH BUMIL</t>
  </si>
  <si>
    <t>NO</t>
  </si>
  <si>
    <t>:</t>
  </si>
  <si>
    <t>TAHUN</t>
  </si>
  <si>
    <t>SUKUN</t>
  </si>
  <si>
    <t>KECAMATAN</t>
  </si>
  <si>
    <t>JAWA TIMUR</t>
  </si>
  <si>
    <t>PROVINSI</t>
  </si>
  <si>
    <t>KODE PUSKESMAS</t>
  </si>
  <si>
    <t>KOTA MALANG</t>
  </si>
  <si>
    <t>KABUPATEN</t>
  </si>
  <si>
    <t>PUSKESMAS CIPTOMULYO</t>
  </si>
  <si>
    <t>PUSKESMAS</t>
  </si>
  <si>
    <t>Keterangan</t>
  </si>
  <si>
    <t>% bumil SIFILIS dirujuk untuk tatalaksana lebih lanjut</t>
  </si>
  <si>
    <t>∑bayi SIFILIS dirujuk untuk tatalaksana lebih lanjut</t>
  </si>
  <si>
    <t>% Bayi lahir dari ibu sifilis dengan sifilis penularan</t>
  </si>
  <si>
    <t>∑ Bayi lahir dari ibu sifilis dengan sifilis penularan</t>
  </si>
  <si>
    <t>% Pasangan ibu hamil dengan sifilis diperiksa sifilis/juga diobati</t>
  </si>
  <si>
    <t>∑ Pasangan ibu hamil dengan sifilis diperiksa sifilis/juga diobati</t>
  </si>
  <si>
    <t>% Bumil dengan sifilis  yang diobati adekuat</t>
  </si>
  <si>
    <r>
      <rPr>
        <sz val="11"/>
        <color theme="1"/>
        <rFont val="Calibri"/>
        <family val="2"/>
      </rPr>
      <t>∑</t>
    </r>
    <r>
      <rPr>
        <sz val="11"/>
        <color theme="1"/>
        <rFont val="Calibri"/>
        <family val="2"/>
        <charset val="1"/>
        <scheme val="minor"/>
      </rPr>
      <t xml:space="preserve"> Bumil dengan sifilis  yang diobati adekuat </t>
    </r>
  </si>
  <si>
    <t>% bumil SIFILIS dirujuk dan diobati</t>
  </si>
  <si>
    <t>∑ bumil SIFILIS dirujuk dan diobati</t>
  </si>
  <si>
    <t>JUMLAH BUMIL DIPERIKSA SIFILIS</t>
  </si>
  <si>
    <t xml:space="preserve">BULAN </t>
  </si>
  <si>
    <t>LAPORAN TAHUNAN SIFILIS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</si>
</sst>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dd/mm/yyyy;@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charset val="1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/>
    <xf numFmtId="0" fontId="4" fillId="0" borderId="0" xfId="1" applyFont="1" applyAlignment="1" applyProtection="1">
      <alignment horizontal="center" vertical="center"/>
      <protection locked="0"/>
    </xf>
    <xf numFmtId="2" fontId="4" fillId="0" borderId="0" xfId="1" applyNumberFormat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center" vertical="center"/>
      <protection locked="0"/>
    </xf>
    <xf numFmtId="2" fontId="3" fillId="0" borderId="0" xfId="1" applyNumberFormat="1" applyFont="1" applyAlignment="1" applyProtection="1">
      <alignment horizontal="center" vertical="center"/>
      <protection locked="0"/>
    </xf>
    <xf numFmtId="2" fontId="1" fillId="0" borderId="0" xfId="1" applyNumberForma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1" fillId="0" borderId="6" xfId="1" applyBorder="1" applyAlignment="1" applyProtection="1">
      <alignment horizontal="center" vertical="center"/>
      <protection hidden="1"/>
    </xf>
    <xf numFmtId="0" fontId="1" fillId="0" borderId="7" xfId="1" applyBorder="1" applyAlignment="1" applyProtection="1">
      <alignment horizontal="center" vertical="center"/>
      <protection hidden="1"/>
    </xf>
    <xf numFmtId="2" fontId="3" fillId="2" borderId="11" xfId="1" applyNumberFormat="1" applyFont="1" applyFill="1" applyBorder="1" applyAlignment="1" applyProtection="1">
      <alignment horizontal="center" vertical="center"/>
      <protection hidden="1"/>
    </xf>
    <xf numFmtId="0" fontId="3" fillId="2" borderId="11" xfId="1" applyFont="1" applyFill="1" applyBorder="1" applyAlignment="1" applyProtection="1">
      <alignment horizontal="center" vertical="center"/>
      <protection hidden="1"/>
    </xf>
    <xf numFmtId="0" fontId="1" fillId="2" borderId="11" xfId="1" applyFill="1" applyBorder="1" applyAlignment="1" applyProtection="1">
      <alignment horizontal="center" vertical="center"/>
      <protection hidden="1"/>
    </xf>
    <xf numFmtId="4" fontId="3" fillId="2" borderId="11" xfId="1" applyNumberFormat="1" applyFont="1" applyFill="1" applyBorder="1" applyAlignment="1" applyProtection="1">
      <alignment horizontal="center" vertical="center"/>
      <protection hidden="1"/>
    </xf>
    <xf numFmtId="2" fontId="3" fillId="3" borderId="14" xfId="1" applyNumberFormat="1" applyFont="1" applyFill="1" applyBorder="1" applyAlignment="1" applyProtection="1">
      <alignment horizontal="center" vertical="center"/>
      <protection hidden="1"/>
    </xf>
    <xf numFmtId="0" fontId="3" fillId="3" borderId="14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4" fontId="3" fillId="3" borderId="14" xfId="1" applyNumberFormat="1" applyFont="1" applyFill="1" applyBorder="1" applyAlignment="1" applyProtection="1">
      <alignment horizontal="center" vertical="center"/>
      <protection hidden="1"/>
    </xf>
    <xf numFmtId="0" fontId="6" fillId="3" borderId="1" xfId="3" applyFont="1" applyFill="1" applyBorder="1" applyAlignment="1" applyProtection="1">
      <alignment horizontal="center" vertical="center"/>
      <protection hidden="1"/>
    </xf>
    <xf numFmtId="2" fontId="3" fillId="4" borderId="7" xfId="1" applyNumberFormat="1" applyFont="1" applyFill="1" applyBorder="1" applyAlignment="1" applyProtection="1">
      <alignment horizontal="center" vertical="center"/>
      <protection hidden="1"/>
    </xf>
    <xf numFmtId="0" fontId="3" fillId="0" borderId="7" xfId="1" applyFont="1" applyBorder="1" applyAlignment="1" applyProtection="1">
      <alignment horizontal="center" vertical="center"/>
      <protection hidden="1"/>
    </xf>
    <xf numFmtId="4" fontId="3" fillId="4" borderId="7" xfId="1" applyNumberFormat="1" applyFont="1" applyFill="1" applyBorder="1" applyAlignment="1" applyProtection="1">
      <alignment horizontal="center" vertical="center"/>
      <protection hidden="1"/>
    </xf>
    <xf numFmtId="2" fontId="3" fillId="0" borderId="7" xfId="1" applyNumberFormat="1" applyFont="1" applyBorder="1" applyAlignment="1" applyProtection="1">
      <alignment horizontal="center" vertical="center"/>
      <protection hidden="1"/>
    </xf>
    <xf numFmtId="3" fontId="1" fillId="0" borderId="7" xfId="1" applyNumberFormat="1" applyBorder="1" applyAlignment="1" applyProtection="1">
      <alignment horizontal="center" vertical="center"/>
      <protection hidden="1"/>
    </xf>
    <xf numFmtId="0" fontId="6" fillId="0" borderId="16" xfId="3" applyFont="1" applyFill="1" applyBorder="1" applyAlignment="1" applyProtection="1">
      <alignment horizontal="center" vertical="center"/>
      <protection hidden="1"/>
    </xf>
    <xf numFmtId="49" fontId="6" fillId="0" borderId="17" xfId="3" applyNumberFormat="1" applyFont="1" applyFill="1" applyBorder="1" applyAlignment="1" applyProtection="1">
      <alignment horizontal="left" vertical="center"/>
      <protection hidden="1"/>
    </xf>
    <xf numFmtId="0" fontId="3" fillId="0" borderId="5" xfId="1" applyFont="1" applyBorder="1" applyAlignment="1" applyProtection="1">
      <alignment horizontal="center" vertical="center"/>
      <protection locked="0"/>
    </xf>
    <xf numFmtId="2" fontId="3" fillId="4" borderId="6" xfId="1" applyNumberFormat="1" applyFont="1" applyFill="1" applyBorder="1" applyAlignment="1" applyProtection="1">
      <alignment horizontal="center" vertical="center"/>
      <protection hidden="1"/>
    </xf>
    <xf numFmtId="4" fontId="3" fillId="4" borderId="6" xfId="1" applyNumberFormat="1" applyFont="1" applyFill="1" applyBorder="1" applyAlignment="1" applyProtection="1">
      <alignment horizontal="center" vertical="center"/>
      <protection hidden="1"/>
    </xf>
    <xf numFmtId="49" fontId="6" fillId="0" borderId="5" xfId="3" applyNumberFormat="1" applyFont="1" applyFill="1" applyBorder="1" applyAlignment="1" applyProtection="1">
      <alignment horizontal="left" vertical="center"/>
      <protection hidden="1"/>
    </xf>
    <xf numFmtId="2" fontId="3" fillId="4" borderId="11" xfId="1" applyNumberFormat="1" applyFont="1" applyFill="1" applyBorder="1" applyAlignment="1" applyProtection="1">
      <alignment horizontal="center" vertical="center"/>
      <protection hidden="1"/>
    </xf>
    <xf numFmtId="0" fontId="1" fillId="0" borderId="11" xfId="1" applyBorder="1" applyAlignment="1" applyProtection="1">
      <alignment horizontal="center" vertical="center"/>
      <protection hidden="1"/>
    </xf>
    <xf numFmtId="4" fontId="3" fillId="4" borderId="11" xfId="1" applyNumberFormat="1" applyFont="1" applyFill="1" applyBorder="1" applyAlignment="1" applyProtection="1">
      <alignment horizontal="center" vertical="center"/>
      <protection hidden="1"/>
    </xf>
    <xf numFmtId="49" fontId="6" fillId="0" borderId="10" xfId="3" applyNumberFormat="1" applyFont="1" applyFill="1" applyBorder="1" applyAlignment="1" applyProtection="1">
      <alignment horizontal="left" vertical="center"/>
      <protection hidden="1"/>
    </xf>
    <xf numFmtId="0" fontId="3" fillId="4" borderId="14" xfId="1" applyFont="1" applyFill="1" applyBorder="1" applyAlignment="1" applyProtection="1">
      <alignment horizontal="center" vertical="center"/>
      <protection hidden="1"/>
    </xf>
    <xf numFmtId="0" fontId="3" fillId="4" borderId="13" xfId="1" applyFont="1" applyFill="1" applyBorder="1" applyAlignment="1" applyProtection="1">
      <alignment horizontal="center" vertical="center"/>
      <protection hidden="1"/>
    </xf>
    <xf numFmtId="0" fontId="3" fillId="4" borderId="2" xfId="1" applyFont="1" applyFill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vertical="center"/>
      <protection locked="0"/>
    </xf>
    <xf numFmtId="0" fontId="1" fillId="0" borderId="7" xfId="1" applyBorder="1" applyAlignment="1" applyProtection="1">
      <alignment horizontal="center" vertical="center" wrapText="1"/>
      <protection locked="0"/>
    </xf>
    <xf numFmtId="0" fontId="1" fillId="0" borderId="14" xfId="1" applyBorder="1" applyAlignment="1" applyProtection="1">
      <alignment horizontal="center" vertical="center"/>
      <protection hidden="1"/>
    </xf>
    <xf numFmtId="0" fontId="1" fillId="0" borderId="14" xfId="1" applyBorder="1" applyAlignment="1" applyProtection="1">
      <alignment horizontal="center" vertical="center" wrapText="1"/>
      <protection hidden="1"/>
    </xf>
    <xf numFmtId="0" fontId="1" fillId="0" borderId="12" xfId="1" applyBorder="1" applyAlignment="1" applyProtection="1">
      <alignment horizontal="center" vertical="center"/>
      <protection hidden="1"/>
    </xf>
    <xf numFmtId="0" fontId="1" fillId="0" borderId="12" xfId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/>
      <protection locked="0"/>
    </xf>
    <xf numFmtId="0" fontId="1" fillId="0" borderId="6" xfId="1" applyBorder="1" applyAlignment="1" applyProtection="1">
      <alignment horizontal="center" vertical="center" wrapText="1"/>
      <protection locked="0"/>
    </xf>
    <xf numFmtId="0" fontId="1" fillId="0" borderId="18" xfId="1" applyBorder="1" applyAlignment="1" applyProtection="1">
      <alignment horizontal="center" vertical="center" wrapText="1"/>
      <protection locked="0"/>
    </xf>
    <xf numFmtId="0" fontId="1" fillId="0" borderId="19" xfId="1" applyBorder="1" applyAlignment="1" applyProtection="1">
      <alignment horizontal="center" vertical="center" wrapText="1"/>
      <protection hidden="1"/>
    </xf>
    <xf numFmtId="0" fontId="1" fillId="0" borderId="19" xfId="1" applyBorder="1" applyAlignment="1" applyProtection="1">
      <alignment horizontal="center"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 applyProtection="1">
      <alignment horizontal="center" vertical="center"/>
      <protection locked="0"/>
    </xf>
    <xf numFmtId="2" fontId="2" fillId="0" borderId="0" xfId="1" applyNumberFormat="1" applyFont="1" applyAlignment="1" applyProtection="1">
      <alignment horizontal="center" vertical="center"/>
      <protection locked="0"/>
    </xf>
    <xf numFmtId="4" fontId="4" fillId="0" borderId="0" xfId="1" applyNumberFormat="1" applyFont="1" applyAlignment="1" applyProtection="1">
      <alignment horizontal="center" vertical="center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4" fontId="4" fillId="2" borderId="14" xfId="1" applyNumberFormat="1" applyFont="1" applyFill="1" applyBorder="1" applyAlignment="1" applyProtection="1">
      <alignment horizontal="center" vertical="center"/>
      <protection hidden="1"/>
    </xf>
    <xf numFmtId="0" fontId="4" fillId="2" borderId="14" xfId="2" applyNumberFormat="1" applyFont="1" applyFill="1" applyBorder="1" applyAlignment="1" applyProtection="1">
      <alignment horizontal="center" vertical="center"/>
      <protection hidden="1"/>
    </xf>
    <xf numFmtId="0" fontId="4" fillId="2" borderId="14" xfId="1" applyFont="1" applyFill="1" applyBorder="1" applyAlignment="1" applyProtection="1">
      <alignment horizontal="center" vertical="center"/>
      <protection hidden="1"/>
    </xf>
    <xf numFmtId="1" fontId="4" fillId="2" borderId="14" xfId="1" applyNumberFormat="1" applyFont="1" applyFill="1" applyBorder="1" applyAlignment="1" applyProtection="1">
      <alignment horizontal="center" vertical="center"/>
      <protection hidden="1"/>
    </xf>
    <xf numFmtId="0" fontId="3" fillId="2" borderId="14" xfId="1" applyFont="1" applyFill="1" applyBorder="1" applyAlignment="1" applyProtection="1">
      <alignment horizontal="center" vertical="center"/>
      <protection hidden="1"/>
    </xf>
    <xf numFmtId="3" fontId="3" fillId="2" borderId="14" xfId="2" applyNumberFormat="1" applyFont="1" applyFill="1" applyBorder="1" applyAlignment="1" applyProtection="1">
      <alignment horizontal="center" vertical="center"/>
      <protection hidden="1"/>
    </xf>
    <xf numFmtId="2" fontId="3" fillId="2" borderId="13" xfId="1" applyNumberFormat="1" applyFont="1" applyFill="1" applyBorder="1" applyAlignment="1" applyProtection="1">
      <alignment horizontal="center"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2" fontId="3" fillId="2" borderId="14" xfId="1" applyNumberFormat="1" applyFont="1" applyFill="1" applyBorder="1" applyAlignment="1" applyProtection="1">
      <alignment horizontal="center" vertical="center"/>
      <protection hidden="1"/>
    </xf>
    <xf numFmtId="164" fontId="3" fillId="2" borderId="13" xfId="2" applyFont="1" applyFill="1" applyBorder="1" applyAlignment="1" applyProtection="1">
      <alignment horizontal="center" vertical="center"/>
      <protection hidden="1"/>
    </xf>
    <xf numFmtId="0" fontId="3" fillId="2" borderId="13" xfId="1" applyFont="1" applyFill="1" applyBorder="1" applyAlignment="1" applyProtection="1">
      <alignment horizontal="center" vertical="center"/>
      <protection hidden="1"/>
    </xf>
    <xf numFmtId="4" fontId="3" fillId="0" borderId="0" xfId="1" applyNumberFormat="1" applyFont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4" fontId="3" fillId="0" borderId="7" xfId="1" applyNumberFormat="1" applyFont="1" applyBorder="1" applyAlignment="1" applyProtection="1">
      <alignment horizontal="center" vertical="center"/>
      <protection hidden="1"/>
    </xf>
    <xf numFmtId="2" fontId="3" fillId="0" borderId="15" xfId="1" applyNumberFormat="1" applyFont="1" applyBorder="1" applyAlignment="1" applyProtection="1">
      <alignment horizontal="center" vertical="center"/>
      <protection hidden="1"/>
    </xf>
    <xf numFmtId="0" fontId="1" fillId="0" borderId="17" xfId="1" applyBorder="1" applyAlignment="1" applyProtection="1">
      <alignment horizontal="center" vertical="center"/>
      <protection hidden="1"/>
    </xf>
    <xf numFmtId="0" fontId="1" fillId="0" borderId="15" xfId="1" applyBorder="1" applyAlignment="1" applyProtection="1">
      <alignment horizontal="center" vertical="center"/>
      <protection hidden="1"/>
    </xf>
    <xf numFmtId="0" fontId="6" fillId="0" borderId="15" xfId="3" applyFont="1" applyFill="1" applyBorder="1" applyAlignment="1" applyProtection="1">
      <alignment horizontal="center" vertical="center"/>
      <protection hidden="1"/>
    </xf>
    <xf numFmtId="0" fontId="3" fillId="0" borderId="0" xfId="1" applyFont="1" applyAlignment="1" applyProtection="1">
      <alignment horizontal="center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3" fillId="2" borderId="10" xfId="1" applyFont="1" applyFill="1" applyBorder="1" applyAlignment="1" applyProtection="1">
      <alignment horizontal="center" vertical="center"/>
      <protection locked="0"/>
    </xf>
    <xf numFmtId="1" fontId="3" fillId="2" borderId="11" xfId="1" applyNumberFormat="1" applyFont="1" applyFill="1" applyBorder="1" applyAlignment="1" applyProtection="1">
      <alignment horizontal="center" vertical="center"/>
      <protection hidden="1"/>
    </xf>
    <xf numFmtId="0" fontId="3" fillId="2" borderId="12" xfId="1" applyFont="1" applyFill="1" applyBorder="1" applyAlignment="1" applyProtection="1">
      <alignment horizontal="center" vertical="center"/>
      <protection hidden="1"/>
    </xf>
    <xf numFmtId="3" fontId="3" fillId="2" borderId="12" xfId="2" applyNumberFormat="1" applyFont="1" applyFill="1" applyBorder="1" applyAlignment="1" applyProtection="1">
      <alignment horizontal="center" vertical="center"/>
      <protection hidden="1"/>
    </xf>
    <xf numFmtId="2" fontId="3" fillId="2" borderId="8" xfId="1" applyNumberFormat="1" applyFont="1" applyFill="1" applyBorder="1" applyAlignment="1" applyProtection="1">
      <alignment horizontal="center" vertical="center"/>
      <protection hidden="1"/>
    </xf>
    <xf numFmtId="0" fontId="1" fillId="2" borderId="10" xfId="1" applyFill="1" applyBorder="1" applyAlignment="1" applyProtection="1">
      <alignment horizontal="center" vertical="center"/>
      <protection hidden="1"/>
    </xf>
    <xf numFmtId="3" fontId="3" fillId="2" borderId="8" xfId="1" applyNumberFormat="1" applyFont="1" applyFill="1" applyBorder="1" applyAlignment="1" applyProtection="1">
      <alignment horizontal="center" vertical="center"/>
      <protection hidden="1"/>
    </xf>
    <xf numFmtId="0" fontId="7" fillId="2" borderId="8" xfId="3" applyFont="1" applyFill="1" applyBorder="1" applyAlignment="1" applyProtection="1">
      <alignment horizontal="center" vertical="center"/>
      <protection hidden="1"/>
    </xf>
    <xf numFmtId="0" fontId="7" fillId="2" borderId="9" xfId="3" applyFont="1" applyFill="1" applyBorder="1" applyAlignment="1" applyProtection="1">
      <alignment horizontal="center" vertical="center"/>
      <protection hidden="1"/>
    </xf>
    <xf numFmtId="0" fontId="3" fillId="2" borderId="10" xfId="1" applyFon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3" borderId="1" xfId="1" applyFill="1" applyBorder="1" applyAlignment="1" applyProtection="1">
      <alignment horizontal="center"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6" fillId="3" borderId="13" xfId="3" applyFont="1" applyFill="1" applyBorder="1" applyAlignment="1" applyProtection="1">
      <alignment horizontal="center" vertical="center"/>
      <protection hidden="1"/>
    </xf>
    <xf numFmtId="0" fontId="3" fillId="4" borderId="7" xfId="1" applyFont="1" applyFill="1" applyBorder="1" applyAlignment="1" applyProtection="1">
      <alignment horizontal="center" vertical="center"/>
      <protection hidden="1"/>
    </xf>
    <xf numFmtId="2" fontId="3" fillId="4" borderId="15" xfId="1" applyNumberFormat="1" applyFont="1" applyFill="1" applyBorder="1" applyAlignment="1" applyProtection="1">
      <alignment horizontal="center" vertical="center"/>
      <protection hidden="1"/>
    </xf>
    <xf numFmtId="0" fontId="1" fillId="4" borderId="17" xfId="1" applyFill="1" applyBorder="1" applyAlignment="1" applyProtection="1">
      <alignment horizontal="center" vertical="center"/>
      <protection hidden="1"/>
    </xf>
    <xf numFmtId="3" fontId="1" fillId="0" borderId="15" xfId="1" applyNumberFormat="1" applyBorder="1" applyAlignment="1" applyProtection="1">
      <alignment horizontal="center" vertical="center"/>
      <protection hidden="1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3" fillId="4" borderId="6" xfId="1" applyFont="1" applyFill="1" applyBorder="1" applyAlignment="1" applyProtection="1">
      <alignment horizontal="center" vertical="center"/>
      <protection hidden="1"/>
    </xf>
    <xf numFmtId="2" fontId="3" fillId="4" borderId="3" xfId="1" applyNumberFormat="1" applyFont="1" applyFill="1" applyBorder="1" applyAlignment="1" applyProtection="1">
      <alignment horizontal="center" vertical="center"/>
      <protection hidden="1"/>
    </xf>
    <xf numFmtId="0" fontId="1" fillId="4" borderId="5" xfId="1" applyFill="1" applyBorder="1" applyAlignment="1" applyProtection="1">
      <alignment horizontal="center" vertical="center"/>
      <protection hidden="1"/>
    </xf>
    <xf numFmtId="3" fontId="1" fillId="0" borderId="3" xfId="1" applyNumberFormat="1" applyBorder="1" applyAlignment="1" applyProtection="1">
      <alignment horizontal="center" vertical="center"/>
      <protection hidden="1"/>
    </xf>
    <xf numFmtId="0" fontId="6" fillId="0" borderId="3" xfId="3" applyFont="1" applyFill="1" applyBorder="1" applyAlignment="1" applyProtection="1">
      <alignment horizontal="center" vertical="center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4" borderId="11" xfId="1" applyFont="1" applyFill="1" applyBorder="1" applyAlignment="1" applyProtection="1">
      <alignment horizontal="center" vertical="center"/>
      <protection hidden="1"/>
    </xf>
    <xf numFmtId="2" fontId="3" fillId="4" borderId="8" xfId="1" applyNumberFormat="1" applyFont="1" applyFill="1" applyBorder="1" applyAlignment="1" applyProtection="1">
      <alignment horizontal="center" vertical="center"/>
      <protection hidden="1"/>
    </xf>
    <xf numFmtId="0" fontId="1" fillId="4" borderId="10" xfId="1" applyFill="1" applyBorder="1" applyAlignment="1" applyProtection="1">
      <alignment horizontal="center" vertical="center"/>
      <protection hidden="1"/>
    </xf>
    <xf numFmtId="3" fontId="1" fillId="0" borderId="8" xfId="1" applyNumberFormat="1" applyBorder="1" applyAlignment="1" applyProtection="1">
      <alignment horizontal="center" vertical="center"/>
      <protection hidden="1"/>
    </xf>
    <xf numFmtId="0" fontId="6" fillId="0" borderId="8" xfId="3" applyFont="1" applyFill="1" applyBorder="1" applyAlignment="1" applyProtection="1">
      <alignment horizontal="center" vertical="center"/>
      <protection hidden="1"/>
    </xf>
    <xf numFmtId="0" fontId="1" fillId="0" borderId="10" xfId="1" applyBorder="1" applyAlignment="1" applyProtection="1">
      <alignment horizontal="center" vertical="center"/>
      <protection hidden="1"/>
    </xf>
    <xf numFmtId="0" fontId="3" fillId="4" borderId="13" xfId="1" applyFont="1" applyFill="1" applyBorder="1" applyAlignment="1" applyProtection="1">
      <alignment horizontal="center" vertical="center"/>
      <protection locked="0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3" fillId="4" borderId="2" xfId="1" applyFont="1" applyFill="1" applyBorder="1" applyAlignment="1" applyProtection="1">
      <alignment horizontal="center" vertical="center"/>
      <protection locked="0"/>
    </xf>
    <xf numFmtId="0" fontId="1" fillId="4" borderId="12" xfId="1" applyFill="1" applyBorder="1" applyAlignment="1" applyProtection="1">
      <alignment horizontal="center" vertical="center" wrapText="1"/>
      <protection hidden="1"/>
    </xf>
    <xf numFmtId="0" fontId="0" fillId="4" borderId="12" xfId="1" applyFont="1" applyFill="1" applyBorder="1" applyAlignment="1" applyProtection="1">
      <alignment horizontal="center" vertical="center" wrapText="1"/>
      <protection hidden="1"/>
    </xf>
    <xf numFmtId="0" fontId="1" fillId="5" borderId="12" xfId="1" applyFill="1" applyBorder="1" applyAlignment="1" applyProtection="1">
      <alignment horizontal="center" vertical="center" wrapText="1"/>
      <protection hidden="1"/>
    </xf>
    <xf numFmtId="0" fontId="1" fillId="4" borderId="12" xfId="1" applyFill="1" applyBorder="1" applyAlignment="1" applyProtection="1">
      <alignment horizontal="center" vertical="center"/>
      <protection hidden="1"/>
    </xf>
    <xf numFmtId="0" fontId="1" fillId="4" borderId="19" xfId="1" applyFill="1" applyBorder="1" applyAlignment="1" applyProtection="1">
      <alignment horizontal="center" vertical="center" wrapText="1"/>
      <protection hidden="1"/>
    </xf>
    <xf numFmtId="0" fontId="0" fillId="4" borderId="19" xfId="1" applyFont="1" applyFill="1" applyBorder="1" applyAlignment="1" applyProtection="1">
      <alignment horizontal="center" vertical="center" wrapText="1"/>
      <protection hidden="1"/>
    </xf>
    <xf numFmtId="0" fontId="1" fillId="5" borderId="19" xfId="1" applyFill="1" applyBorder="1" applyAlignment="1" applyProtection="1">
      <alignment horizontal="center" vertical="center" wrapText="1"/>
      <protection hidden="1"/>
    </xf>
    <xf numFmtId="0" fontId="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hidden="1"/>
    </xf>
    <xf numFmtId="0" fontId="1" fillId="0" borderId="0" xfId="1" applyAlignment="1" applyProtection="1">
      <alignment vertical="center"/>
      <protection hidden="1"/>
    </xf>
    <xf numFmtId="0" fontId="1" fillId="0" borderId="0" xfId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vertical="center" wrapText="1"/>
      <protection locked="0"/>
    </xf>
    <xf numFmtId="0" fontId="11" fillId="0" borderId="0" xfId="1" applyFont="1" applyAlignment="1" applyProtection="1">
      <alignment vertical="center" wrapText="1"/>
      <protection locked="0"/>
    </xf>
    <xf numFmtId="165" fontId="11" fillId="0" borderId="0" xfId="1" applyNumberFormat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vertical="center"/>
      <protection locked="0"/>
    </xf>
    <xf numFmtId="165" fontId="9" fillId="0" borderId="0" xfId="1" applyNumberFormat="1" applyFont="1" applyAlignment="1" applyProtection="1">
      <alignment horizontal="center" vertical="center"/>
      <protection locked="0"/>
    </xf>
    <xf numFmtId="165" fontId="9" fillId="0" borderId="0" xfId="1" applyNumberFormat="1" applyFont="1" applyAlignment="1" applyProtection="1">
      <alignment vertical="center"/>
      <protection hidden="1"/>
    </xf>
    <xf numFmtId="0" fontId="3" fillId="0" borderId="0" xfId="1" applyFont="1" applyAlignment="1" applyProtection="1">
      <alignment horizontal="left" vertical="center"/>
      <protection hidden="1"/>
    </xf>
    <xf numFmtId="165" fontId="10" fillId="0" borderId="0" xfId="1" applyNumberFormat="1" applyFont="1" applyAlignment="1" applyProtection="1">
      <alignment vertical="center"/>
      <protection locked="0"/>
    </xf>
    <xf numFmtId="1" fontId="3" fillId="0" borderId="0" xfId="1" applyNumberFormat="1" applyFont="1" applyAlignment="1" applyProtection="1">
      <alignment horizontal="left" vertical="center"/>
      <protection hidden="1"/>
    </xf>
    <xf numFmtId="165" fontId="1" fillId="0" borderId="0" xfId="1" applyNumberFormat="1" applyAlignment="1" applyProtection="1">
      <alignment horizontal="center" vertical="center"/>
      <protection hidden="1"/>
    </xf>
    <xf numFmtId="49" fontId="1" fillId="0" borderId="0" xfId="1" applyNumberFormat="1" applyAlignment="1" applyProtection="1">
      <alignment vertical="center"/>
      <protection hidden="1"/>
    </xf>
    <xf numFmtId="0" fontId="12" fillId="0" borderId="0" xfId="1" applyFont="1" applyAlignment="1" applyProtection="1">
      <alignment vertical="center" wrapText="1"/>
      <protection locked="0"/>
    </xf>
    <xf numFmtId="0" fontId="1" fillId="0" borderId="0" xfId="1" applyAlignment="1" applyProtection="1">
      <alignment horizontal="left" vertical="center"/>
      <protection hidden="1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Alignment="1" applyProtection="1">
      <alignment vertical="center" wrapText="1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vertical="center"/>
      <protection hidden="1"/>
    </xf>
  </cellXfs>
  <cellStyles count="4">
    <cellStyle name="Comma [0] 2" xfId="2" xr:uid="{748CE207-9073-48F9-BF0E-6DD1BAA0541B}"/>
    <cellStyle name="Hyperlink" xfId="3" builtinId="8"/>
    <cellStyle name="Normal" xfId="0" builtinId="0"/>
    <cellStyle name="Normal 2" xfId="1" xr:uid="{66FEC438-2C5E-431B-96A3-DCF9E757CB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PORTAL%20MALANG\LAPORAN%20CAPTOR%20DAN%20KECACINGAN%202022\5.%20CATPOR%203E%20PKM%20CIPTOMULYO.06%20(2).xlsx" TargetMode="External"/><Relationship Id="rId1" Type="http://schemas.openxmlformats.org/officeDocument/2006/relationships/externalLinkPath" Target="/DATA%20PORTAL%20MALANG/LAPORAN%20CAPTOR%20DAN%20KECACINGAN%202022/5.%20CATPOR%203E%20PKM%20CIPTOMULYO.06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ubdit%20Diare\Downloads\CATPOR%203E%20PKM%20AKELAMO%20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"/>
      <sheetName val="data faskes19"/>
      <sheetName val="Form 3E"/>
      <sheetName val="HbsAg KELUARGA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  <sheetName val="REK HEPB"/>
      <sheetName val="REK HIV"/>
      <sheetName val="REK SIFILIS"/>
      <sheetName val="Sheet1"/>
    </sheetNames>
    <sheetDataSet>
      <sheetData sheetId="0"/>
      <sheetData sheetId="1">
        <row r="10">
          <cell r="B10" t="str">
            <v>KEBONSARI</v>
          </cell>
        </row>
        <row r="11">
          <cell r="B11" t="str">
            <v>GADANG</v>
          </cell>
        </row>
        <row r="12">
          <cell r="B12" t="str">
            <v>CIPTOMULYO</v>
          </cell>
        </row>
        <row r="13">
          <cell r="B13" t="str">
            <v>BAKALAN KRAJAN</v>
          </cell>
        </row>
        <row r="26">
          <cell r="B26" t="str">
            <v>Luar Wilayah</v>
          </cell>
        </row>
      </sheetData>
      <sheetData sheetId="2"/>
      <sheetData sheetId="3"/>
      <sheetData sheetId="4">
        <row r="79">
          <cell r="E79">
            <v>0</v>
          </cell>
          <cell r="F79">
            <v>1</v>
          </cell>
          <cell r="G79">
            <v>1</v>
          </cell>
          <cell r="H79">
            <v>0.64516129032258063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5">
        <row r="79">
          <cell r="E79">
            <v>0</v>
          </cell>
          <cell r="F79">
            <v>1</v>
          </cell>
          <cell r="G79">
            <v>1</v>
          </cell>
          <cell r="H79">
            <v>0.64516129032258063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6">
        <row r="79">
          <cell r="E79">
            <v>0</v>
          </cell>
          <cell r="F79">
            <v>11</v>
          </cell>
          <cell r="G79">
            <v>11</v>
          </cell>
          <cell r="H79">
            <v>7.096774193548387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7">
        <row r="79">
          <cell r="E79">
            <v>0</v>
          </cell>
          <cell r="F79">
            <v>9</v>
          </cell>
          <cell r="G79">
            <v>9</v>
          </cell>
          <cell r="H79">
            <v>5.806451612903226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6">
          <cell r="D96">
            <v>801</v>
          </cell>
        </row>
      </sheetData>
      <sheetData sheetId="8">
        <row r="79">
          <cell r="E79">
            <v>0</v>
          </cell>
          <cell r="F79">
            <v>8</v>
          </cell>
          <cell r="G79">
            <v>8</v>
          </cell>
          <cell r="H79">
            <v>5.161290322580645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9">
        <row r="79">
          <cell r="E79">
            <v>0</v>
          </cell>
          <cell r="F79">
            <v>11</v>
          </cell>
          <cell r="G79">
            <v>11</v>
          </cell>
          <cell r="H79">
            <v>7.096774193548387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10">
        <row r="79">
          <cell r="E79">
            <v>0</v>
          </cell>
          <cell r="F79">
            <v>5</v>
          </cell>
          <cell r="G79">
            <v>5</v>
          </cell>
          <cell r="H79">
            <v>3.225806451612903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11">
        <row r="78">
          <cell r="E78">
            <v>0</v>
          </cell>
          <cell r="F78">
            <v>11</v>
          </cell>
          <cell r="G78">
            <v>11</v>
          </cell>
          <cell r="H78">
            <v>7.096774193548387</v>
          </cell>
          <cell r="I78">
            <v>0</v>
          </cell>
          <cell r="J78">
            <v>0</v>
          </cell>
          <cell r="L78" t="e">
            <v>#DIV/0!</v>
          </cell>
          <cell r="M78">
            <v>0</v>
          </cell>
          <cell r="N78" t="e">
            <v>#DIV/0!</v>
          </cell>
          <cell r="O78">
            <v>0</v>
          </cell>
          <cell r="P78" t="e">
            <v>#DIV/0!</v>
          </cell>
          <cell r="Q78">
            <v>0</v>
          </cell>
          <cell r="R78" t="e">
            <v>#DIV/0!</v>
          </cell>
          <cell r="S78">
            <v>0</v>
          </cell>
          <cell r="T78" t="e">
            <v>#DIV/0!</v>
          </cell>
        </row>
        <row r="96">
          <cell r="D96">
            <v>801</v>
          </cell>
        </row>
      </sheetData>
      <sheetData sheetId="12">
        <row r="79">
          <cell r="E79">
            <v>0</v>
          </cell>
          <cell r="F79">
            <v>8</v>
          </cell>
          <cell r="G79">
            <v>8</v>
          </cell>
          <cell r="H79">
            <v>5.161290322580645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13"/>
      <sheetData sheetId="14">
        <row r="79">
          <cell r="E79">
            <v>0</v>
          </cell>
          <cell r="F79">
            <v>6</v>
          </cell>
          <cell r="G79">
            <v>6</v>
          </cell>
          <cell r="H79">
            <v>3.870967741935484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15">
        <row r="79">
          <cell r="E79">
            <v>0</v>
          </cell>
          <cell r="F79">
            <v>3</v>
          </cell>
          <cell r="G79">
            <v>3</v>
          </cell>
          <cell r="H79">
            <v>1.935483870967742</v>
          </cell>
          <cell r="I79">
            <v>0</v>
          </cell>
          <cell r="J79">
            <v>0</v>
          </cell>
          <cell r="L79" t="e">
            <v>#DIV/0!</v>
          </cell>
          <cell r="M79">
            <v>0</v>
          </cell>
          <cell r="N79" t="e">
            <v>#DIV/0!</v>
          </cell>
          <cell r="O79">
            <v>0</v>
          </cell>
          <cell r="P79" t="e">
            <v>#DIV/0!</v>
          </cell>
          <cell r="Q79">
            <v>0</v>
          </cell>
          <cell r="R79" t="e">
            <v>#DIV/0!</v>
          </cell>
          <cell r="S79">
            <v>0</v>
          </cell>
          <cell r="T79" t="e">
            <v>#DIV/0!</v>
          </cell>
        </row>
        <row r="97">
          <cell r="D97">
            <v>801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me"/>
      <sheetName val="data faskes19"/>
      <sheetName val="Form 3E"/>
      <sheetName val="Jan19"/>
      <sheetName val="Feb19"/>
      <sheetName val="Mar19"/>
      <sheetName val="April19"/>
      <sheetName val="mei19"/>
      <sheetName val="juni19"/>
      <sheetName val="juli19"/>
      <sheetName val="agst19"/>
      <sheetName val="sept19"/>
      <sheetName val="okt19"/>
      <sheetName val="nov19"/>
      <sheetName val="des19"/>
      <sheetName val="Rekap19"/>
      <sheetName val="Rekap18"/>
      <sheetName val="data faskes18"/>
      <sheetName val="data faskes20"/>
      <sheetName val="Jan20"/>
      <sheetName val="Feb20"/>
      <sheetName val="mar20"/>
      <sheetName val="Apr20"/>
      <sheetName val="mei20"/>
      <sheetName val="juni20"/>
      <sheetName val="juli20"/>
      <sheetName val="ags20"/>
      <sheetName val="sept20"/>
      <sheetName val="okt20"/>
      <sheetName val="nov20"/>
      <sheetName val="des20"/>
      <sheetName val="rekap2020"/>
      <sheetName val="3E2 "/>
      <sheetName val="3E3_HepB"/>
    </sheetNames>
    <sheetDataSet>
      <sheetData sheetId="0"/>
      <sheetData sheetId="1">
        <row r="10">
          <cell r="B10" t="str">
            <v>Aketobatu</v>
          </cell>
        </row>
        <row r="11">
          <cell r="B11" t="str">
            <v>Akedotilou</v>
          </cell>
        </row>
        <row r="12">
          <cell r="B12" t="str">
            <v>Aketobololo</v>
          </cell>
        </row>
        <row r="13">
          <cell r="B13" t="str">
            <v>Beringin Jaya</v>
          </cell>
        </row>
        <row r="14">
          <cell r="B14" t="str">
            <v xml:space="preserve">Akelamo </v>
          </cell>
        </row>
        <row r="15">
          <cell r="B15" t="str">
            <v>Siokona</v>
          </cell>
        </row>
        <row r="16">
          <cell r="B16" t="str">
            <v>Akesai</v>
          </cell>
        </row>
        <row r="17">
          <cell r="B17" t="str">
            <v>Akeguraci</v>
          </cell>
        </row>
        <row r="18">
          <cell r="B18" t="str">
            <v>Fanaha</v>
          </cell>
        </row>
        <row r="19">
          <cell r="B19" t="str">
            <v>Togeme</v>
          </cell>
        </row>
        <row r="20">
          <cell r="B20" t="str">
            <v>Yehu</v>
          </cell>
        </row>
        <row r="21">
          <cell r="B21" t="str">
            <v>Lola</v>
          </cell>
        </row>
        <row r="22">
          <cell r="B22" t="str">
            <v>Tauno</v>
          </cell>
        </row>
        <row r="23">
          <cell r="B23" t="str">
            <v>Tadupi</v>
          </cell>
        </row>
        <row r="25">
          <cell r="B25" t="str">
            <v>Luar Wilayah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8EE4-F269-41E0-8D9D-CB7E6D06DB1E}">
  <sheetPr>
    <tabColor rgb="FFFF0000"/>
  </sheetPr>
  <dimension ref="A1:AV29"/>
  <sheetViews>
    <sheetView tabSelected="1" zoomScale="85" zoomScaleNormal="85" workbookViewId="0">
      <selection activeCell="F18" sqref="F18"/>
    </sheetView>
  </sheetViews>
  <sheetFormatPr defaultColWidth="8.7109375" defaultRowHeight="15" x14ac:dyDescent="0.25"/>
  <cols>
    <col min="1" max="1" width="4.42578125" style="53" customWidth="1"/>
    <col min="2" max="2" width="17.28515625" style="53" customWidth="1"/>
    <col min="3" max="3" width="1.85546875" style="54" customWidth="1"/>
    <col min="4" max="7" width="8.7109375" style="53"/>
    <col min="8" max="8" width="11.42578125" style="53" customWidth="1"/>
    <col min="9" max="10" width="8.7109375" style="53"/>
    <col min="11" max="11" width="1.85546875" style="54" customWidth="1"/>
    <col min="12" max="14" width="8.7109375" style="53"/>
    <col min="15" max="16" width="10.140625" style="53" customWidth="1"/>
    <col min="17" max="20" width="10.5703125" style="53" customWidth="1"/>
    <col min="21" max="16384" width="8.7109375" style="53"/>
  </cols>
  <sheetData>
    <row r="1" spans="1:48" s="152" customFormat="1" ht="21" x14ac:dyDescent="0.25">
      <c r="A1" s="155"/>
      <c r="B1" s="157" t="s">
        <v>45</v>
      </c>
      <c r="C1" s="156"/>
      <c r="D1" s="155"/>
      <c r="E1" s="155"/>
      <c r="F1" s="155"/>
      <c r="G1" s="155"/>
      <c r="H1" s="155"/>
      <c r="I1" s="155"/>
      <c r="J1" s="155"/>
      <c r="K1" s="156"/>
      <c r="L1" s="155"/>
      <c r="M1" s="155"/>
      <c r="N1" s="155"/>
      <c r="O1" s="155"/>
      <c r="P1" s="155"/>
      <c r="Q1" s="155"/>
      <c r="R1" s="155"/>
      <c r="S1" s="155"/>
      <c r="T1" s="155"/>
      <c r="AA1" s="154"/>
      <c r="AB1" s="154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</row>
    <row r="2" spans="1:48" s="152" customFormat="1" ht="21" x14ac:dyDescent="0.25">
      <c r="A2" s="155"/>
      <c r="B2" s="157"/>
      <c r="C2" s="156"/>
      <c r="D2" s="155"/>
      <c r="E2" s="155"/>
      <c r="F2" s="155"/>
      <c r="G2" s="155"/>
      <c r="H2" s="155"/>
      <c r="I2" s="155"/>
      <c r="J2" s="155"/>
      <c r="K2" s="156"/>
      <c r="L2" s="155"/>
      <c r="M2" s="155"/>
      <c r="N2" s="155"/>
      <c r="O2" s="155"/>
      <c r="P2" s="155"/>
      <c r="Q2" s="155"/>
      <c r="R2" s="155"/>
      <c r="S2" s="155"/>
      <c r="T2" s="155"/>
      <c r="AA2" s="154"/>
      <c r="AB2" s="154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</row>
    <row r="3" spans="1:48" s="40" customFormat="1" ht="15" customHeight="1" x14ac:dyDescent="0.25">
      <c r="A3" s="136"/>
      <c r="B3" s="136" t="s">
        <v>31</v>
      </c>
      <c r="C3" s="137" t="s">
        <v>21</v>
      </c>
      <c r="D3" s="136" t="s">
        <v>30</v>
      </c>
      <c r="E3" s="136"/>
      <c r="F3" s="136"/>
      <c r="G3" s="136"/>
      <c r="H3" s="136"/>
      <c r="I3" s="136" t="s">
        <v>29</v>
      </c>
      <c r="J3" s="136"/>
      <c r="K3" s="137" t="s">
        <v>21</v>
      </c>
      <c r="L3" s="136" t="s">
        <v>28</v>
      </c>
      <c r="M3" s="136"/>
      <c r="N3" s="135"/>
      <c r="O3" s="135"/>
      <c r="P3" s="135"/>
      <c r="Q3" s="135"/>
      <c r="R3" s="135"/>
      <c r="S3" s="135"/>
      <c r="T3" s="135"/>
      <c r="U3" s="133"/>
      <c r="V3" s="133"/>
      <c r="W3" s="133"/>
      <c r="X3" s="133"/>
      <c r="Y3" s="134"/>
      <c r="Z3" s="134"/>
      <c r="AA3" s="133"/>
      <c r="AB3" s="133"/>
      <c r="AC3" s="133"/>
      <c r="AD3" s="133"/>
      <c r="AE3" s="133"/>
      <c r="AF3" s="133"/>
      <c r="AG3" s="142"/>
      <c r="AH3" s="142"/>
      <c r="AI3" s="150"/>
      <c r="AJ3" s="150"/>
      <c r="AK3" s="132"/>
      <c r="AL3" s="132"/>
      <c r="AM3" s="46"/>
      <c r="AN3" s="46"/>
      <c r="AO3" s="46"/>
      <c r="AP3" s="46"/>
      <c r="AQ3" s="46"/>
      <c r="AR3" s="46"/>
      <c r="AS3" s="46"/>
      <c r="AT3" s="46"/>
      <c r="AU3" s="46"/>
      <c r="AV3" s="10"/>
    </row>
    <row r="4" spans="1:48" s="40" customFormat="1" ht="15" customHeight="1" x14ac:dyDescent="0.25">
      <c r="A4" s="136"/>
      <c r="B4" s="136" t="s">
        <v>27</v>
      </c>
      <c r="C4" s="137" t="s">
        <v>21</v>
      </c>
      <c r="D4" s="151">
        <v>1033244</v>
      </c>
      <c r="E4" s="151"/>
      <c r="F4" s="151"/>
      <c r="G4" s="136"/>
      <c r="H4" s="136"/>
      <c r="I4" s="136" t="s">
        <v>26</v>
      </c>
      <c r="J4" s="136"/>
      <c r="K4" s="137" t="s">
        <v>21</v>
      </c>
      <c r="L4" s="136" t="s">
        <v>25</v>
      </c>
      <c r="M4" s="52"/>
      <c r="N4" s="135"/>
      <c r="O4" s="135"/>
      <c r="P4" s="135"/>
      <c r="Q4" s="135"/>
      <c r="R4" s="135"/>
      <c r="S4" s="135"/>
      <c r="T4" s="135"/>
      <c r="U4" s="133"/>
      <c r="V4" s="133"/>
      <c r="W4" s="133"/>
      <c r="X4" s="133"/>
      <c r="Y4" s="134"/>
      <c r="Z4" s="134"/>
      <c r="AA4" s="133"/>
      <c r="AB4" s="133"/>
      <c r="AC4" s="133"/>
      <c r="AD4" s="133"/>
      <c r="AE4" s="133"/>
      <c r="AF4" s="133"/>
      <c r="AG4" s="142"/>
      <c r="AH4" s="142"/>
      <c r="AI4" s="150"/>
      <c r="AJ4" s="150"/>
      <c r="AK4" s="132"/>
      <c r="AL4" s="132"/>
      <c r="AM4" s="46"/>
      <c r="AN4" s="46"/>
      <c r="AO4" s="46"/>
      <c r="AP4" s="46"/>
      <c r="AQ4" s="46"/>
      <c r="AR4" s="46"/>
      <c r="AS4" s="46"/>
      <c r="AT4" s="46"/>
      <c r="AU4" s="46"/>
      <c r="AV4" s="10"/>
    </row>
    <row r="5" spans="1:48" s="40" customFormat="1" x14ac:dyDescent="0.25">
      <c r="A5" s="136"/>
      <c r="B5" s="136" t="s">
        <v>24</v>
      </c>
      <c r="C5" s="137" t="s">
        <v>21</v>
      </c>
      <c r="D5" s="136" t="s">
        <v>23</v>
      </c>
      <c r="E5" s="136"/>
      <c r="F5" s="136"/>
      <c r="G5" s="136"/>
      <c r="H5" s="136"/>
      <c r="I5" s="149" t="s">
        <v>22</v>
      </c>
      <c r="J5" s="136"/>
      <c r="K5" s="148" t="s">
        <v>21</v>
      </c>
      <c r="L5" s="147">
        <v>2022</v>
      </c>
      <c r="M5" s="136"/>
      <c r="N5" s="135"/>
      <c r="O5" s="135"/>
      <c r="P5" s="135"/>
      <c r="Q5" s="135"/>
      <c r="R5" s="135"/>
      <c r="S5" s="135"/>
      <c r="T5" s="135"/>
      <c r="U5" s="133"/>
      <c r="V5" s="133"/>
      <c r="W5" s="133"/>
      <c r="X5" s="133"/>
      <c r="Y5" s="134"/>
      <c r="Z5" s="134"/>
      <c r="AA5" s="133"/>
      <c r="AB5" s="133"/>
      <c r="AC5" s="133"/>
      <c r="AD5" s="141"/>
      <c r="AE5" s="141"/>
      <c r="AF5" s="141"/>
      <c r="AG5" s="141"/>
      <c r="AH5" s="140"/>
      <c r="AI5" s="146"/>
      <c r="AJ5" s="146"/>
      <c r="AK5" s="132"/>
      <c r="AL5" s="132"/>
      <c r="AM5" s="46"/>
      <c r="AN5" s="46"/>
      <c r="AO5" s="46"/>
      <c r="AP5" s="46"/>
      <c r="AQ5" s="46"/>
      <c r="AR5" s="46"/>
      <c r="AS5" s="46"/>
      <c r="AT5" s="46"/>
      <c r="AU5" s="46"/>
      <c r="AV5" s="46"/>
    </row>
    <row r="6" spans="1:48" s="40" customFormat="1" x14ac:dyDescent="0.25">
      <c r="A6" s="136"/>
      <c r="B6" s="136"/>
      <c r="C6" s="137"/>
      <c r="D6" s="145"/>
      <c r="E6" s="145"/>
      <c r="F6" s="145"/>
      <c r="G6" s="136"/>
      <c r="H6" s="136"/>
      <c r="I6" s="136"/>
      <c r="J6" s="136"/>
      <c r="K6" s="137"/>
      <c r="L6" s="136"/>
      <c r="M6" s="136"/>
      <c r="N6" s="136"/>
      <c r="O6" s="135"/>
      <c r="P6" s="136"/>
      <c r="Q6" s="136"/>
      <c r="R6" s="135"/>
      <c r="S6" s="136"/>
      <c r="T6" s="144"/>
      <c r="U6" s="142"/>
      <c r="V6" s="133"/>
      <c r="W6" s="142"/>
      <c r="X6" s="142"/>
      <c r="Y6" s="143"/>
      <c r="Z6" s="143"/>
      <c r="AA6" s="142"/>
      <c r="AB6" s="142"/>
      <c r="AC6" s="142"/>
      <c r="AD6" s="140"/>
      <c r="AE6" s="141"/>
      <c r="AF6" s="140"/>
      <c r="AG6" s="140"/>
      <c r="AH6" s="139"/>
      <c r="AI6" s="138"/>
      <c r="AJ6" s="138"/>
      <c r="AK6" s="132"/>
      <c r="AL6" s="132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48" s="40" customFormat="1" ht="8.25" customHeight="1" thickBot="1" x14ac:dyDescent="0.3">
      <c r="A7" s="136"/>
      <c r="B7" s="136"/>
      <c r="C7" s="137"/>
      <c r="D7" s="136"/>
      <c r="E7" s="136"/>
      <c r="F7" s="136"/>
      <c r="G7" s="136"/>
      <c r="H7" s="136"/>
      <c r="I7" s="136"/>
      <c r="J7" s="136"/>
      <c r="K7" s="137"/>
      <c r="L7" s="136"/>
      <c r="M7" s="136"/>
      <c r="N7" s="136"/>
      <c r="O7" s="136"/>
      <c r="P7" s="135"/>
      <c r="Q7" s="135"/>
      <c r="R7" s="135"/>
      <c r="S7" s="135"/>
      <c r="T7" s="135"/>
      <c r="U7" s="133"/>
      <c r="V7" s="133"/>
      <c r="W7" s="133"/>
      <c r="X7" s="133"/>
      <c r="Y7" s="133"/>
      <c r="Z7" s="133"/>
      <c r="AA7" s="134"/>
      <c r="AB7" s="134"/>
      <c r="AC7" s="133"/>
      <c r="AD7" s="133"/>
      <c r="AE7" s="133"/>
      <c r="AF7" s="133"/>
      <c r="AG7" s="133"/>
      <c r="AH7" s="133"/>
      <c r="AI7" s="133"/>
      <c r="AJ7" s="132"/>
      <c r="AK7" s="132"/>
      <c r="AL7" s="132"/>
      <c r="AM7" s="132"/>
      <c r="AN7" s="132"/>
      <c r="AO7" s="46"/>
      <c r="AP7" s="46"/>
      <c r="AQ7" s="46"/>
      <c r="AR7" s="46"/>
      <c r="AS7" s="46"/>
      <c r="AT7" s="46"/>
      <c r="AU7" s="46"/>
      <c r="AV7" s="46"/>
    </row>
    <row r="8" spans="1:48" s="6" customFormat="1" ht="30.75" customHeight="1" thickTop="1" thickBot="1" x14ac:dyDescent="0.3">
      <c r="A8" s="51" t="s">
        <v>20</v>
      </c>
      <c r="B8" s="50" t="s">
        <v>44</v>
      </c>
      <c r="C8" s="50"/>
      <c r="D8" s="50" t="s">
        <v>19</v>
      </c>
      <c r="E8" s="43" t="s">
        <v>43</v>
      </c>
      <c r="F8" s="42"/>
      <c r="G8" s="42"/>
      <c r="H8" s="129" t="s">
        <v>18</v>
      </c>
      <c r="I8" s="129" t="s">
        <v>17</v>
      </c>
      <c r="J8" s="50" t="s">
        <v>42</v>
      </c>
      <c r="K8" s="129" t="s">
        <v>41</v>
      </c>
      <c r="L8" s="129"/>
      <c r="M8" s="131" t="s">
        <v>40</v>
      </c>
      <c r="N8" s="130" t="s">
        <v>39</v>
      </c>
      <c r="O8" s="50" t="s">
        <v>38</v>
      </c>
      <c r="P8" s="129" t="s">
        <v>37</v>
      </c>
      <c r="Q8" s="50" t="s">
        <v>36</v>
      </c>
      <c r="R8" s="129" t="s">
        <v>35</v>
      </c>
      <c r="S8" s="50" t="s">
        <v>34</v>
      </c>
      <c r="T8" s="129" t="s">
        <v>33</v>
      </c>
      <c r="U8" s="49" t="s">
        <v>32</v>
      </c>
      <c r="V8" s="49"/>
      <c r="W8" s="49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40"/>
      <c r="AP8" s="40"/>
      <c r="AQ8" s="40"/>
      <c r="AR8" s="40"/>
      <c r="AS8" s="40"/>
      <c r="AT8" s="40"/>
      <c r="AU8" s="40"/>
    </row>
    <row r="9" spans="1:48" s="6" customFormat="1" ht="30.75" customHeight="1" thickTop="1" thickBot="1" x14ac:dyDescent="0.3">
      <c r="A9" s="44"/>
      <c r="B9" s="45"/>
      <c r="C9" s="45"/>
      <c r="D9" s="44"/>
      <c r="E9" s="42"/>
      <c r="F9" s="42"/>
      <c r="G9" s="42"/>
      <c r="H9" s="125"/>
      <c r="I9" s="128"/>
      <c r="J9" s="44"/>
      <c r="K9" s="125"/>
      <c r="L9" s="125"/>
      <c r="M9" s="127"/>
      <c r="N9" s="126"/>
      <c r="O9" s="45"/>
      <c r="P9" s="125"/>
      <c r="Q9" s="45"/>
      <c r="R9" s="125"/>
      <c r="S9" s="45"/>
      <c r="T9" s="125"/>
      <c r="U9" s="48"/>
      <c r="V9" s="48"/>
      <c r="W9" s="48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O9" s="40"/>
      <c r="AP9" s="40"/>
      <c r="AQ9" s="40"/>
      <c r="AR9" s="40"/>
      <c r="AS9" s="40"/>
      <c r="AT9" s="40"/>
      <c r="AU9" s="40"/>
    </row>
    <row r="10" spans="1:48" s="10" customFormat="1" ht="30" customHeight="1" thickTop="1" thickBot="1" x14ac:dyDescent="0.3">
      <c r="A10" s="44"/>
      <c r="B10" s="45"/>
      <c r="C10" s="45"/>
      <c r="D10" s="44"/>
      <c r="E10" s="43" t="s">
        <v>16</v>
      </c>
      <c r="F10" s="43" t="s">
        <v>15</v>
      </c>
      <c r="G10" s="43" t="s">
        <v>0</v>
      </c>
      <c r="H10" s="125"/>
      <c r="I10" s="128"/>
      <c r="J10" s="44"/>
      <c r="K10" s="125"/>
      <c r="L10" s="125"/>
      <c r="M10" s="127"/>
      <c r="N10" s="126"/>
      <c r="O10" s="45"/>
      <c r="P10" s="125"/>
      <c r="Q10" s="45"/>
      <c r="R10" s="125"/>
      <c r="S10" s="45"/>
      <c r="T10" s="125"/>
      <c r="U10" s="48"/>
      <c r="V10" s="48"/>
      <c r="W10" s="48"/>
      <c r="AN10" s="6"/>
      <c r="AO10" s="40"/>
      <c r="AP10" s="40"/>
      <c r="AQ10" s="46"/>
      <c r="AR10" s="40"/>
      <c r="AS10" s="40"/>
      <c r="AT10" s="47"/>
      <c r="AU10" s="46"/>
    </row>
    <row r="11" spans="1:48" s="10" customFormat="1" ht="41.45" customHeight="1" thickTop="1" thickBot="1" x14ac:dyDescent="0.3">
      <c r="A11" s="44"/>
      <c r="B11" s="45"/>
      <c r="C11" s="45"/>
      <c r="D11" s="44"/>
      <c r="E11" s="51"/>
      <c r="F11" s="51"/>
      <c r="G11" s="51"/>
      <c r="H11" s="125"/>
      <c r="I11" s="128"/>
      <c r="J11" s="44"/>
      <c r="K11" s="125"/>
      <c r="L11" s="125"/>
      <c r="M11" s="127"/>
      <c r="N11" s="126"/>
      <c r="O11" s="45"/>
      <c r="P11" s="125"/>
      <c r="Q11" s="45"/>
      <c r="R11" s="125"/>
      <c r="S11" s="45"/>
      <c r="T11" s="125"/>
      <c r="U11" s="41"/>
      <c r="V11" s="41"/>
      <c r="W11" s="41"/>
      <c r="AN11" s="6"/>
      <c r="AT11" s="40"/>
      <c r="AU11" s="40"/>
    </row>
    <row r="12" spans="1:48" s="9" customFormat="1" ht="16.5" thickTop="1" thickBot="1" x14ac:dyDescent="0.3">
      <c r="A12" s="39">
        <v>1</v>
      </c>
      <c r="B12" s="39">
        <v>2</v>
      </c>
      <c r="C12" s="38"/>
      <c r="D12" s="38">
        <v>3</v>
      </c>
      <c r="E12" s="37">
        <v>4</v>
      </c>
      <c r="F12" s="37">
        <v>5</v>
      </c>
      <c r="G12" s="37">
        <v>6</v>
      </c>
      <c r="H12" s="37">
        <v>7</v>
      </c>
      <c r="I12" s="37">
        <v>8</v>
      </c>
      <c r="J12" s="37">
        <v>9</v>
      </c>
      <c r="K12" s="39"/>
      <c r="L12" s="38">
        <v>10</v>
      </c>
      <c r="M12" s="37">
        <v>11</v>
      </c>
      <c r="N12" s="37">
        <v>12</v>
      </c>
      <c r="O12" s="37">
        <v>13</v>
      </c>
      <c r="P12" s="37">
        <v>14</v>
      </c>
      <c r="Q12" s="37">
        <v>15</v>
      </c>
      <c r="R12" s="37">
        <v>16</v>
      </c>
      <c r="S12" s="37">
        <v>17</v>
      </c>
      <c r="T12" s="37">
        <v>18</v>
      </c>
      <c r="U12" s="124">
        <v>19</v>
      </c>
      <c r="V12" s="123"/>
      <c r="W12" s="122"/>
    </row>
    <row r="13" spans="1:48" s="6" customFormat="1" ht="15.75" thickTop="1" x14ac:dyDescent="0.25">
      <c r="A13" s="121">
        <v>1</v>
      </c>
      <c r="B13" s="36" t="s">
        <v>14</v>
      </c>
      <c r="C13" s="120"/>
      <c r="D13" s="119">
        <f>[1]Januari!D97</f>
        <v>801</v>
      </c>
      <c r="E13" s="34">
        <f>[1]Januari!E79</f>
        <v>0</v>
      </c>
      <c r="F13" s="34">
        <f>[1]Januari!F79</f>
        <v>1</v>
      </c>
      <c r="G13" s="34">
        <f>[1]Januari!G79</f>
        <v>1</v>
      </c>
      <c r="H13" s="33">
        <f>[1]Januari!H79</f>
        <v>0.64516129032258063</v>
      </c>
      <c r="I13" s="33">
        <f>[1]Januari!I79</f>
        <v>0</v>
      </c>
      <c r="J13" s="34">
        <f>[1]Januari!J79</f>
        <v>0</v>
      </c>
      <c r="K13" s="118">
        <f>[1]Januari!K79</f>
        <v>0</v>
      </c>
      <c r="L13" s="117" t="e">
        <f>[1]Januari!L79</f>
        <v>#DIV/0!</v>
      </c>
      <c r="M13" s="34">
        <f>[1]Januari!M79</f>
        <v>0</v>
      </c>
      <c r="N13" s="116" t="e">
        <f>[1]Januari!N79</f>
        <v>#DIV/0!</v>
      </c>
      <c r="O13" s="34">
        <f>[1]Januari!O79</f>
        <v>0</v>
      </c>
      <c r="P13" s="116" t="e">
        <f>[1]Januari!P79</f>
        <v>#DIV/0!</v>
      </c>
      <c r="Q13" s="34">
        <f>[1]Januari!Q79</f>
        <v>0</v>
      </c>
      <c r="R13" s="116" t="e">
        <f>[1]Januari!R79</f>
        <v>#DIV/0!</v>
      </c>
      <c r="S13" s="34">
        <f>[1]Januari!S79</f>
        <v>0</v>
      </c>
      <c r="T13" s="35" t="e">
        <f>[1]Januari!T79</f>
        <v>#DIV/0!</v>
      </c>
      <c r="U13" s="115"/>
      <c r="V13" s="114"/>
      <c r="W13" s="113"/>
      <c r="Y13" s="9"/>
      <c r="Z13" s="9"/>
      <c r="AA13" s="9"/>
      <c r="AB13" s="9"/>
      <c r="AC13" s="9"/>
      <c r="AD13" s="9"/>
      <c r="AE13" s="72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8"/>
      <c r="AU13" s="7"/>
    </row>
    <row r="14" spans="1:48" s="6" customFormat="1" x14ac:dyDescent="0.25">
      <c r="A14" s="112">
        <v>2</v>
      </c>
      <c r="B14" s="32" t="s">
        <v>13</v>
      </c>
      <c r="C14" s="111"/>
      <c r="D14" s="110">
        <f>[1]Februari!D97</f>
        <v>801</v>
      </c>
      <c r="E14" s="11">
        <f>[1]Februari!E79</f>
        <v>0</v>
      </c>
      <c r="F14" s="11">
        <f>[1]Februari!F79</f>
        <v>1</v>
      </c>
      <c r="G14" s="11">
        <f>[1]Februari!G79</f>
        <v>1</v>
      </c>
      <c r="H14" s="30">
        <f>[1]Februari!H79</f>
        <v>0.64516129032258063</v>
      </c>
      <c r="I14" s="30">
        <f>[1]Februari!I79</f>
        <v>0</v>
      </c>
      <c r="J14" s="11">
        <f>[1]Februari!J79</f>
        <v>0</v>
      </c>
      <c r="K14" s="109">
        <f>[1]Februari!K79</f>
        <v>0</v>
      </c>
      <c r="L14" s="108" t="e">
        <f>[1]Februari!L79</f>
        <v>#DIV/0!</v>
      </c>
      <c r="M14" s="11">
        <f>[1]Februari!M79</f>
        <v>0</v>
      </c>
      <c r="N14" s="107" t="e">
        <f>[1]Februari!N79</f>
        <v>#DIV/0!</v>
      </c>
      <c r="O14" s="11">
        <f>[1]Februari!O79</f>
        <v>0</v>
      </c>
      <c r="P14" s="107" t="e">
        <f>[1]Februari!P79</f>
        <v>#DIV/0!</v>
      </c>
      <c r="Q14" s="11">
        <f>[1]Februari!Q79</f>
        <v>0</v>
      </c>
      <c r="R14" s="107" t="e">
        <f>[1]Februari!R79</f>
        <v>#DIV/0!</v>
      </c>
      <c r="S14" s="11">
        <f>[1]Februari!S79</f>
        <v>0</v>
      </c>
      <c r="T14" s="31" t="e">
        <f>[1]Februari!T79</f>
        <v>#DIV/0!</v>
      </c>
      <c r="U14" s="29"/>
      <c r="V14" s="106"/>
      <c r="W14" s="105"/>
      <c r="Y14" s="9"/>
      <c r="Z14" s="9"/>
      <c r="AA14" s="9"/>
      <c r="AB14" s="9"/>
      <c r="AC14" s="9"/>
      <c r="AD14" s="9"/>
      <c r="AE14" s="72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8"/>
      <c r="AU14" s="7"/>
    </row>
    <row r="15" spans="1:48" s="6" customFormat="1" x14ac:dyDescent="0.25">
      <c r="A15" s="112">
        <v>3</v>
      </c>
      <c r="B15" s="32" t="s">
        <v>12</v>
      </c>
      <c r="C15" s="111"/>
      <c r="D15" s="110">
        <f>[1]Maret!D97</f>
        <v>801</v>
      </c>
      <c r="E15" s="11">
        <f>[1]Maret!E79</f>
        <v>0</v>
      </c>
      <c r="F15" s="11">
        <f>[1]Maret!F79</f>
        <v>11</v>
      </c>
      <c r="G15" s="11">
        <f>[1]Maret!G79</f>
        <v>11</v>
      </c>
      <c r="H15" s="30">
        <f>[1]Maret!H79</f>
        <v>7.096774193548387</v>
      </c>
      <c r="I15" s="30">
        <f>[1]Maret!I79</f>
        <v>0</v>
      </c>
      <c r="J15" s="11">
        <f>[1]Maret!J79</f>
        <v>0</v>
      </c>
      <c r="K15" s="109">
        <f>[1]Maret!K79</f>
        <v>0</v>
      </c>
      <c r="L15" s="108" t="e">
        <f>[1]Maret!L79</f>
        <v>#DIV/0!</v>
      </c>
      <c r="M15" s="11">
        <f>[1]Maret!M79</f>
        <v>0</v>
      </c>
      <c r="N15" s="107" t="e">
        <f>[1]Maret!N79</f>
        <v>#DIV/0!</v>
      </c>
      <c r="O15" s="11">
        <f>[1]Maret!O79</f>
        <v>0</v>
      </c>
      <c r="P15" s="107" t="e">
        <f>[1]Maret!P79</f>
        <v>#DIV/0!</v>
      </c>
      <c r="Q15" s="11">
        <f>[1]Maret!Q79</f>
        <v>0</v>
      </c>
      <c r="R15" s="107" t="e">
        <f>[1]Maret!R79</f>
        <v>#DIV/0!</v>
      </c>
      <c r="S15" s="11">
        <f>[1]Maret!S79</f>
        <v>0</v>
      </c>
      <c r="T15" s="31" t="e">
        <f>[1]Maret!T79</f>
        <v>#DIV/0!</v>
      </c>
      <c r="U15" s="29"/>
      <c r="V15" s="106"/>
      <c r="W15" s="105"/>
      <c r="Y15" s="9"/>
      <c r="Z15" s="9"/>
      <c r="AA15" s="9"/>
      <c r="AB15" s="9"/>
      <c r="AC15" s="9"/>
      <c r="AD15" s="9"/>
      <c r="AE15" s="72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8"/>
      <c r="AU15" s="7"/>
    </row>
    <row r="16" spans="1:48" s="6" customFormat="1" x14ac:dyDescent="0.25">
      <c r="A16" s="112">
        <v>4</v>
      </c>
      <c r="B16" s="32" t="s">
        <v>11</v>
      </c>
      <c r="C16" s="111"/>
      <c r="D16" s="110">
        <f>[1]April!D96</f>
        <v>801</v>
      </c>
      <c r="E16" s="11">
        <f>[1]April!E79</f>
        <v>0</v>
      </c>
      <c r="F16" s="11">
        <f>[1]April!F79</f>
        <v>9</v>
      </c>
      <c r="G16" s="11">
        <f>[1]April!G79</f>
        <v>9</v>
      </c>
      <c r="H16" s="30">
        <f>[1]April!H79</f>
        <v>5.806451612903226</v>
      </c>
      <c r="I16" s="30">
        <f>[1]April!I79</f>
        <v>0</v>
      </c>
      <c r="J16" s="11">
        <f>[1]April!J79</f>
        <v>0</v>
      </c>
      <c r="K16" s="109">
        <f>[1]April!K79</f>
        <v>0</v>
      </c>
      <c r="L16" s="108" t="e">
        <f>[1]April!L79</f>
        <v>#DIV/0!</v>
      </c>
      <c r="M16" s="11">
        <f>[1]April!M79</f>
        <v>0</v>
      </c>
      <c r="N16" s="107" t="e">
        <f>[1]April!N79</f>
        <v>#DIV/0!</v>
      </c>
      <c r="O16" s="11">
        <f>[1]April!O79</f>
        <v>0</v>
      </c>
      <c r="P16" s="107" t="e">
        <f>[1]April!P79</f>
        <v>#DIV/0!</v>
      </c>
      <c r="Q16" s="11">
        <f>[1]April!Q79</f>
        <v>0</v>
      </c>
      <c r="R16" s="107" t="e">
        <f>[1]April!R79</f>
        <v>#DIV/0!</v>
      </c>
      <c r="S16" s="11">
        <f>[1]April!S79</f>
        <v>0</v>
      </c>
      <c r="T16" s="31" t="e">
        <f>[1]April!T79</f>
        <v>#DIV/0!</v>
      </c>
      <c r="U16" s="29"/>
      <c r="V16" s="106"/>
      <c r="W16" s="105"/>
      <c r="Y16" s="9"/>
      <c r="Z16" s="9"/>
      <c r="AA16" s="9"/>
      <c r="AB16" s="9"/>
      <c r="AC16" s="9"/>
      <c r="AD16" s="9"/>
      <c r="AE16" s="72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8"/>
      <c r="AU16" s="7"/>
    </row>
    <row r="17" spans="1:47" s="6" customFormat="1" x14ac:dyDescent="0.25">
      <c r="A17" s="112">
        <v>5</v>
      </c>
      <c r="B17" s="32" t="s">
        <v>10</v>
      </c>
      <c r="C17" s="111"/>
      <c r="D17" s="110">
        <f>[1]Mei!D97</f>
        <v>801</v>
      </c>
      <c r="E17" s="11">
        <f>[1]Mei!E79</f>
        <v>0</v>
      </c>
      <c r="F17" s="11">
        <f>[1]Mei!F79</f>
        <v>8</v>
      </c>
      <c r="G17" s="11">
        <f>[1]Mei!G79</f>
        <v>8</v>
      </c>
      <c r="H17" s="30">
        <f>[1]Mei!H79</f>
        <v>5.161290322580645</v>
      </c>
      <c r="I17" s="30">
        <f>[1]Mei!I79</f>
        <v>0</v>
      </c>
      <c r="J17" s="11">
        <f>[1]Mei!J79</f>
        <v>0</v>
      </c>
      <c r="K17" s="109">
        <f>[1]Mei!K79</f>
        <v>0</v>
      </c>
      <c r="L17" s="108" t="e">
        <f>[1]Mei!L79</f>
        <v>#DIV/0!</v>
      </c>
      <c r="M17" s="11">
        <f>[1]Mei!M79</f>
        <v>0</v>
      </c>
      <c r="N17" s="107" t="e">
        <f>[1]Mei!N79</f>
        <v>#DIV/0!</v>
      </c>
      <c r="O17" s="11">
        <f>[1]Mei!O79</f>
        <v>0</v>
      </c>
      <c r="P17" s="107" t="e">
        <f>[1]Mei!P79</f>
        <v>#DIV/0!</v>
      </c>
      <c r="Q17" s="11">
        <f>[1]Mei!Q79</f>
        <v>0</v>
      </c>
      <c r="R17" s="107" t="e">
        <f>[1]Mei!R79</f>
        <v>#DIV/0!</v>
      </c>
      <c r="S17" s="11">
        <f>[1]Mei!S79</f>
        <v>0</v>
      </c>
      <c r="T17" s="31" t="e">
        <f>[1]Mei!T79</f>
        <v>#DIV/0!</v>
      </c>
      <c r="U17" s="29"/>
      <c r="V17" s="106"/>
      <c r="W17" s="105"/>
      <c r="Y17" s="9"/>
      <c r="Z17" s="9"/>
      <c r="AA17" s="9"/>
      <c r="AB17" s="9"/>
      <c r="AC17" s="9"/>
      <c r="AD17" s="9"/>
      <c r="AE17" s="72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8"/>
      <c r="AU17" s="7"/>
    </row>
    <row r="18" spans="1:47" s="6" customFormat="1" x14ac:dyDescent="0.25">
      <c r="A18" s="112">
        <v>6</v>
      </c>
      <c r="B18" s="32" t="s">
        <v>9</v>
      </c>
      <c r="C18" s="111"/>
      <c r="D18" s="110">
        <f>[1]Juni!D97</f>
        <v>801</v>
      </c>
      <c r="E18" s="11">
        <f>[1]Juni!E79</f>
        <v>0</v>
      </c>
      <c r="F18" s="11">
        <f>[1]Juni!F79</f>
        <v>11</v>
      </c>
      <c r="G18" s="11">
        <f>[1]Juni!G79</f>
        <v>11</v>
      </c>
      <c r="H18" s="30">
        <f>[1]Juni!H79</f>
        <v>7.096774193548387</v>
      </c>
      <c r="I18" s="30">
        <f>[1]Juni!I79</f>
        <v>0</v>
      </c>
      <c r="J18" s="11">
        <f>[1]Juni!J79</f>
        <v>0</v>
      </c>
      <c r="K18" s="109">
        <f>[1]Juni!K79</f>
        <v>0</v>
      </c>
      <c r="L18" s="108" t="e">
        <f>[1]Juni!L79</f>
        <v>#DIV/0!</v>
      </c>
      <c r="M18" s="11">
        <f>[1]Juni!M79</f>
        <v>0</v>
      </c>
      <c r="N18" s="107" t="e">
        <f>[1]Juni!N79</f>
        <v>#DIV/0!</v>
      </c>
      <c r="O18" s="11">
        <f>[1]Juni!O79</f>
        <v>0</v>
      </c>
      <c r="P18" s="107" t="e">
        <f>[1]Juni!P79</f>
        <v>#DIV/0!</v>
      </c>
      <c r="Q18" s="11">
        <f>[1]Juni!Q79</f>
        <v>0</v>
      </c>
      <c r="R18" s="107" t="e">
        <f>[1]Juni!R79</f>
        <v>#DIV/0!</v>
      </c>
      <c r="S18" s="11">
        <f>[1]Juni!S79</f>
        <v>0</v>
      </c>
      <c r="T18" s="31" t="e">
        <f>[1]Juni!T79</f>
        <v>#DIV/0!</v>
      </c>
      <c r="U18" s="29"/>
      <c r="V18" s="106"/>
      <c r="W18" s="105"/>
      <c r="Y18" s="9"/>
      <c r="Z18" s="9"/>
      <c r="AA18" s="9"/>
      <c r="AB18" s="9"/>
      <c r="AC18" s="9"/>
      <c r="AD18" s="9"/>
      <c r="AE18" s="72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8"/>
      <c r="AU18" s="7"/>
    </row>
    <row r="19" spans="1:47" s="6" customFormat="1" x14ac:dyDescent="0.25">
      <c r="A19" s="112">
        <v>7</v>
      </c>
      <c r="B19" s="32" t="s">
        <v>8</v>
      </c>
      <c r="C19" s="111"/>
      <c r="D19" s="110">
        <f>[1]Juli!D97</f>
        <v>801</v>
      </c>
      <c r="E19" s="11">
        <f>[1]Juli!E79</f>
        <v>0</v>
      </c>
      <c r="F19" s="11">
        <f>[1]Juli!F79</f>
        <v>5</v>
      </c>
      <c r="G19" s="11">
        <f>[1]Juli!G79</f>
        <v>5</v>
      </c>
      <c r="H19" s="30">
        <f>[1]Juli!H79</f>
        <v>3.225806451612903</v>
      </c>
      <c r="I19" s="30">
        <f>[1]Juli!I79</f>
        <v>0</v>
      </c>
      <c r="J19" s="11">
        <f>[1]Juli!J79</f>
        <v>0</v>
      </c>
      <c r="K19" s="109">
        <f>[1]Juli!K79</f>
        <v>0</v>
      </c>
      <c r="L19" s="108" t="e">
        <f>[1]Juli!L79</f>
        <v>#DIV/0!</v>
      </c>
      <c r="M19" s="11">
        <f>[1]Juli!M79</f>
        <v>0</v>
      </c>
      <c r="N19" s="107" t="e">
        <f>[1]Juli!N79</f>
        <v>#DIV/0!</v>
      </c>
      <c r="O19" s="11">
        <f>[1]Juli!O79</f>
        <v>0</v>
      </c>
      <c r="P19" s="107" t="e">
        <f>[1]Juli!P79</f>
        <v>#DIV/0!</v>
      </c>
      <c r="Q19" s="11">
        <f>[1]Juli!Q79</f>
        <v>0</v>
      </c>
      <c r="R19" s="107" t="e">
        <f>[1]Juli!R79</f>
        <v>#DIV/0!</v>
      </c>
      <c r="S19" s="11">
        <f>[1]Juli!S79</f>
        <v>0</v>
      </c>
      <c r="T19" s="31" t="e">
        <f>[1]Juli!T79</f>
        <v>#DIV/0!</v>
      </c>
      <c r="U19" s="29"/>
      <c r="V19" s="106"/>
      <c r="W19" s="105"/>
      <c r="Y19" s="9"/>
      <c r="Z19" s="9"/>
      <c r="AA19" s="9"/>
      <c r="AB19" s="9"/>
      <c r="AC19" s="9"/>
      <c r="AD19" s="9"/>
      <c r="AE19" s="72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8"/>
      <c r="AU19" s="7"/>
    </row>
    <row r="20" spans="1:47" s="6" customFormat="1" x14ac:dyDescent="0.25">
      <c r="A20" s="112">
        <v>8</v>
      </c>
      <c r="B20" s="32" t="s">
        <v>7</v>
      </c>
      <c r="C20" s="111"/>
      <c r="D20" s="110">
        <f>[1]Agustus!D96</f>
        <v>801</v>
      </c>
      <c r="E20" s="11">
        <f>[1]Agustus!E78</f>
        <v>0</v>
      </c>
      <c r="F20" s="11">
        <f>[1]Agustus!F78</f>
        <v>11</v>
      </c>
      <c r="G20" s="11">
        <f>[1]Agustus!G78</f>
        <v>11</v>
      </c>
      <c r="H20" s="30">
        <f>[1]Agustus!H78</f>
        <v>7.096774193548387</v>
      </c>
      <c r="I20" s="30">
        <f>[1]Agustus!I78</f>
        <v>0</v>
      </c>
      <c r="J20" s="11">
        <f>[1]Agustus!J78</f>
        <v>0</v>
      </c>
      <c r="K20" s="109">
        <f>[1]Agustus!K78</f>
        <v>0</v>
      </c>
      <c r="L20" s="108" t="e">
        <f>[1]Agustus!L78</f>
        <v>#DIV/0!</v>
      </c>
      <c r="M20" s="11">
        <f>[1]Agustus!M78</f>
        <v>0</v>
      </c>
      <c r="N20" s="107" t="e">
        <f>[1]Agustus!N78</f>
        <v>#DIV/0!</v>
      </c>
      <c r="O20" s="11">
        <f>[1]Agustus!O78</f>
        <v>0</v>
      </c>
      <c r="P20" s="107" t="e">
        <f>[1]Agustus!P78</f>
        <v>#DIV/0!</v>
      </c>
      <c r="Q20" s="11">
        <f>[1]Agustus!Q78</f>
        <v>0</v>
      </c>
      <c r="R20" s="107" t="e">
        <f>[1]Agustus!R78</f>
        <v>#DIV/0!</v>
      </c>
      <c r="S20" s="11">
        <f>[1]Agustus!S78</f>
        <v>0</v>
      </c>
      <c r="T20" s="31" t="e">
        <f>[1]Agustus!T78</f>
        <v>#DIV/0!</v>
      </c>
      <c r="U20" s="29"/>
      <c r="V20" s="106"/>
      <c r="W20" s="105"/>
      <c r="Y20" s="9"/>
      <c r="Z20" s="9"/>
      <c r="AA20" s="9"/>
      <c r="AB20" s="9"/>
      <c r="AC20" s="9"/>
      <c r="AD20" s="9"/>
      <c r="AE20" s="72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8"/>
      <c r="AU20" s="7"/>
    </row>
    <row r="21" spans="1:47" s="6" customFormat="1" x14ac:dyDescent="0.25">
      <c r="A21" s="112">
        <v>9</v>
      </c>
      <c r="B21" s="32" t="s">
        <v>6</v>
      </c>
      <c r="C21" s="111"/>
      <c r="D21" s="110">
        <f>[1]September!D97</f>
        <v>801</v>
      </c>
      <c r="E21" s="11">
        <f>[1]September!E79</f>
        <v>0</v>
      </c>
      <c r="F21" s="11">
        <f>[1]September!F79</f>
        <v>8</v>
      </c>
      <c r="G21" s="11">
        <f>[1]September!G79</f>
        <v>8</v>
      </c>
      <c r="H21" s="30">
        <f>[1]September!H79</f>
        <v>5.161290322580645</v>
      </c>
      <c r="I21" s="30">
        <f>[1]September!I79</f>
        <v>0</v>
      </c>
      <c r="J21" s="11">
        <f>[1]September!J79</f>
        <v>0</v>
      </c>
      <c r="K21" s="109">
        <f>[1]September!K79</f>
        <v>0</v>
      </c>
      <c r="L21" s="108" t="e">
        <f>[1]September!L79</f>
        <v>#DIV/0!</v>
      </c>
      <c r="M21" s="11">
        <f>[1]September!M79</f>
        <v>0</v>
      </c>
      <c r="N21" s="107" t="e">
        <f>[1]September!N79</f>
        <v>#DIV/0!</v>
      </c>
      <c r="O21" s="11">
        <f>[1]September!O79</f>
        <v>0</v>
      </c>
      <c r="P21" s="107" t="e">
        <f>[1]September!P79</f>
        <v>#DIV/0!</v>
      </c>
      <c r="Q21" s="11">
        <f>[1]September!Q79</f>
        <v>0</v>
      </c>
      <c r="R21" s="107" t="e">
        <f>[1]September!R79</f>
        <v>#DIV/0!</v>
      </c>
      <c r="S21" s="11">
        <f>[1]September!S79</f>
        <v>0</v>
      </c>
      <c r="T21" s="31" t="e">
        <f>[1]September!T79</f>
        <v>#DIV/0!</v>
      </c>
      <c r="U21" s="29"/>
      <c r="V21" s="106"/>
      <c r="W21" s="105"/>
      <c r="Y21" s="9"/>
      <c r="Z21" s="9"/>
      <c r="AA21" s="9"/>
      <c r="AB21" s="9"/>
      <c r="AC21" s="9"/>
      <c r="AD21" s="9"/>
      <c r="AE21" s="72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8"/>
      <c r="AU21" s="7"/>
    </row>
    <row r="22" spans="1:47" s="6" customFormat="1" x14ac:dyDescent="0.25">
      <c r="A22" s="112">
        <v>10</v>
      </c>
      <c r="B22" s="32" t="s">
        <v>5</v>
      </c>
      <c r="C22" s="111"/>
      <c r="D22" s="110">
        <f>[1]November!D97</f>
        <v>801</v>
      </c>
      <c r="E22" s="11">
        <f>[1]November!E79</f>
        <v>0</v>
      </c>
      <c r="F22" s="11">
        <f>[1]November!F79</f>
        <v>6</v>
      </c>
      <c r="G22" s="11">
        <f>[1]November!G79</f>
        <v>6</v>
      </c>
      <c r="H22" s="30">
        <f>[1]November!H79</f>
        <v>3.870967741935484</v>
      </c>
      <c r="I22" s="30">
        <f>[1]November!I79</f>
        <v>0</v>
      </c>
      <c r="J22" s="11">
        <f>[1]November!J79</f>
        <v>0</v>
      </c>
      <c r="K22" s="109">
        <f>[1]November!K79</f>
        <v>0</v>
      </c>
      <c r="L22" s="108" t="e">
        <f>[1]November!L79</f>
        <v>#DIV/0!</v>
      </c>
      <c r="M22" s="11">
        <f>[1]November!M79</f>
        <v>0</v>
      </c>
      <c r="N22" s="107" t="e">
        <f>[1]November!N79</f>
        <v>#DIV/0!</v>
      </c>
      <c r="O22" s="11">
        <f>[1]November!O79</f>
        <v>0</v>
      </c>
      <c r="P22" s="107" t="e">
        <f>[1]November!P79</f>
        <v>#DIV/0!</v>
      </c>
      <c r="Q22" s="11">
        <f>[1]November!Q79</f>
        <v>0</v>
      </c>
      <c r="R22" s="107" t="e">
        <f>[1]November!R79</f>
        <v>#DIV/0!</v>
      </c>
      <c r="S22" s="11">
        <f>[1]November!S79</f>
        <v>0</v>
      </c>
      <c r="T22" s="31" t="e">
        <f>[1]November!T79</f>
        <v>#DIV/0!</v>
      </c>
      <c r="U22" s="29"/>
      <c r="V22" s="106"/>
      <c r="W22" s="105"/>
      <c r="Y22" s="9"/>
      <c r="Z22" s="9"/>
      <c r="AA22" s="9"/>
      <c r="AB22" s="9"/>
      <c r="AC22" s="9"/>
      <c r="AD22" s="9"/>
      <c r="AE22" s="72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8"/>
      <c r="AU22" s="7"/>
    </row>
    <row r="23" spans="1:47" s="6" customFormat="1" x14ac:dyDescent="0.25">
      <c r="A23" s="112">
        <v>11</v>
      </c>
      <c r="B23" s="32" t="s">
        <v>4</v>
      </c>
      <c r="C23" s="111"/>
      <c r="D23" s="110">
        <f>[1]November!D97</f>
        <v>801</v>
      </c>
      <c r="E23" s="11">
        <f>[1]November!E79</f>
        <v>0</v>
      </c>
      <c r="F23" s="11">
        <f>[1]November!F79</f>
        <v>6</v>
      </c>
      <c r="G23" s="11">
        <f>[1]November!G79</f>
        <v>6</v>
      </c>
      <c r="H23" s="30">
        <f>[1]November!H79</f>
        <v>3.870967741935484</v>
      </c>
      <c r="I23" s="30">
        <f>[1]November!I79</f>
        <v>0</v>
      </c>
      <c r="J23" s="11">
        <f>[1]November!J79</f>
        <v>0</v>
      </c>
      <c r="K23" s="109">
        <f>[1]November!K79</f>
        <v>0</v>
      </c>
      <c r="L23" s="108" t="e">
        <f>[1]November!L79</f>
        <v>#DIV/0!</v>
      </c>
      <c r="M23" s="11">
        <f>[1]November!M79</f>
        <v>0</v>
      </c>
      <c r="N23" s="107" t="e">
        <f>[1]November!N79</f>
        <v>#DIV/0!</v>
      </c>
      <c r="O23" s="11">
        <f>[1]November!O79</f>
        <v>0</v>
      </c>
      <c r="P23" s="107" t="e">
        <f>[1]November!P79</f>
        <v>#DIV/0!</v>
      </c>
      <c r="Q23" s="11">
        <f>[1]November!Q79</f>
        <v>0</v>
      </c>
      <c r="R23" s="107" t="e">
        <f>[1]November!R79</f>
        <v>#DIV/0!</v>
      </c>
      <c r="S23" s="11">
        <f>[1]November!S79</f>
        <v>0</v>
      </c>
      <c r="T23" s="31" t="e">
        <f>[1]November!T79</f>
        <v>#DIV/0!</v>
      </c>
      <c r="U23" s="29"/>
      <c r="V23" s="106"/>
      <c r="W23" s="105"/>
      <c r="Y23" s="9"/>
      <c r="Z23" s="9"/>
      <c r="AA23" s="9"/>
      <c r="AB23" s="9"/>
      <c r="AC23" s="9"/>
      <c r="AD23" s="9"/>
      <c r="AE23" s="72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8"/>
      <c r="AU23" s="7"/>
    </row>
    <row r="24" spans="1:47" s="6" customFormat="1" ht="15.75" thickBot="1" x14ac:dyDescent="0.3">
      <c r="A24" s="78">
        <v>12</v>
      </c>
      <c r="B24" s="28" t="s">
        <v>3</v>
      </c>
      <c r="C24" s="80"/>
      <c r="D24" s="104">
        <f>[1]Desember!D97</f>
        <v>801</v>
      </c>
      <c r="E24" s="12">
        <f>[1]Desember!E79</f>
        <v>0</v>
      </c>
      <c r="F24" s="12">
        <f>[1]Desember!F79</f>
        <v>3</v>
      </c>
      <c r="G24" s="12">
        <f>[1]Desember!G79</f>
        <v>3</v>
      </c>
      <c r="H24" s="22">
        <f>[1]Desember!H79</f>
        <v>1.935483870967742</v>
      </c>
      <c r="I24" s="22">
        <f>[1]Desember!I79</f>
        <v>0</v>
      </c>
      <c r="J24" s="12">
        <f>[1]Desember!J79</f>
        <v>0</v>
      </c>
      <c r="K24" s="103">
        <f>[1]Desember!K79</f>
        <v>0</v>
      </c>
      <c r="L24" s="102" t="e">
        <f>[1]Desember!L79</f>
        <v>#DIV/0!</v>
      </c>
      <c r="M24" s="12">
        <f>[1]Desember!M79</f>
        <v>0</v>
      </c>
      <c r="N24" s="101" t="e">
        <f>[1]Desember!N79</f>
        <v>#DIV/0!</v>
      </c>
      <c r="O24" s="12">
        <f>[1]Desember!O79</f>
        <v>0</v>
      </c>
      <c r="P24" s="101" t="e">
        <f>[1]Desember!P79</f>
        <v>#DIV/0!</v>
      </c>
      <c r="Q24" s="12">
        <f>[1]Desember!Q79</f>
        <v>0</v>
      </c>
      <c r="R24" s="101" t="e">
        <f>[1]Desember!R79</f>
        <v>#DIV/0!</v>
      </c>
      <c r="S24" s="12">
        <f>[1]Desember!S79</f>
        <v>0</v>
      </c>
      <c r="T24" s="24" t="e">
        <f>[1]Desember!T79</f>
        <v>#DIV/0!</v>
      </c>
      <c r="U24" s="75"/>
      <c r="V24" s="74"/>
      <c r="W24" s="73"/>
      <c r="Y24" s="9"/>
      <c r="Z24" s="9"/>
      <c r="AA24" s="9"/>
      <c r="AB24" s="9"/>
      <c r="AC24" s="9"/>
      <c r="AD24" s="9"/>
      <c r="AE24" s="72"/>
      <c r="AF24" s="9"/>
      <c r="AG24" s="9"/>
      <c r="AH24" s="9"/>
      <c r="AI24" s="9"/>
      <c r="AJ24" s="9"/>
      <c r="AK24" s="9"/>
      <c r="AL24" s="9"/>
      <c r="AM24" s="9"/>
      <c r="AN24" s="10"/>
      <c r="AO24" s="9"/>
      <c r="AP24" s="9"/>
      <c r="AQ24" s="9"/>
      <c r="AR24" s="9"/>
      <c r="AS24" s="9"/>
      <c r="AT24" s="8"/>
      <c r="AU24" s="7"/>
    </row>
    <row r="25" spans="1:47" s="6" customFormat="1" ht="16.5" thickTop="1" thickBot="1" x14ac:dyDescent="0.3">
      <c r="A25" s="98"/>
      <c r="B25" s="21"/>
      <c r="C25" s="100"/>
      <c r="D25" s="99"/>
      <c r="E25" s="19"/>
      <c r="F25" s="19"/>
      <c r="G25" s="19"/>
      <c r="H25" s="17"/>
      <c r="I25" s="17"/>
      <c r="J25" s="19"/>
      <c r="K25" s="98"/>
      <c r="L25" s="97"/>
      <c r="M25" s="19"/>
      <c r="N25" s="18"/>
      <c r="O25" s="19"/>
      <c r="P25" s="18"/>
      <c r="Q25" s="19"/>
      <c r="R25" s="18"/>
      <c r="S25" s="19"/>
      <c r="T25" s="20"/>
      <c r="U25" s="96"/>
      <c r="V25" s="95"/>
      <c r="W25" s="94"/>
      <c r="Y25" s="9"/>
      <c r="Z25" s="9"/>
      <c r="AA25" s="9"/>
      <c r="AB25" s="9"/>
      <c r="AC25" s="9"/>
      <c r="AD25" s="9"/>
      <c r="AE25" s="72"/>
      <c r="AF25" s="9"/>
      <c r="AG25" s="9"/>
      <c r="AH25" s="9"/>
      <c r="AI25" s="9"/>
      <c r="AJ25" s="9"/>
      <c r="AK25" s="9"/>
      <c r="AL25" s="9"/>
      <c r="AM25" s="9"/>
      <c r="AN25" s="10"/>
      <c r="AO25" s="9"/>
      <c r="AP25" s="9"/>
      <c r="AQ25" s="9"/>
      <c r="AR25" s="9"/>
      <c r="AS25" s="9"/>
      <c r="AT25" s="8"/>
      <c r="AU25" s="7"/>
    </row>
    <row r="26" spans="1:47" s="6" customFormat="1" ht="16.5" hidden="1" thickTop="1" thickBot="1" x14ac:dyDescent="0.3">
      <c r="A26" s="93"/>
      <c r="B26" s="92" t="s">
        <v>2</v>
      </c>
      <c r="C26" s="91"/>
      <c r="D26" s="90">
        <v>801</v>
      </c>
      <c r="E26" s="14">
        <v>0</v>
      </c>
      <c r="F26" s="14">
        <v>178</v>
      </c>
      <c r="G26" s="15">
        <v>178</v>
      </c>
      <c r="H26" s="13">
        <v>22.222222222222221</v>
      </c>
      <c r="I26" s="13">
        <v>0</v>
      </c>
      <c r="J26" s="14">
        <v>0</v>
      </c>
      <c r="K26" s="89"/>
      <c r="L26" s="88" t="e">
        <v>#DIV/0!</v>
      </c>
      <c r="M26" s="87">
        <v>0</v>
      </c>
      <c r="N26" s="14" t="e">
        <v>#DIV/0!</v>
      </c>
      <c r="O26" s="86">
        <v>0</v>
      </c>
      <c r="P26" s="14" t="e">
        <v>#DIV/0!</v>
      </c>
      <c r="Q26" s="85">
        <v>0</v>
      </c>
      <c r="R26" s="14" t="e">
        <v>#DIV/0!</v>
      </c>
      <c r="S26" s="14">
        <v>0</v>
      </c>
      <c r="T26" s="16" t="e">
        <v>#DIV/0!</v>
      </c>
      <c r="U26" s="84"/>
      <c r="V26" s="83"/>
      <c r="W26" s="82"/>
      <c r="Y26" s="9"/>
      <c r="Z26" s="9"/>
      <c r="AA26" s="9"/>
      <c r="AB26" s="9"/>
      <c r="AC26" s="9"/>
      <c r="AD26" s="9"/>
      <c r="AE26" s="72"/>
      <c r="AF26" s="9"/>
      <c r="AG26" s="9"/>
      <c r="AH26" s="9"/>
      <c r="AI26" s="9"/>
      <c r="AJ26" s="9"/>
      <c r="AK26" s="9"/>
      <c r="AL26" s="9"/>
      <c r="AM26" s="9"/>
      <c r="AN26" s="81"/>
      <c r="AO26" s="9"/>
      <c r="AP26" s="9"/>
      <c r="AQ26" s="9"/>
      <c r="AR26" s="9"/>
      <c r="AS26" s="9"/>
      <c r="AT26" s="8"/>
      <c r="AU26" s="7"/>
    </row>
    <row r="27" spans="1:47" s="6" customFormat="1" ht="16.5" hidden="1" thickTop="1" thickBot="1" x14ac:dyDescent="0.3">
      <c r="A27" s="78"/>
      <c r="B27" s="27" t="s">
        <v>1</v>
      </c>
      <c r="C27" s="80"/>
      <c r="D27" s="79"/>
      <c r="E27" s="12">
        <v>0</v>
      </c>
      <c r="F27" s="12">
        <v>80</v>
      </c>
      <c r="G27" s="12">
        <v>80</v>
      </c>
      <c r="H27" s="25" t="e">
        <v>#DIV/0!</v>
      </c>
      <c r="I27" s="25">
        <v>0</v>
      </c>
      <c r="J27" s="12">
        <v>0</v>
      </c>
      <c r="K27" s="78"/>
      <c r="L27" s="77" t="e">
        <v>#DIV/0!</v>
      </c>
      <c r="M27" s="26">
        <v>0</v>
      </c>
      <c r="N27" s="23" t="e">
        <v>#DIV/0!</v>
      </c>
      <c r="O27" s="12">
        <v>0</v>
      </c>
      <c r="P27" s="23" t="e">
        <v>#DIV/0!</v>
      </c>
      <c r="Q27" s="12">
        <v>0</v>
      </c>
      <c r="R27" s="23" t="e">
        <v>#DIV/0!</v>
      </c>
      <c r="S27" s="12">
        <v>0</v>
      </c>
      <c r="T27" s="76" t="e">
        <v>#DIV/0!</v>
      </c>
      <c r="U27" s="75"/>
      <c r="V27" s="74"/>
      <c r="W27" s="73"/>
      <c r="Y27" s="9"/>
      <c r="Z27" s="9"/>
      <c r="AA27" s="9"/>
      <c r="AB27" s="9"/>
      <c r="AC27" s="9"/>
      <c r="AD27" s="9"/>
      <c r="AE27" s="72"/>
      <c r="AF27" s="9"/>
      <c r="AG27" s="9"/>
      <c r="AH27" s="9"/>
      <c r="AI27" s="9"/>
      <c r="AJ27" s="9"/>
      <c r="AK27" s="9"/>
      <c r="AL27" s="9"/>
      <c r="AM27" s="9"/>
      <c r="AN27" s="10"/>
      <c r="AO27" s="9"/>
      <c r="AP27" s="9"/>
      <c r="AQ27" s="10"/>
      <c r="AR27" s="10"/>
      <c r="AS27" s="9"/>
      <c r="AT27" s="8"/>
      <c r="AU27" s="7"/>
    </row>
    <row r="28" spans="1:47" s="55" customFormat="1" ht="33.950000000000003" customHeight="1" thickTop="1" thickBot="1" x14ac:dyDescent="0.3">
      <c r="A28" s="5" t="s">
        <v>0</v>
      </c>
      <c r="B28" s="4"/>
      <c r="C28" s="71"/>
      <c r="D28" s="70">
        <f>AVERAGE(D13:D24)</f>
        <v>801</v>
      </c>
      <c r="E28" s="65">
        <f>SUM(E13:E24)</f>
        <v>0</v>
      </c>
      <c r="F28" s="65">
        <f>SUM(F13:F24)</f>
        <v>80</v>
      </c>
      <c r="G28" s="65">
        <f>SUM(G13:G24)</f>
        <v>80</v>
      </c>
      <c r="H28" s="69">
        <f>G28/D28*100</f>
        <v>9.9875156054931331</v>
      </c>
      <c r="I28" s="69">
        <f>E28/G28*100</f>
        <v>0</v>
      </c>
      <c r="J28" s="65">
        <f>SUM(J13:J24)</f>
        <v>0</v>
      </c>
      <c r="K28" s="68"/>
      <c r="L28" s="67" t="e">
        <f>J28/E28*100</f>
        <v>#DIV/0!</v>
      </c>
      <c r="M28" s="66">
        <f>SUM(M13:M24)</f>
        <v>0</v>
      </c>
      <c r="N28" s="65" t="e">
        <f>M28/E28*100</f>
        <v>#DIV/0!</v>
      </c>
      <c r="O28" s="63">
        <v>0</v>
      </c>
      <c r="P28" s="63" t="e">
        <v>#DIV/0!</v>
      </c>
      <c r="Q28" s="64">
        <v>0</v>
      </c>
      <c r="R28" s="63" t="e">
        <v>#DIV/0!</v>
      </c>
      <c r="S28" s="62">
        <v>0</v>
      </c>
      <c r="T28" s="61" t="e">
        <v>#DIV/0!</v>
      </c>
      <c r="U28" s="60"/>
      <c r="V28" s="59"/>
      <c r="W28" s="58"/>
      <c r="Y28" s="1"/>
      <c r="Z28" s="1"/>
      <c r="AA28" s="1"/>
      <c r="AB28" s="1"/>
      <c r="AC28" s="1"/>
      <c r="AD28" s="1"/>
      <c r="AE28" s="57"/>
      <c r="AF28" s="1"/>
      <c r="AG28" s="1"/>
      <c r="AH28" s="1"/>
      <c r="AI28" s="1"/>
      <c r="AJ28" s="3"/>
      <c r="AK28" s="3"/>
      <c r="AL28" s="1"/>
      <c r="AM28" s="3"/>
      <c r="AN28" s="3"/>
      <c r="AO28" s="1"/>
      <c r="AP28" s="1"/>
      <c r="AQ28" s="3"/>
      <c r="AR28" s="3"/>
      <c r="AS28" s="1"/>
      <c r="AT28" s="56"/>
      <c r="AU28" s="2"/>
    </row>
    <row r="29" spans="1:47" ht="15.75" thickTop="1" x14ac:dyDescent="0.25"/>
  </sheetData>
  <mergeCells count="24">
    <mergeCell ref="D4:F4"/>
    <mergeCell ref="D6:F6"/>
    <mergeCell ref="A8:A11"/>
    <mergeCell ref="B8:C11"/>
    <mergeCell ref="D8:D11"/>
    <mergeCell ref="E8:G9"/>
    <mergeCell ref="S8:S11"/>
    <mergeCell ref="T8:T11"/>
    <mergeCell ref="H8:H11"/>
    <mergeCell ref="I8:I11"/>
    <mergeCell ref="J8:J11"/>
    <mergeCell ref="K8:L11"/>
    <mergeCell ref="M8:M11"/>
    <mergeCell ref="N8:N11"/>
    <mergeCell ref="U8:W11"/>
    <mergeCell ref="E10:E11"/>
    <mergeCell ref="F10:F11"/>
    <mergeCell ref="G10:G11"/>
    <mergeCell ref="U12:W12"/>
    <mergeCell ref="A28:B28"/>
    <mergeCell ref="O8:O11"/>
    <mergeCell ref="P8:P11"/>
    <mergeCell ref="Q8:Q11"/>
    <mergeCell ref="R8:R11"/>
  </mergeCells>
  <dataValidations count="1">
    <dataValidation type="date" allowBlank="1" showInputMessage="1" showErrorMessage="1" sqref="T6:U6 W6:AD6" xr:uid="{5D2D08A7-D3B9-43A8-883B-5BFF24C89B1A}">
      <formula1>42370</formula1>
      <formula2>43465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 SIFILIS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2023-02-28T16:21:09Z</dcterms:created>
  <dcterms:modified xsi:type="dcterms:W3CDTF">2023-02-28T16:22:19Z</dcterms:modified>
</cp:coreProperties>
</file>