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UPDATING IKS PIS PK\JULI 2024\"/>
    </mc:Choice>
  </mc:AlternateContent>
  <xr:revisionPtr revIDLastSave="0" documentId="13_ncr:1_{AD42104B-DB5D-47F1-8A13-0C397F69C7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I39" i="1"/>
  <c r="H39" i="1"/>
  <c r="G39" i="1"/>
  <c r="F39" i="1"/>
  <c r="E39" i="1"/>
  <c r="D39" i="1"/>
  <c r="C39" i="1"/>
  <c r="I36" i="1"/>
  <c r="H36" i="1"/>
  <c r="G36" i="1"/>
  <c r="F36" i="1"/>
  <c r="E36" i="1"/>
  <c r="D36" i="1"/>
  <c r="C36" i="1"/>
  <c r="I33" i="1"/>
  <c r="H33" i="1"/>
  <c r="G33" i="1"/>
  <c r="F33" i="1"/>
  <c r="E33" i="1"/>
  <c r="D33" i="1"/>
  <c r="C33" i="1"/>
  <c r="I30" i="1"/>
  <c r="H30" i="1"/>
  <c r="G30" i="1"/>
  <c r="F30" i="1"/>
  <c r="E30" i="1"/>
  <c r="D30" i="1"/>
  <c r="C30" i="1"/>
  <c r="I27" i="1"/>
  <c r="H27" i="1"/>
  <c r="G27" i="1"/>
  <c r="F27" i="1"/>
  <c r="E27" i="1"/>
  <c r="D27" i="1"/>
  <c r="C27" i="1"/>
  <c r="I24" i="1"/>
  <c r="H24" i="1"/>
  <c r="G24" i="1"/>
  <c r="F24" i="1"/>
  <c r="E24" i="1"/>
  <c r="D24" i="1"/>
  <c r="C24" i="1"/>
  <c r="I21" i="1"/>
  <c r="H21" i="1"/>
  <c r="G21" i="1"/>
  <c r="F21" i="1"/>
  <c r="E21" i="1"/>
  <c r="D21" i="1"/>
  <c r="C21" i="1"/>
  <c r="I18" i="1"/>
  <c r="H18" i="1"/>
  <c r="G18" i="1"/>
  <c r="F18" i="1"/>
  <c r="E18" i="1"/>
  <c r="D18" i="1"/>
  <c r="C18" i="1"/>
  <c r="I15" i="1"/>
  <c r="H15" i="1"/>
  <c r="G15" i="1"/>
  <c r="F15" i="1"/>
  <c r="E15" i="1"/>
  <c r="D15" i="1"/>
  <c r="C15" i="1"/>
  <c r="I12" i="1"/>
  <c r="H12" i="1"/>
  <c r="G12" i="1"/>
  <c r="F12" i="1"/>
  <c r="E12" i="1"/>
  <c r="D12" i="1"/>
  <c r="C12" i="1"/>
  <c r="I9" i="1"/>
  <c r="H9" i="1"/>
  <c r="G9" i="1"/>
  <c r="F9" i="1"/>
  <c r="E9" i="1"/>
  <c r="D9" i="1"/>
  <c r="C9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<sst xmlns="http://schemas.openxmlformats.org/spreadsheetml/2006/main" count="65" uniqueCount="43">
  <si>
    <t>REKAPITULASI INDEKS KELUARGA SEHAT DESA/KELURAHAN SUKOHARJO</t>
  </si>
  <si>
    <t>NO</t>
  </si>
  <si>
    <t>INDIKATOR</t>
  </si>
  <si>
    <t>RW. 001</t>
  </si>
  <si>
    <t>RW. 002</t>
  </si>
  <si>
    <t>RW. 003</t>
  </si>
  <si>
    <t>RW. 004</t>
  </si>
  <si>
    <t>RW. 006</t>
  </si>
  <si>
    <t>RW. 007</t>
  </si>
  <si>
    <t>% CAKUPAN KELURAHAN-DESA SUKOHARJO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</si>
  <si>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</si>
  <si>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</si>
  <si>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</si>
  <si>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</si>
  <si>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</si>
  <si>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</si>
  <si>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</si>
  <si>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</si>
  <si>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</si>
  <si>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Keluarga mengikuti program KB *)</t>
  </si>
  <si>
    <t>∑ Keluarga Bernilai Y</t>
  </si>
  <si>
    <t>∑ Keluarga– ∑ Keluarga bernilai “N”</t>
  </si>
  <si>
    <t>Persalinan Ibu di fasilitas pelayanan kesehatan</t>
  </si>
  <si>
    <t>Bayi mendapatkan imunisasi dasar lengkap *)</t>
  </si>
  <si>
    <t>Bayi mendapatkan ASI Eksklusif</t>
  </si>
  <si>
    <t>Pertumbuhan Balita dipantau</t>
  </si>
  <si>
    <t>Penderita TB Paru yang berobat sesuai standar</t>
  </si>
  <si>
    <t>Penderita hipertensi yang berobat teratur</t>
  </si>
  <si>
    <t>Penderita gangguan jiwa berat, diobati dan tidak ditelantarkan</t>
  </si>
  <si>
    <t>Anggota keluarga tidak ada yang merokok *)</t>
  </si>
  <si>
    <t>Keluarga sudah menjadi anggota JKN</t>
  </si>
  <si>
    <t>Keluarga memiliki akses/menggunakan sarana air bersih</t>
  </si>
  <si>
    <t>Keluarga memiliki akses/menggunakan jamban keluarga</t>
  </si>
  <si>
    <t>Indeks Keluarga Sehat (IKS)</t>
  </si>
  <si>
    <t>∑ Keluarga dengan IKS &gt; 0,800</t>
  </si>
  <si>
    <t>∑ Keluarga</t>
  </si>
  <si>
    <t>Keterangan :</t>
  </si>
  <si>
    <t>Keluarga Sehat</t>
  </si>
  <si>
    <t>&gt; 0.800</t>
  </si>
  <si>
    <t>Keluarga Pra Sehat</t>
  </si>
  <si>
    <t>0.500 - 0.800</t>
  </si>
  <si>
    <t>Keluarga Tidak Sehat</t>
  </si>
  <si>
    <t>&lt; 0.500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</si>
</sst>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.0%"/>
  </numFmts>
  <fonts count="6" x14ac:knownFonts="1">
    <font>
      <sz val="12"/>
      <color rgb="FF000000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i/>
      <sz val="10"/>
      <color rgb="FF000000"/>
      <name val="Calibri"/>
      <family val="2"/>
    </font>
    <font>
      <sz val="1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9CD9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FA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0" xfId="0" applyFill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0" fontId="2" fillId="7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z val="10"/>
        <color rgb="FF000000"/>
        <name val="Calibri"/>
      </font>
      <numFmt numFmtId="0" formatCode="General"/>
      <fill>
        <patternFill patternType="solid">
          <fgColor rgb="FF000000"/>
          <bgColor rgb="FF00FA00"/>
        </patternFill>
      </fill>
    </dxf>
    <dxf>
      <font>
        <b val="0"/>
        <i val="0"/>
        <sz val="10"/>
        <color rgb="FF000000"/>
        <name val="Calibri"/>
      </font>
      <numFmt numFmtId="0" formatCode="General"/>
      <fill>
        <patternFill patternType="solid">
          <fgColor rgb="FF000000"/>
          <bgColor rgb="FFFFFF00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2600"/>
        </patternFill>
      </fill>
    </dxf>
    <dxf>
      <font>
        <b val="0"/>
        <i val="0"/>
        <sz val="10"/>
        <color rgb="FF000000"/>
        <name val="Calibri"/>
      </font>
      <numFmt numFmtId="0" formatCode="General"/>
      <fill>
        <patternFill patternType="none"/>
      </fill>
    </dxf>
    <dxf>
      <font>
        <sz val="10"/>
        <color rgb="FF000000"/>
        <name val="Calibri"/>
      </font>
      <numFmt numFmtId="0" formatCode="General"/>
      <fill>
        <patternFill patternType="none"/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8"/>
  <sheetViews>
    <sheetView showGridLines="0" tabSelected="1" topLeftCell="A24" workbookViewId="0">
      <selection activeCell="E40" sqref="E40"/>
    </sheetView>
  </sheetViews>
  <sheetFormatPr defaultRowHeight="15.75" x14ac:dyDescent="0.25"/>
  <cols>
    <col min="1" max="1" width="3.5" style="1" customWidth="1"/>
    <col min="2" max="2" width="46.375" customWidth="1"/>
    <col min="3" max="8" width="10.875" style="6" customWidth="1"/>
    <col min="9" max="9" width="20.375" style="6" customWidth="1"/>
    <col min="10" max="84" width="10.875" style="6" customWidth="1"/>
  </cols>
  <sheetData>
    <row r="1" spans="1:84" ht="18.95" customHeight="1" x14ac:dyDescent="0.3">
      <c r="A1" s="29" t="s">
        <v>0</v>
      </c>
      <c r="B1" s="30"/>
      <c r="C1" s="31"/>
      <c r="D1" s="31"/>
      <c r="E1" s="31"/>
      <c r="F1" s="31"/>
      <c r="G1" s="31"/>
      <c r="H1" s="31"/>
      <c r="I1" s="31"/>
    </row>
    <row r="4" spans="1:84" s="2" customFormat="1" ht="50.1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84" s="1" customFormat="1" x14ac:dyDescent="0.25">
      <c r="A5" s="5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</row>
    <row r="6" spans="1:84" x14ac:dyDescent="0.25">
      <c r="A6" s="24">
        <v>1</v>
      </c>
      <c r="B6" s="3" t="s">
        <v>19</v>
      </c>
      <c r="C6" s="16">
        <f t="shared" ref="C6:I6" si="0">IFERROR(C7/C8,"0")</f>
        <v>0.9821428571428571</v>
      </c>
      <c r="D6" s="16">
        <f t="shared" si="0"/>
        <v>0.51351351351351349</v>
      </c>
      <c r="E6" s="16">
        <f t="shared" si="0"/>
        <v>0.75</v>
      </c>
      <c r="F6" s="16">
        <f t="shared" si="0"/>
        <v>0.97727272727272729</v>
      </c>
      <c r="G6" s="16">
        <f t="shared" si="0"/>
        <v>0.98058252427184467</v>
      </c>
      <c r="H6" s="16">
        <f t="shared" si="0"/>
        <v>0.91608391608391604</v>
      </c>
      <c r="I6" s="16">
        <f t="shared" si="0"/>
        <v>0.91873589164785552</v>
      </c>
    </row>
    <row r="7" spans="1:84" x14ac:dyDescent="0.25">
      <c r="A7" s="25"/>
      <c r="B7" s="8" t="s">
        <v>20</v>
      </c>
      <c r="C7" s="7">
        <v>110</v>
      </c>
      <c r="D7" s="7">
        <v>19</v>
      </c>
      <c r="E7" s="7">
        <v>3</v>
      </c>
      <c r="F7" s="7">
        <v>43</v>
      </c>
      <c r="G7" s="7">
        <v>101</v>
      </c>
      <c r="H7" s="7">
        <v>131</v>
      </c>
      <c r="I7" s="7">
        <v>407</v>
      </c>
    </row>
    <row r="8" spans="1:84" x14ac:dyDescent="0.25">
      <c r="A8" s="26"/>
      <c r="B8" s="8" t="s">
        <v>21</v>
      </c>
      <c r="C8" s="7">
        <v>112</v>
      </c>
      <c r="D8" s="7">
        <v>37</v>
      </c>
      <c r="E8" s="7">
        <v>4</v>
      </c>
      <c r="F8" s="7">
        <v>44</v>
      </c>
      <c r="G8" s="7">
        <v>103</v>
      </c>
      <c r="H8" s="7">
        <v>143</v>
      </c>
      <c r="I8" s="7">
        <v>443</v>
      </c>
    </row>
    <row r="9" spans="1:84" x14ac:dyDescent="0.25">
      <c r="A9" s="24">
        <v>2</v>
      </c>
      <c r="B9" s="3" t="s">
        <v>22</v>
      </c>
      <c r="C9" s="16">
        <f t="shared" ref="C9:I9" si="1">IFERROR(C10/C11,"0")</f>
        <v>1</v>
      </c>
      <c r="D9" s="16" t="str">
        <f t="shared" si="1"/>
        <v>0</v>
      </c>
      <c r="E9" s="16" t="str">
        <f t="shared" si="1"/>
        <v>0</v>
      </c>
      <c r="F9" s="16" t="str">
        <f t="shared" si="1"/>
        <v>0</v>
      </c>
      <c r="G9" s="16">
        <f t="shared" si="1"/>
        <v>1</v>
      </c>
      <c r="H9" s="16">
        <f t="shared" si="1"/>
        <v>1</v>
      </c>
      <c r="I9" s="16">
        <f t="shared" si="1"/>
        <v>1</v>
      </c>
    </row>
    <row r="10" spans="1:84" x14ac:dyDescent="0.25">
      <c r="A10" s="25"/>
      <c r="B10" s="8" t="s">
        <v>20</v>
      </c>
      <c r="C10" s="7">
        <v>3</v>
      </c>
      <c r="D10" s="7">
        <v>0</v>
      </c>
      <c r="E10" s="7">
        <v>0</v>
      </c>
      <c r="F10" s="7">
        <v>0</v>
      </c>
      <c r="G10" s="7">
        <v>5</v>
      </c>
      <c r="H10" s="7">
        <v>10</v>
      </c>
      <c r="I10" s="7">
        <v>18</v>
      </c>
    </row>
    <row r="11" spans="1:84" x14ac:dyDescent="0.25">
      <c r="A11" s="26"/>
      <c r="B11" s="8" t="s">
        <v>21</v>
      </c>
      <c r="C11" s="7">
        <v>3</v>
      </c>
      <c r="D11" s="7">
        <v>0</v>
      </c>
      <c r="E11" s="7">
        <v>0</v>
      </c>
      <c r="F11" s="7">
        <v>0</v>
      </c>
      <c r="G11" s="7">
        <v>5</v>
      </c>
      <c r="H11" s="7">
        <v>10</v>
      </c>
      <c r="I11" s="7">
        <v>18</v>
      </c>
    </row>
    <row r="12" spans="1:84" x14ac:dyDescent="0.25">
      <c r="A12" s="24">
        <v>3</v>
      </c>
      <c r="B12" s="3" t="s">
        <v>23</v>
      </c>
      <c r="C12" s="16">
        <f t="shared" ref="C12:I12" si="2">IFERROR(C13/C14,"0")</f>
        <v>1</v>
      </c>
      <c r="D12" s="16">
        <f t="shared" si="2"/>
        <v>1</v>
      </c>
      <c r="E12" s="16" t="str">
        <f t="shared" si="2"/>
        <v>0</v>
      </c>
      <c r="F12" s="16">
        <f t="shared" si="2"/>
        <v>1</v>
      </c>
      <c r="G12" s="16">
        <f t="shared" si="2"/>
        <v>1</v>
      </c>
      <c r="H12" s="16">
        <f t="shared" si="2"/>
        <v>1</v>
      </c>
      <c r="I12" s="16">
        <f t="shared" si="2"/>
        <v>1</v>
      </c>
    </row>
    <row r="13" spans="1:84" x14ac:dyDescent="0.25">
      <c r="A13" s="25"/>
      <c r="B13" s="8" t="s">
        <v>20</v>
      </c>
      <c r="C13" s="7">
        <v>4</v>
      </c>
      <c r="D13" s="7">
        <v>1</v>
      </c>
      <c r="E13" s="7">
        <v>0</v>
      </c>
      <c r="F13" s="7">
        <v>3</v>
      </c>
      <c r="G13" s="7">
        <v>8</v>
      </c>
      <c r="H13" s="7">
        <v>13</v>
      </c>
      <c r="I13" s="7">
        <v>29</v>
      </c>
    </row>
    <row r="14" spans="1:84" x14ac:dyDescent="0.25">
      <c r="A14" s="26"/>
      <c r="B14" s="8" t="s">
        <v>21</v>
      </c>
      <c r="C14" s="7">
        <v>4</v>
      </c>
      <c r="D14" s="7">
        <v>1</v>
      </c>
      <c r="E14" s="7">
        <v>0</v>
      </c>
      <c r="F14" s="7">
        <v>3</v>
      </c>
      <c r="G14" s="7">
        <v>8</v>
      </c>
      <c r="H14" s="7">
        <v>13</v>
      </c>
      <c r="I14" s="7">
        <v>29</v>
      </c>
    </row>
    <row r="15" spans="1:84" x14ac:dyDescent="0.25">
      <c r="A15" s="24">
        <v>4</v>
      </c>
      <c r="B15" s="3" t="s">
        <v>24</v>
      </c>
      <c r="C15" s="16">
        <f t="shared" ref="C15:I15" si="3">IFERROR(C16/C17,"0")</f>
        <v>1</v>
      </c>
      <c r="D15" s="16">
        <f t="shared" si="3"/>
        <v>1</v>
      </c>
      <c r="E15" s="16" t="str">
        <f t="shared" si="3"/>
        <v>0</v>
      </c>
      <c r="F15" s="16">
        <f t="shared" si="3"/>
        <v>1</v>
      </c>
      <c r="G15" s="16">
        <f t="shared" si="3"/>
        <v>1</v>
      </c>
      <c r="H15" s="16">
        <f t="shared" si="3"/>
        <v>1</v>
      </c>
      <c r="I15" s="16">
        <f t="shared" si="3"/>
        <v>1</v>
      </c>
    </row>
    <row r="16" spans="1:84" x14ac:dyDescent="0.25">
      <c r="A16" s="25"/>
      <c r="B16" s="8" t="s">
        <v>20</v>
      </c>
      <c r="C16" s="7">
        <v>5</v>
      </c>
      <c r="D16" s="7">
        <v>1</v>
      </c>
      <c r="E16" s="7">
        <v>0</v>
      </c>
      <c r="F16" s="7">
        <v>3</v>
      </c>
      <c r="G16" s="7">
        <v>8</v>
      </c>
      <c r="H16" s="7">
        <v>17</v>
      </c>
      <c r="I16" s="7">
        <v>34</v>
      </c>
    </row>
    <row r="17" spans="1:9" x14ac:dyDescent="0.25">
      <c r="A17" s="26"/>
      <c r="B17" s="8" t="s">
        <v>21</v>
      </c>
      <c r="C17" s="7">
        <v>5</v>
      </c>
      <c r="D17" s="7">
        <v>1</v>
      </c>
      <c r="E17" s="7">
        <v>0</v>
      </c>
      <c r="F17" s="7">
        <v>3</v>
      </c>
      <c r="G17" s="7">
        <v>8</v>
      </c>
      <c r="H17" s="7">
        <v>17</v>
      </c>
      <c r="I17" s="7">
        <v>34</v>
      </c>
    </row>
    <row r="18" spans="1:9" x14ac:dyDescent="0.25">
      <c r="A18" s="24">
        <v>5</v>
      </c>
      <c r="B18" s="3" t="s">
        <v>25</v>
      </c>
      <c r="C18" s="16">
        <f t="shared" ref="C18:I18" si="4">IFERROR(C19/C20,"0")</f>
        <v>1</v>
      </c>
      <c r="D18" s="16">
        <f t="shared" si="4"/>
        <v>1</v>
      </c>
      <c r="E18" s="16">
        <f t="shared" si="4"/>
        <v>1</v>
      </c>
      <c r="F18" s="16">
        <f t="shared" si="4"/>
        <v>1</v>
      </c>
      <c r="G18" s="16">
        <f t="shared" si="4"/>
        <v>1</v>
      </c>
      <c r="H18" s="16">
        <f t="shared" si="4"/>
        <v>0.97222222222222221</v>
      </c>
      <c r="I18" s="16">
        <f t="shared" si="4"/>
        <v>0.9880239520958084</v>
      </c>
    </row>
    <row r="19" spans="1:9" x14ac:dyDescent="0.25">
      <c r="A19" s="25"/>
      <c r="B19" s="8" t="s">
        <v>20</v>
      </c>
      <c r="C19" s="7">
        <v>30</v>
      </c>
      <c r="D19" s="7">
        <v>6</v>
      </c>
      <c r="E19" s="7">
        <v>2</v>
      </c>
      <c r="F19" s="7">
        <v>14</v>
      </c>
      <c r="G19" s="7">
        <v>43</v>
      </c>
      <c r="H19" s="7">
        <v>70</v>
      </c>
      <c r="I19" s="7">
        <v>165</v>
      </c>
    </row>
    <row r="20" spans="1:9" x14ac:dyDescent="0.25">
      <c r="A20" s="26"/>
      <c r="B20" s="8" t="s">
        <v>21</v>
      </c>
      <c r="C20" s="7">
        <v>30</v>
      </c>
      <c r="D20" s="7">
        <v>6</v>
      </c>
      <c r="E20" s="7">
        <v>2</v>
      </c>
      <c r="F20" s="7">
        <v>14</v>
      </c>
      <c r="G20" s="7">
        <v>43</v>
      </c>
      <c r="H20" s="7">
        <v>72</v>
      </c>
      <c r="I20" s="7">
        <v>167</v>
      </c>
    </row>
    <row r="21" spans="1:9" x14ac:dyDescent="0.25">
      <c r="A21" s="24">
        <v>6</v>
      </c>
      <c r="B21" s="3" t="s">
        <v>26</v>
      </c>
      <c r="C21" s="16">
        <f t="shared" ref="C21:I21" si="5">IFERROR(C22/C23,"0")</f>
        <v>0.25</v>
      </c>
      <c r="D21" s="16">
        <f t="shared" si="5"/>
        <v>0.375</v>
      </c>
      <c r="E21" s="16" t="str">
        <f t="shared" si="5"/>
        <v>0</v>
      </c>
      <c r="F21" s="16">
        <f t="shared" si="5"/>
        <v>0</v>
      </c>
      <c r="G21" s="16">
        <f t="shared" si="5"/>
        <v>0.2857142857142857</v>
      </c>
      <c r="H21" s="16">
        <f t="shared" si="5"/>
        <v>0.33333333333333331</v>
      </c>
      <c r="I21" s="16">
        <f t="shared" si="5"/>
        <v>0.3125</v>
      </c>
    </row>
    <row r="22" spans="1:9" x14ac:dyDescent="0.25">
      <c r="A22" s="25"/>
      <c r="B22" s="8" t="s">
        <v>20</v>
      </c>
      <c r="C22" s="7">
        <v>1</v>
      </c>
      <c r="D22" s="7">
        <v>3</v>
      </c>
      <c r="E22" s="7">
        <v>0</v>
      </c>
      <c r="F22" s="7">
        <v>0</v>
      </c>
      <c r="G22" s="7">
        <v>2</v>
      </c>
      <c r="H22" s="7">
        <v>4</v>
      </c>
      <c r="I22" s="7">
        <v>10</v>
      </c>
    </row>
    <row r="23" spans="1:9" x14ac:dyDescent="0.25">
      <c r="A23" s="26"/>
      <c r="B23" s="8" t="s">
        <v>21</v>
      </c>
      <c r="C23" s="7">
        <v>4</v>
      </c>
      <c r="D23" s="7">
        <v>8</v>
      </c>
      <c r="E23" s="7">
        <v>0</v>
      </c>
      <c r="F23" s="7">
        <v>1</v>
      </c>
      <c r="G23" s="7">
        <v>7</v>
      </c>
      <c r="H23" s="7">
        <v>12</v>
      </c>
      <c r="I23" s="7">
        <v>32</v>
      </c>
    </row>
    <row r="24" spans="1:9" x14ac:dyDescent="0.25">
      <c r="A24" s="24">
        <v>7</v>
      </c>
      <c r="B24" s="3" t="s">
        <v>27</v>
      </c>
      <c r="C24" s="16">
        <f t="shared" ref="C24:I24" si="6">IFERROR(C25/C26,"0")</f>
        <v>4.7244094488188976E-2</v>
      </c>
      <c r="D24" s="16">
        <f t="shared" si="6"/>
        <v>0.39215686274509803</v>
      </c>
      <c r="E24" s="16">
        <f t="shared" si="6"/>
        <v>0</v>
      </c>
      <c r="F24" s="16">
        <f t="shared" si="6"/>
        <v>6.0606060606060608E-2</v>
      </c>
      <c r="G24" s="16">
        <f t="shared" si="6"/>
        <v>3.0303030303030304E-2</v>
      </c>
      <c r="H24" s="16">
        <f t="shared" si="6"/>
        <v>3.2051282051282048E-2</v>
      </c>
      <c r="I24" s="16">
        <f t="shared" si="6"/>
        <v>5.8016877637130801E-2</v>
      </c>
    </row>
    <row r="25" spans="1:9" x14ac:dyDescent="0.25">
      <c r="A25" s="25"/>
      <c r="B25" s="8" t="s">
        <v>20</v>
      </c>
      <c r="C25" s="7">
        <v>12</v>
      </c>
      <c r="D25" s="7">
        <v>20</v>
      </c>
      <c r="E25" s="7">
        <v>0</v>
      </c>
      <c r="F25" s="7">
        <v>6</v>
      </c>
      <c r="G25" s="7">
        <v>7</v>
      </c>
      <c r="H25" s="7">
        <v>10</v>
      </c>
      <c r="I25" s="7">
        <v>55</v>
      </c>
    </row>
    <row r="26" spans="1:9" x14ac:dyDescent="0.25">
      <c r="A26" s="26"/>
      <c r="B26" s="8" t="s">
        <v>21</v>
      </c>
      <c r="C26" s="7">
        <v>254</v>
      </c>
      <c r="D26" s="7">
        <v>51</v>
      </c>
      <c r="E26" s="7">
        <v>1</v>
      </c>
      <c r="F26" s="7">
        <v>99</v>
      </c>
      <c r="G26" s="7">
        <v>231</v>
      </c>
      <c r="H26" s="7">
        <v>312</v>
      </c>
      <c r="I26" s="7">
        <v>948</v>
      </c>
    </row>
    <row r="27" spans="1:9" x14ac:dyDescent="0.25">
      <c r="A27" s="24">
        <v>8</v>
      </c>
      <c r="B27" s="3" t="s">
        <v>28</v>
      </c>
      <c r="C27" s="16">
        <f t="shared" ref="C27:I27" si="7">IFERROR(C28/C29,"0")</f>
        <v>0.33333333333333331</v>
      </c>
      <c r="D27" s="16">
        <f t="shared" si="7"/>
        <v>0</v>
      </c>
      <c r="E27" s="16" t="str">
        <f t="shared" si="7"/>
        <v>0</v>
      </c>
      <c r="F27" s="16">
        <f t="shared" si="7"/>
        <v>0.25</v>
      </c>
      <c r="G27" s="16">
        <f t="shared" si="7"/>
        <v>0.4</v>
      </c>
      <c r="H27" s="16">
        <f t="shared" si="7"/>
        <v>0.25</v>
      </c>
      <c r="I27" s="16">
        <f t="shared" si="7"/>
        <v>0.2608695652173913</v>
      </c>
    </row>
    <row r="28" spans="1:9" x14ac:dyDescent="0.25">
      <c r="A28" s="25"/>
      <c r="B28" s="8" t="s">
        <v>20</v>
      </c>
      <c r="C28" s="7">
        <v>1</v>
      </c>
      <c r="D28" s="7">
        <v>0</v>
      </c>
      <c r="E28" s="7">
        <v>0</v>
      </c>
      <c r="F28" s="7">
        <v>1</v>
      </c>
      <c r="G28" s="7">
        <v>2</v>
      </c>
      <c r="H28" s="7">
        <v>2</v>
      </c>
      <c r="I28" s="7">
        <v>6</v>
      </c>
    </row>
    <row r="29" spans="1:9" x14ac:dyDescent="0.25">
      <c r="A29" s="26"/>
      <c r="B29" s="8" t="s">
        <v>21</v>
      </c>
      <c r="C29" s="7">
        <v>3</v>
      </c>
      <c r="D29" s="7">
        <v>3</v>
      </c>
      <c r="E29" s="7">
        <v>0</v>
      </c>
      <c r="F29" s="7">
        <v>4</v>
      </c>
      <c r="G29" s="7">
        <v>5</v>
      </c>
      <c r="H29" s="7">
        <v>8</v>
      </c>
      <c r="I29" s="7">
        <v>23</v>
      </c>
    </row>
    <row r="30" spans="1:9" x14ac:dyDescent="0.25">
      <c r="A30" s="24">
        <v>9</v>
      </c>
      <c r="B30" s="3" t="s">
        <v>29</v>
      </c>
      <c r="C30" s="16">
        <f t="shared" ref="C30:I30" si="8">IFERROR(C31/C32,"0")</f>
        <v>0.95272727272727276</v>
      </c>
      <c r="D30" s="16">
        <f t="shared" si="8"/>
        <v>0.52252252252252251</v>
      </c>
      <c r="E30" s="16">
        <f t="shared" si="8"/>
        <v>0.83333333333333337</v>
      </c>
      <c r="F30" s="16">
        <f t="shared" si="8"/>
        <v>0.98130841121495327</v>
      </c>
      <c r="G30" s="16">
        <f t="shared" si="8"/>
        <v>0.95081967213114749</v>
      </c>
      <c r="H30" s="16">
        <f t="shared" si="8"/>
        <v>0.87106017191977081</v>
      </c>
      <c r="I30" s="16">
        <f t="shared" si="8"/>
        <v>0.88461538461538458</v>
      </c>
    </row>
    <row r="31" spans="1:9" x14ac:dyDescent="0.25">
      <c r="A31" s="25"/>
      <c r="B31" s="8" t="s">
        <v>20</v>
      </c>
      <c r="C31" s="7">
        <v>262</v>
      </c>
      <c r="D31" s="7">
        <v>58</v>
      </c>
      <c r="E31" s="7">
        <v>5</v>
      </c>
      <c r="F31" s="7">
        <v>105</v>
      </c>
      <c r="G31" s="7">
        <v>232</v>
      </c>
      <c r="H31" s="7">
        <v>304</v>
      </c>
      <c r="I31" s="7">
        <v>966</v>
      </c>
    </row>
    <row r="32" spans="1:9" x14ac:dyDescent="0.25">
      <c r="A32" s="26"/>
      <c r="B32" s="8" t="s">
        <v>21</v>
      </c>
      <c r="C32" s="7">
        <v>275</v>
      </c>
      <c r="D32" s="7">
        <v>111</v>
      </c>
      <c r="E32" s="7">
        <v>6</v>
      </c>
      <c r="F32" s="7">
        <v>107</v>
      </c>
      <c r="G32" s="7">
        <v>244</v>
      </c>
      <c r="H32" s="7">
        <v>349</v>
      </c>
      <c r="I32" s="7">
        <v>1092</v>
      </c>
    </row>
    <row r="33" spans="1:84" x14ac:dyDescent="0.25">
      <c r="A33" s="24">
        <v>10</v>
      </c>
      <c r="B33" s="3" t="s">
        <v>30</v>
      </c>
      <c r="C33" s="16">
        <f t="shared" ref="C33:I33" si="9">IFERROR(C34/C35,"0")</f>
        <v>0.96363636363636362</v>
      </c>
      <c r="D33" s="16">
        <f t="shared" si="9"/>
        <v>0.55855855855855852</v>
      </c>
      <c r="E33" s="16">
        <f t="shared" si="9"/>
        <v>0.33333333333333331</v>
      </c>
      <c r="F33" s="16">
        <f t="shared" si="9"/>
        <v>0.98130841121495327</v>
      </c>
      <c r="G33" s="16">
        <f t="shared" si="9"/>
        <v>0.95901639344262291</v>
      </c>
      <c r="H33" s="16">
        <f t="shared" si="9"/>
        <v>0.91117478510028649</v>
      </c>
      <c r="I33" s="16">
        <f t="shared" si="9"/>
        <v>0.90293040293040294</v>
      </c>
    </row>
    <row r="34" spans="1:84" x14ac:dyDescent="0.25">
      <c r="A34" s="25"/>
      <c r="B34" s="8" t="s">
        <v>20</v>
      </c>
      <c r="C34" s="7">
        <v>265</v>
      </c>
      <c r="D34" s="7">
        <v>62</v>
      </c>
      <c r="E34" s="7">
        <v>2</v>
      </c>
      <c r="F34" s="7">
        <v>105</v>
      </c>
      <c r="G34" s="7">
        <v>234</v>
      </c>
      <c r="H34" s="7">
        <v>318</v>
      </c>
      <c r="I34" s="7">
        <v>986</v>
      </c>
    </row>
    <row r="35" spans="1:84" x14ac:dyDescent="0.25">
      <c r="A35" s="26"/>
      <c r="B35" s="8" t="s">
        <v>21</v>
      </c>
      <c r="C35" s="7">
        <v>275</v>
      </c>
      <c r="D35" s="7">
        <v>111</v>
      </c>
      <c r="E35" s="7">
        <v>6</v>
      </c>
      <c r="F35" s="7">
        <v>107</v>
      </c>
      <c r="G35" s="7">
        <v>244</v>
      </c>
      <c r="H35" s="7">
        <v>349</v>
      </c>
      <c r="I35" s="7">
        <v>1092</v>
      </c>
    </row>
    <row r="36" spans="1:84" x14ac:dyDescent="0.25">
      <c r="A36" s="24">
        <v>11</v>
      </c>
      <c r="B36" s="3" t="s">
        <v>31</v>
      </c>
      <c r="C36" s="16">
        <f t="shared" ref="C36:I36" si="10">IFERROR(C37/C38,"0")</f>
        <v>0.99272727272727268</v>
      </c>
      <c r="D36" s="16">
        <f t="shared" si="10"/>
        <v>0.91891891891891897</v>
      </c>
      <c r="E36" s="16">
        <f t="shared" si="10"/>
        <v>0.83333333333333337</v>
      </c>
      <c r="F36" s="16">
        <f t="shared" si="10"/>
        <v>0.96261682242990654</v>
      </c>
      <c r="G36" s="16">
        <f t="shared" si="10"/>
        <v>0.99590163934426235</v>
      </c>
      <c r="H36" s="16">
        <f t="shared" si="10"/>
        <v>0.97421203438395421</v>
      </c>
      <c r="I36" s="16">
        <f t="shared" si="10"/>
        <v>0.97619047619047616</v>
      </c>
    </row>
    <row r="37" spans="1:84" x14ac:dyDescent="0.25">
      <c r="A37" s="25"/>
      <c r="B37" s="8" t="s">
        <v>20</v>
      </c>
      <c r="C37" s="7">
        <v>273</v>
      </c>
      <c r="D37" s="7">
        <v>102</v>
      </c>
      <c r="E37" s="7">
        <v>5</v>
      </c>
      <c r="F37" s="7">
        <v>103</v>
      </c>
      <c r="G37" s="7">
        <v>243</v>
      </c>
      <c r="H37" s="7">
        <v>340</v>
      </c>
      <c r="I37" s="7">
        <v>1066</v>
      </c>
    </row>
    <row r="38" spans="1:84" x14ac:dyDescent="0.25">
      <c r="A38" s="26"/>
      <c r="B38" s="8" t="s">
        <v>21</v>
      </c>
      <c r="C38" s="7">
        <v>275</v>
      </c>
      <c r="D38" s="7">
        <v>111</v>
      </c>
      <c r="E38" s="7">
        <v>6</v>
      </c>
      <c r="F38" s="7">
        <v>107</v>
      </c>
      <c r="G38" s="7">
        <v>244</v>
      </c>
      <c r="H38" s="7">
        <v>349</v>
      </c>
      <c r="I38" s="7">
        <v>1092</v>
      </c>
    </row>
    <row r="39" spans="1:84" x14ac:dyDescent="0.25">
      <c r="A39" s="24">
        <v>12</v>
      </c>
      <c r="B39" s="3" t="s">
        <v>32</v>
      </c>
      <c r="C39" s="16">
        <f t="shared" ref="C39:I39" si="11">IFERROR(C40/C41,"0")</f>
        <v>0.97090909090909094</v>
      </c>
      <c r="D39" s="16">
        <f t="shared" si="11"/>
        <v>0.89189189189189189</v>
      </c>
      <c r="E39" s="16">
        <f t="shared" si="11"/>
        <v>1</v>
      </c>
      <c r="F39" s="16">
        <f t="shared" si="11"/>
        <v>0.98130841121495327</v>
      </c>
      <c r="G39" s="16">
        <f t="shared" si="11"/>
        <v>0.98770491803278693</v>
      </c>
      <c r="H39" s="16">
        <f t="shared" si="11"/>
        <v>0.96848137535816614</v>
      </c>
      <c r="I39" s="16">
        <f t="shared" si="11"/>
        <v>0.96703296703296704</v>
      </c>
    </row>
    <row r="40" spans="1:84" x14ac:dyDescent="0.25">
      <c r="A40" s="27"/>
      <c r="B40" s="8" t="s">
        <v>20</v>
      </c>
      <c r="C40" s="7">
        <v>267</v>
      </c>
      <c r="D40" s="7">
        <v>99</v>
      </c>
      <c r="E40" s="7">
        <v>6</v>
      </c>
      <c r="F40" s="7">
        <v>105</v>
      </c>
      <c r="G40" s="7">
        <v>241</v>
      </c>
      <c r="H40" s="7">
        <v>338</v>
      </c>
      <c r="I40" s="7">
        <v>1056</v>
      </c>
    </row>
    <row r="41" spans="1:84" x14ac:dyDescent="0.25">
      <c r="A41" s="28"/>
      <c r="B41" s="8" t="s">
        <v>21</v>
      </c>
      <c r="C41" s="7">
        <v>275</v>
      </c>
      <c r="D41" s="7">
        <v>111</v>
      </c>
      <c r="E41" s="7">
        <v>6</v>
      </c>
      <c r="F41" s="7">
        <v>107</v>
      </c>
      <c r="G41" s="7">
        <v>244</v>
      </c>
      <c r="H41" s="7">
        <v>349</v>
      </c>
      <c r="I41" s="7">
        <v>1092</v>
      </c>
    </row>
    <row r="42" spans="1:84" s="14" customFormat="1" x14ac:dyDescent="0.25">
      <c r="A42" s="23" t="s">
        <v>33</v>
      </c>
      <c r="B42" s="23"/>
      <c r="C42" s="17">
        <f t="shared" ref="C42:I42" si="12">IFERROR(ROUND((C43/C44),3),"0")</f>
        <v>0.47599999999999998</v>
      </c>
      <c r="D42" s="17">
        <f t="shared" si="12"/>
        <v>0.24299999999999999</v>
      </c>
      <c r="E42" s="17">
        <f t="shared" si="12"/>
        <v>0.33300000000000002</v>
      </c>
      <c r="F42" s="17">
        <f t="shared" si="12"/>
        <v>0.495</v>
      </c>
      <c r="G42" s="17">
        <f t="shared" si="12"/>
        <v>0.43</v>
      </c>
      <c r="H42" s="17">
        <f t="shared" si="12"/>
        <v>0.38700000000000001</v>
      </c>
      <c r="I42" s="18">
        <f t="shared" si="12"/>
        <v>0.41499999999999998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</row>
    <row r="43" spans="1:84" x14ac:dyDescent="0.25">
      <c r="A43" s="23" t="s">
        <v>34</v>
      </c>
      <c r="B43" s="23"/>
      <c r="C43" s="15">
        <v>131</v>
      </c>
      <c r="D43" s="15">
        <v>27</v>
      </c>
      <c r="E43" s="15">
        <v>2</v>
      </c>
      <c r="F43" s="15">
        <v>53</v>
      </c>
      <c r="G43" s="15">
        <v>105</v>
      </c>
      <c r="H43" s="15">
        <v>135</v>
      </c>
      <c r="I43" s="15">
        <v>453</v>
      </c>
    </row>
    <row r="44" spans="1:84" x14ac:dyDescent="0.25">
      <c r="A44" s="21" t="s">
        <v>35</v>
      </c>
      <c r="B44" s="22"/>
      <c r="C44" s="15">
        <v>275</v>
      </c>
      <c r="D44" s="15">
        <v>111</v>
      </c>
      <c r="E44" s="15">
        <v>6</v>
      </c>
      <c r="F44" s="15">
        <v>107</v>
      </c>
      <c r="G44" s="15">
        <v>244</v>
      </c>
      <c r="H44" s="15">
        <v>349</v>
      </c>
      <c r="I44" s="15">
        <v>1092</v>
      </c>
    </row>
    <row r="46" spans="1:84" x14ac:dyDescent="0.25">
      <c r="B46" s="9" t="s">
        <v>36</v>
      </c>
      <c r="C46" s="11"/>
      <c r="D46" s="19" t="s">
        <v>37</v>
      </c>
      <c r="E46" s="20"/>
      <c r="F46" s="19" t="s">
        <v>38</v>
      </c>
      <c r="G46" s="20"/>
    </row>
    <row r="47" spans="1:84" x14ac:dyDescent="0.25">
      <c r="C47" s="12"/>
      <c r="D47" s="19" t="s">
        <v>39</v>
      </c>
      <c r="E47" s="20"/>
      <c r="F47" s="19" t="s">
        <v>40</v>
      </c>
      <c r="G47" s="20"/>
    </row>
    <row r="48" spans="1:84" x14ac:dyDescent="0.25">
      <c r="C48" s="10"/>
      <c r="D48" s="19" t="s">
        <v>41</v>
      </c>
      <c r="E48" s="20"/>
      <c r="F48" s="19" t="s">
        <v>42</v>
      </c>
      <c r="G48" s="20"/>
    </row>
  </sheetData>
  <sheetProtection formatCells="0" formatColumns="0" formatRows="0" insertColumns="0" insertRows="0" insertHyperlinks="0" deleteColumns="0" deleteRows="0" sort="0" autoFilter="0" pivotTables="0"/>
  <mergeCells count="22">
    <mergeCell ref="A1:I1"/>
    <mergeCell ref="A44:B44"/>
    <mergeCell ref="A43:B43"/>
    <mergeCell ref="A42:B4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D46:E46"/>
    <mergeCell ref="D48:E48"/>
    <mergeCell ref="D47:E47"/>
    <mergeCell ref="F46:G46"/>
    <mergeCell ref="F47:G47"/>
    <mergeCell ref="F48:G48"/>
  </mergeCells>
  <conditionalFormatting sqref="C42:I42">
    <cfRule type="expression" dxfId="4" priority="1">
      <formula>"MOD (C42*1000;1)=0"</formula>
    </cfRule>
    <cfRule type="cellIs" dxfId="3" priority="2" operator="equal">
      <formula>0</formula>
    </cfRule>
    <cfRule type="cellIs" dxfId="2" priority="3" operator="lessThan">
      <formula>0.5</formula>
    </cfRule>
    <cfRule type="cellIs" dxfId="1" priority="4" operator="between">
      <formula>0.5</formula>
      <formula>0.8</formula>
    </cfRule>
    <cfRule type="cellIs" dxfId="0" priority="5" operator="between">
      <formula>0.801</formula>
      <formula>1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Puskesmas Bareng</cp:lastModifiedBy>
  <dcterms:created xsi:type="dcterms:W3CDTF">2016-11-07T06:36:44Z</dcterms:created>
  <dcterms:modified xsi:type="dcterms:W3CDTF">2024-07-23T07:19:57Z</dcterms:modified>
  <cp:category/>
</cp:coreProperties>
</file>