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G:\My Drive\SATU DATA\2025\"/>
    </mc:Choice>
  </mc:AlternateContent>
  <xr:revisionPtr revIDLastSave="0" documentId="8_{A4534356-6B7A-42C7-B8F3-920FF31C00AA}" xr6:coauthVersionLast="47" xr6:coauthVersionMax="47" xr10:uidLastSave="{00000000-0000-0000-0000-000000000000}"/>
  <bookViews>
    <workbookView xWindow="-108" yWindow="-108" windowWidth="23256" windowHeight="12456" firstSheet="4" activeTab="7" xr2:uid="{00000000-000D-0000-FFFF-FFFF00000000}"/>
  </bookViews>
  <sheets>
    <sheet name="Definis Operasional" sheetId="1" r:id="rId1"/>
    <sheet name="Kota Malang" sheetId="2" r:id="rId2"/>
    <sheet name="Arjowinangun" sheetId="3" r:id="rId3"/>
    <sheet name="Kedungkandang" sheetId="4" r:id="rId4"/>
    <sheet name="Gribig" sheetId="5" r:id="rId5"/>
    <sheet name="Kendalkerep" sheetId="6" r:id="rId6"/>
    <sheet name="Pandanwangi" sheetId="7" r:id="rId7"/>
    <sheet name="Polowijen" sheetId="8" r:id="rId8"/>
    <sheet name="Cisadea" sheetId="9" r:id="rId9"/>
    <sheet name="Mojolangu" sheetId="10" r:id="rId10"/>
    <sheet name="Kendalsari" sheetId="11" r:id="rId11"/>
    <sheet name="Dinoyo" sheetId="12" r:id="rId12"/>
    <sheet name="Arjuno" sheetId="13" r:id="rId13"/>
    <sheet name="Bareng" sheetId="14" r:id="rId14"/>
    <sheet name="Rampal Celaket" sheetId="15" r:id="rId15"/>
    <sheet name="Mulyorejo" sheetId="16" r:id="rId16"/>
    <sheet name="Ciptomulyo" sheetId="17" r:id="rId17"/>
    <sheet name="Janti" sheetId="18" r:id="rId18"/>
    <sheet name="Sheet14" sheetId="19" r:id="rId19"/>
  </sheets>
  <definedNames>
    <definedName name="_xlnm._FilterDatabase" localSheetId="18" hidden="1">Sheet14!$H$4:$I$25</definedName>
  </definedNames>
  <calcPr calcId="181029"/>
</workbook>
</file>

<file path=xl/calcChain.xml><?xml version="1.0" encoding="utf-8"?>
<calcChain xmlns="http://schemas.openxmlformats.org/spreadsheetml/2006/main">
  <c r="W66" i="18" l="1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B66" i="18"/>
  <c r="AB65" i="18"/>
  <c r="AA65" i="18"/>
  <c r="AC65" i="18" s="1"/>
  <c r="Z65" i="18"/>
  <c r="AC64" i="18"/>
  <c r="AB64" i="18"/>
  <c r="AA64" i="18"/>
  <c r="Z64" i="18"/>
  <c r="Y64" i="18"/>
  <c r="X64" i="18"/>
  <c r="AB63" i="18"/>
  <c r="AA63" i="18"/>
  <c r="AC63" i="18" s="1"/>
  <c r="Y63" i="18"/>
  <c r="X63" i="18"/>
  <c r="Z63" i="18" s="1"/>
  <c r="AB62" i="18"/>
  <c r="AC62" i="18" s="1"/>
  <c r="AA62" i="18"/>
  <c r="Z62" i="18"/>
  <c r="Y62" i="18"/>
  <c r="X62" i="18"/>
  <c r="AB61" i="18"/>
  <c r="AA61" i="18"/>
  <c r="AC61" i="18" s="1"/>
  <c r="Y61" i="18"/>
  <c r="X61" i="18"/>
  <c r="Z61" i="18" s="1"/>
  <c r="AC60" i="18"/>
  <c r="AB60" i="18"/>
  <c r="AA60" i="18"/>
  <c r="Z60" i="18"/>
  <c r="Y60" i="18"/>
  <c r="X60" i="18"/>
  <c r="AB59" i="18"/>
  <c r="AA59" i="18"/>
  <c r="Y59" i="18"/>
  <c r="X59" i="18"/>
  <c r="Z59" i="18" s="1"/>
  <c r="AB58" i="18"/>
  <c r="AC58" i="18" s="1"/>
  <c r="AA58" i="18"/>
  <c r="Z58" i="18"/>
  <c r="AB57" i="18"/>
  <c r="AC57" i="18" s="1"/>
  <c r="AA57" i="18"/>
  <c r="Z57" i="18"/>
  <c r="AB56" i="18"/>
  <c r="AA56" i="18"/>
  <c r="AC56" i="18" s="1"/>
  <c r="Y56" i="18"/>
  <c r="X56" i="18"/>
  <c r="Z56" i="18" s="1"/>
  <c r="AC55" i="18"/>
  <c r="AB55" i="18"/>
  <c r="AA55" i="18"/>
  <c r="Y55" i="18"/>
  <c r="X55" i="18"/>
  <c r="Z55" i="18" s="1"/>
  <c r="AB54" i="18"/>
  <c r="AA54" i="18"/>
  <c r="AC54" i="18" s="1"/>
  <c r="Y54" i="18"/>
  <c r="X54" i="18"/>
  <c r="Z54" i="18" s="1"/>
  <c r="AB53" i="18"/>
  <c r="AC53" i="18" s="1"/>
  <c r="AA53" i="18"/>
  <c r="Y53" i="18"/>
  <c r="X53" i="18"/>
  <c r="Z53" i="18" s="1"/>
  <c r="AB52" i="18"/>
  <c r="AA52" i="18"/>
  <c r="AC52" i="18" s="1"/>
  <c r="Y52" i="18"/>
  <c r="X52" i="18"/>
  <c r="Z52" i="18" s="1"/>
  <c r="AC51" i="18"/>
  <c r="AB51" i="18"/>
  <c r="AA51" i="18"/>
  <c r="Z51" i="18"/>
  <c r="AB50" i="18"/>
  <c r="AA50" i="18"/>
  <c r="Y50" i="18"/>
  <c r="X50" i="18"/>
  <c r="Z50" i="18" s="1"/>
  <c r="AB49" i="18"/>
  <c r="AA49" i="18"/>
  <c r="AC49" i="18" s="1"/>
  <c r="Z49" i="18"/>
  <c r="Y49" i="18"/>
  <c r="X49" i="18"/>
  <c r="AB48" i="18"/>
  <c r="AA48" i="18"/>
  <c r="AC48" i="18" s="1"/>
  <c r="Y48" i="18"/>
  <c r="X48" i="18"/>
  <c r="Z48" i="18" s="1"/>
  <c r="AC47" i="18"/>
  <c r="AB47" i="18"/>
  <c r="AA47" i="18"/>
  <c r="Z47" i="18"/>
  <c r="Y47" i="18"/>
  <c r="X47" i="18"/>
  <c r="AB46" i="18"/>
  <c r="AA46" i="18"/>
  <c r="Z46" i="18"/>
  <c r="Y46" i="18"/>
  <c r="X46" i="18"/>
  <c r="AB45" i="18"/>
  <c r="AA45" i="18"/>
  <c r="Z45" i="18"/>
  <c r="AB44" i="18"/>
  <c r="AC44" i="18" s="1"/>
  <c r="AA44" i="18"/>
  <c r="Z44" i="18"/>
  <c r="Y44" i="18"/>
  <c r="X44" i="18"/>
  <c r="AC43" i="18"/>
  <c r="AB43" i="18"/>
  <c r="AA43" i="18"/>
  <c r="Y43" i="18"/>
  <c r="X43" i="18"/>
  <c r="Z43" i="18" s="1"/>
  <c r="AB42" i="18"/>
  <c r="AC42" i="18" s="1"/>
  <c r="AA42" i="18"/>
  <c r="Y42" i="18"/>
  <c r="X42" i="18"/>
  <c r="Z42" i="18" s="1"/>
  <c r="AB41" i="18"/>
  <c r="AC41" i="18" s="1"/>
  <c r="AA41" i="18"/>
  <c r="Y41" i="18"/>
  <c r="X41" i="18"/>
  <c r="Z41" i="18" s="1"/>
  <c r="AB40" i="18"/>
  <c r="AC40" i="18" s="1"/>
  <c r="AA40" i="18"/>
  <c r="Z40" i="18"/>
  <c r="Y40" i="18"/>
  <c r="X40" i="18"/>
  <c r="AC39" i="18"/>
  <c r="AB39" i="18"/>
  <c r="AA39" i="18"/>
  <c r="Z39" i="18"/>
  <c r="AB38" i="18"/>
  <c r="AC38" i="18" s="1"/>
  <c r="AA38" i="18"/>
  <c r="Z38" i="18"/>
  <c r="AB37" i="18"/>
  <c r="AA37" i="18"/>
  <c r="AC37" i="18" s="1"/>
  <c r="Z37" i="18"/>
  <c r="AC36" i="18"/>
  <c r="AB36" i="18"/>
  <c r="AA36" i="18"/>
  <c r="Z36" i="18"/>
  <c r="Y36" i="18"/>
  <c r="X36" i="18"/>
  <c r="AB35" i="18"/>
  <c r="AC35" i="18" s="1"/>
  <c r="AA35" i="18"/>
  <c r="Y35" i="18"/>
  <c r="X35" i="18"/>
  <c r="Z35" i="18" s="1"/>
  <c r="AC34" i="18"/>
  <c r="AB34" i="18"/>
  <c r="AA34" i="18"/>
  <c r="Y34" i="18"/>
  <c r="Z34" i="18" s="1"/>
  <c r="X34" i="18"/>
  <c r="AB33" i="18"/>
  <c r="AC33" i="18" s="1"/>
  <c r="AA33" i="18"/>
  <c r="Y33" i="18"/>
  <c r="X33" i="18"/>
  <c r="Z33" i="18" s="1"/>
  <c r="AB32" i="18"/>
  <c r="AA32" i="18"/>
  <c r="Z32" i="18"/>
  <c r="AB31" i="18"/>
  <c r="AC31" i="18" s="1"/>
  <c r="AA31" i="18"/>
  <c r="Y31" i="18"/>
  <c r="X31" i="18"/>
  <c r="Z31" i="18" s="1"/>
  <c r="AB30" i="18"/>
  <c r="AA30" i="18"/>
  <c r="AC30" i="18" s="1"/>
  <c r="Y30" i="18"/>
  <c r="X30" i="18"/>
  <c r="Z30" i="18" s="1"/>
  <c r="AC29" i="18"/>
  <c r="AB29" i="18"/>
  <c r="AA29" i="18"/>
  <c r="Y29" i="18"/>
  <c r="X29" i="18"/>
  <c r="Z29" i="18" s="1"/>
  <c r="AB28" i="18"/>
  <c r="AA28" i="18"/>
  <c r="Y28" i="18"/>
  <c r="X28" i="18"/>
  <c r="Z28" i="18" s="1"/>
  <c r="AC27" i="18"/>
  <c r="AB27" i="18"/>
  <c r="AA27" i="18"/>
  <c r="Y27" i="18"/>
  <c r="X27" i="18"/>
  <c r="Z27" i="18" s="1"/>
  <c r="AB26" i="18"/>
  <c r="AA26" i="18"/>
  <c r="AC26" i="18" s="1"/>
  <c r="Z26" i="18"/>
  <c r="Y26" i="18"/>
  <c r="X26" i="18"/>
  <c r="AB25" i="18"/>
  <c r="AC25" i="18" s="1"/>
  <c r="AA25" i="18"/>
  <c r="Y25" i="18"/>
  <c r="X25" i="18"/>
  <c r="Z25" i="18" s="1"/>
  <c r="AB24" i="18"/>
  <c r="AA24" i="18"/>
  <c r="AC24" i="18" s="1"/>
  <c r="Y24" i="18"/>
  <c r="X24" i="18"/>
  <c r="Z24" i="18" s="1"/>
  <c r="AB23" i="18"/>
  <c r="AC23" i="18" s="1"/>
  <c r="AA23" i="18"/>
  <c r="Y23" i="18"/>
  <c r="X23" i="18"/>
  <c r="Z23" i="18" s="1"/>
  <c r="AC22" i="18"/>
  <c r="AB22" i="18"/>
  <c r="AA22" i="18"/>
  <c r="Y22" i="18"/>
  <c r="X22" i="18"/>
  <c r="Z22" i="18" s="1"/>
  <c r="AB21" i="18"/>
  <c r="AC21" i="18" s="1"/>
  <c r="AA21" i="18"/>
  <c r="Y21" i="18"/>
  <c r="X21" i="18"/>
  <c r="Z21" i="18" s="1"/>
  <c r="AC20" i="18"/>
  <c r="AB20" i="18"/>
  <c r="AA20" i="18"/>
  <c r="Y20" i="18"/>
  <c r="X20" i="18"/>
  <c r="Z20" i="18" s="1"/>
  <c r="AB19" i="18"/>
  <c r="AC19" i="18" s="1"/>
  <c r="AA19" i="18"/>
  <c r="Y19" i="18"/>
  <c r="X19" i="18"/>
  <c r="Z19" i="18" s="1"/>
  <c r="AC18" i="18"/>
  <c r="AB18" i="18"/>
  <c r="AA18" i="18"/>
  <c r="Y18" i="18"/>
  <c r="X18" i="18"/>
  <c r="Z18" i="18" s="1"/>
  <c r="AC17" i="18"/>
  <c r="AB17" i="18"/>
  <c r="AA17" i="18"/>
  <c r="Y17" i="18"/>
  <c r="X17" i="18"/>
  <c r="Z17" i="18" s="1"/>
  <c r="AC16" i="18"/>
  <c r="AB16" i="18"/>
  <c r="AA16" i="18"/>
  <c r="Z16" i="18"/>
  <c r="Y16" i="18"/>
  <c r="X16" i="18"/>
  <c r="AB15" i="18"/>
  <c r="AC15" i="18" s="1"/>
  <c r="AA15" i="18"/>
  <c r="Y15" i="18"/>
  <c r="X15" i="18"/>
  <c r="Z15" i="18" s="1"/>
  <c r="AB14" i="18"/>
  <c r="AA14" i="18"/>
  <c r="AC14" i="18" s="1"/>
  <c r="Z14" i="18"/>
  <c r="Y14" i="18"/>
  <c r="X14" i="18"/>
  <c r="AB13" i="18"/>
  <c r="AC13" i="18" s="1"/>
  <c r="AA13" i="18"/>
  <c r="Y13" i="18"/>
  <c r="X13" i="18"/>
  <c r="Z13" i="18" s="1"/>
  <c r="AC12" i="18"/>
  <c r="AB12" i="18"/>
  <c r="AA12" i="18"/>
  <c r="Z12" i="18"/>
  <c r="Y12" i="18"/>
  <c r="X12" i="18"/>
  <c r="AC11" i="18"/>
  <c r="AB11" i="18"/>
  <c r="AA11" i="18"/>
  <c r="Y11" i="18"/>
  <c r="X11" i="18"/>
  <c r="Z11" i="18" s="1"/>
  <c r="AC10" i="18"/>
  <c r="AB10" i="18"/>
  <c r="AA10" i="18"/>
  <c r="Y10" i="18"/>
  <c r="Z10" i="18" s="1"/>
  <c r="X10" i="18"/>
  <c r="AC9" i="18"/>
  <c r="AB9" i="18"/>
  <c r="AA9" i="18"/>
  <c r="Y9" i="18"/>
  <c r="X9" i="18"/>
  <c r="Z9" i="18" s="1"/>
  <c r="AC8" i="18"/>
  <c r="AB8" i="18"/>
  <c r="AA8" i="18"/>
  <c r="Y8" i="18"/>
  <c r="X8" i="18"/>
  <c r="Z8" i="18" s="1"/>
  <c r="AC7" i="18"/>
  <c r="AB7" i="18"/>
  <c r="AA7" i="18"/>
  <c r="Y7" i="18"/>
  <c r="X7" i="18"/>
  <c r="Z7" i="18" s="1"/>
  <c r="AB6" i="18"/>
  <c r="AA6" i="18"/>
  <c r="AC6" i="18" s="1"/>
  <c r="Z6" i="18"/>
  <c r="Y6" i="18"/>
  <c r="X6" i="18"/>
  <c r="AC5" i="18"/>
  <c r="AB5" i="18"/>
  <c r="AA5" i="18"/>
  <c r="Y5" i="18"/>
  <c r="X5" i="18"/>
  <c r="Z5" i="18" s="1"/>
  <c r="AB4" i="18"/>
  <c r="AA4" i="18"/>
  <c r="Y4" i="18"/>
  <c r="X4" i="18"/>
  <c r="W56" i="17"/>
  <c r="V56" i="17"/>
  <c r="U56" i="17"/>
  <c r="T56" i="17"/>
  <c r="S56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B56" i="17"/>
  <c r="AC55" i="17"/>
  <c r="AB55" i="17"/>
  <c r="AA55" i="17"/>
  <c r="Y55" i="17"/>
  <c r="X55" i="17"/>
  <c r="Z55" i="17" s="1"/>
  <c r="AB54" i="17"/>
  <c r="AA54" i="17"/>
  <c r="AC54" i="17" s="1"/>
  <c r="Y54" i="17"/>
  <c r="Z54" i="17" s="1"/>
  <c r="X54" i="17"/>
  <c r="AC53" i="17"/>
  <c r="AB53" i="17"/>
  <c r="AA53" i="17"/>
  <c r="Y53" i="17"/>
  <c r="X53" i="17"/>
  <c r="Z53" i="17" s="1"/>
  <c r="AB52" i="17"/>
  <c r="AA52" i="17"/>
  <c r="AC52" i="17" s="1"/>
  <c r="Z52" i="17"/>
  <c r="Y52" i="17"/>
  <c r="X52" i="17"/>
  <c r="AC51" i="17"/>
  <c r="AB51" i="17"/>
  <c r="AA51" i="17"/>
  <c r="Y51" i="17"/>
  <c r="X51" i="17"/>
  <c r="Z51" i="17" s="1"/>
  <c r="AB50" i="17"/>
  <c r="AA50" i="17"/>
  <c r="Y50" i="17"/>
  <c r="Z50" i="17" s="1"/>
  <c r="X50" i="17"/>
  <c r="AC49" i="17"/>
  <c r="AB49" i="17"/>
  <c r="AA49" i="17"/>
  <c r="Y49" i="17"/>
  <c r="X49" i="17"/>
  <c r="Z49" i="17" s="1"/>
  <c r="AB48" i="17"/>
  <c r="AA48" i="17"/>
  <c r="AC48" i="17" s="1"/>
  <c r="Y48" i="17"/>
  <c r="Z48" i="17" s="1"/>
  <c r="X48" i="17"/>
  <c r="AC47" i="17"/>
  <c r="AB47" i="17"/>
  <c r="AA47" i="17"/>
  <c r="Y47" i="17"/>
  <c r="X47" i="17"/>
  <c r="Z47" i="17" s="1"/>
  <c r="AB46" i="17"/>
  <c r="AA46" i="17"/>
  <c r="AC46" i="17" s="1"/>
  <c r="Z46" i="17"/>
  <c r="Y46" i="17"/>
  <c r="X46" i="17"/>
  <c r="AC45" i="17"/>
  <c r="AB45" i="17"/>
  <c r="AA45" i="17"/>
  <c r="Y45" i="17"/>
  <c r="X45" i="17"/>
  <c r="Z45" i="17" s="1"/>
  <c r="AC44" i="17"/>
  <c r="AB44" i="17"/>
  <c r="AA44" i="17"/>
  <c r="Y44" i="17"/>
  <c r="Z44" i="17" s="1"/>
  <c r="X44" i="17"/>
  <c r="AC43" i="17"/>
  <c r="AB43" i="17"/>
  <c r="AA43" i="17"/>
  <c r="Y43" i="17"/>
  <c r="X43" i="17"/>
  <c r="Z43" i="17" s="1"/>
  <c r="AC42" i="17"/>
  <c r="AB42" i="17"/>
  <c r="AA42" i="17"/>
  <c r="Y42" i="17"/>
  <c r="Z42" i="17" s="1"/>
  <c r="X42" i="17"/>
  <c r="AC41" i="17"/>
  <c r="AB41" i="17"/>
  <c r="AA41" i="17"/>
  <c r="Y41" i="17"/>
  <c r="X41" i="17"/>
  <c r="Z41" i="17" s="1"/>
  <c r="AB40" i="17"/>
  <c r="AC40" i="17" s="1"/>
  <c r="AA40" i="17"/>
  <c r="Z40" i="17"/>
  <c r="AB39" i="17"/>
  <c r="AA39" i="17"/>
  <c r="AC39" i="17" s="1"/>
  <c r="Y39" i="17"/>
  <c r="X39" i="17"/>
  <c r="Z39" i="17" s="1"/>
  <c r="AB38" i="17"/>
  <c r="AA38" i="17"/>
  <c r="AC38" i="17" s="1"/>
  <c r="Z38" i="17"/>
  <c r="Y38" i="17"/>
  <c r="X38" i="17"/>
  <c r="AC37" i="17"/>
  <c r="AB37" i="17"/>
  <c r="AA37" i="17"/>
  <c r="Y37" i="17"/>
  <c r="X37" i="17"/>
  <c r="AC36" i="17"/>
  <c r="AB36" i="17"/>
  <c r="AA36" i="17"/>
  <c r="Y36" i="17"/>
  <c r="X36" i="17"/>
  <c r="AC35" i="17"/>
  <c r="AB35" i="17"/>
  <c r="AA35" i="17"/>
  <c r="Y35" i="17"/>
  <c r="X35" i="17"/>
  <c r="AB34" i="17"/>
  <c r="AC34" i="17" s="1"/>
  <c r="AA34" i="17"/>
  <c r="Y34" i="17"/>
  <c r="X34" i="17"/>
  <c r="Z34" i="17" s="1"/>
  <c r="AC33" i="17"/>
  <c r="AB33" i="17"/>
  <c r="AA33" i="17"/>
  <c r="Y33" i="17"/>
  <c r="X33" i="17"/>
  <c r="AC32" i="17"/>
  <c r="AB32" i="17"/>
  <c r="AA32" i="17"/>
  <c r="Y32" i="17"/>
  <c r="X32" i="17"/>
  <c r="Z32" i="17" s="1"/>
  <c r="AB31" i="17"/>
  <c r="AA31" i="17"/>
  <c r="AC31" i="17" s="1"/>
  <c r="Z31" i="17"/>
  <c r="AC30" i="17"/>
  <c r="AB30" i="17"/>
  <c r="AA30" i="17"/>
  <c r="Z30" i="17"/>
  <c r="AC29" i="17"/>
  <c r="AB29" i="17"/>
  <c r="AA29" i="17"/>
  <c r="Y29" i="17"/>
  <c r="Z29" i="17" s="1"/>
  <c r="X29" i="17"/>
  <c r="AB28" i="17"/>
  <c r="AA28" i="17"/>
  <c r="AC28" i="17" s="1"/>
  <c r="Z28" i="17"/>
  <c r="Y28" i="17"/>
  <c r="X28" i="17"/>
  <c r="AC27" i="17"/>
  <c r="AB27" i="17"/>
  <c r="AA27" i="17"/>
  <c r="Y27" i="17"/>
  <c r="Z27" i="17" s="1"/>
  <c r="X27" i="17"/>
  <c r="AB26" i="17"/>
  <c r="AA26" i="17"/>
  <c r="AC26" i="17" s="1"/>
  <c r="Y26" i="17"/>
  <c r="Z26" i="17" s="1"/>
  <c r="X26" i="17"/>
  <c r="AC25" i="17"/>
  <c r="AB25" i="17"/>
  <c r="AA25" i="17"/>
  <c r="Y25" i="17"/>
  <c r="Z25" i="17" s="1"/>
  <c r="X25" i="17"/>
  <c r="AB24" i="17"/>
  <c r="AA24" i="17"/>
  <c r="AC24" i="17" s="1"/>
  <c r="Y24" i="17"/>
  <c r="Z24" i="17" s="1"/>
  <c r="X24" i="17"/>
  <c r="AC23" i="17"/>
  <c r="AB23" i="17"/>
  <c r="AA23" i="17"/>
  <c r="Y23" i="17"/>
  <c r="Z23" i="17" s="1"/>
  <c r="X23" i="17"/>
  <c r="AB22" i="17"/>
  <c r="AA22" i="17"/>
  <c r="AC22" i="17" s="1"/>
  <c r="Y22" i="17"/>
  <c r="Z22" i="17" s="1"/>
  <c r="X22" i="17"/>
  <c r="AC21" i="17"/>
  <c r="AB21" i="17"/>
  <c r="AA21" i="17"/>
  <c r="Y21" i="17"/>
  <c r="Z21" i="17" s="1"/>
  <c r="X21" i="17"/>
  <c r="AB20" i="17"/>
  <c r="AA20" i="17"/>
  <c r="AC20" i="17" s="1"/>
  <c r="Y20" i="17"/>
  <c r="Z20" i="17" s="1"/>
  <c r="X20" i="17"/>
  <c r="AC19" i="17"/>
  <c r="AB19" i="17"/>
  <c r="AA19" i="17"/>
  <c r="Y19" i="17"/>
  <c r="Z19" i="17" s="1"/>
  <c r="X19" i="17"/>
  <c r="AB18" i="17"/>
  <c r="AA18" i="17"/>
  <c r="AC18" i="17" s="1"/>
  <c r="Z18" i="17"/>
  <c r="Y18" i="17"/>
  <c r="X18" i="17"/>
  <c r="AC17" i="17"/>
  <c r="AB17" i="17"/>
  <c r="AA17" i="17"/>
  <c r="Z17" i="17"/>
  <c r="AC16" i="17"/>
  <c r="AB16" i="17"/>
  <c r="AA16" i="17"/>
  <c r="Y16" i="17"/>
  <c r="X16" i="17"/>
  <c r="Z16" i="17" s="1"/>
  <c r="AC15" i="17"/>
  <c r="AB15" i="17"/>
  <c r="AA15" i="17"/>
  <c r="Z15" i="17"/>
  <c r="Y15" i="17"/>
  <c r="X15" i="17"/>
  <c r="AB14" i="17"/>
  <c r="AA14" i="17"/>
  <c r="AC14" i="17" s="1"/>
  <c r="Z14" i="17"/>
  <c r="AB13" i="17"/>
  <c r="AA13" i="17"/>
  <c r="AC13" i="17" s="1"/>
  <c r="Z13" i="17"/>
  <c r="Y13" i="17"/>
  <c r="X13" i="17"/>
  <c r="AB12" i="17"/>
  <c r="AA12" i="17"/>
  <c r="AC12" i="17" s="1"/>
  <c r="Y12" i="17"/>
  <c r="Z12" i="17" s="1"/>
  <c r="X12" i="17"/>
  <c r="AC11" i="17"/>
  <c r="AB11" i="17"/>
  <c r="AA11" i="17"/>
  <c r="Y11" i="17"/>
  <c r="Z11" i="17" s="1"/>
  <c r="X11" i="17"/>
  <c r="AC10" i="17"/>
  <c r="AB10" i="17"/>
  <c r="AA10" i="17"/>
  <c r="Y10" i="17"/>
  <c r="Z10" i="17" s="1"/>
  <c r="X10" i="17"/>
  <c r="AC9" i="17"/>
  <c r="AB9" i="17"/>
  <c r="AA9" i="17"/>
  <c r="Y9" i="17"/>
  <c r="X9" i="17"/>
  <c r="Z9" i="17" s="1"/>
  <c r="AB8" i="17"/>
  <c r="AC8" i="17" s="1"/>
  <c r="AA8" i="17"/>
  <c r="Y8" i="17"/>
  <c r="Z8" i="17" s="1"/>
  <c r="X8" i="17"/>
  <c r="AB7" i="17"/>
  <c r="AA7" i="17"/>
  <c r="AC7" i="17" s="1"/>
  <c r="Z7" i="17"/>
  <c r="Y7" i="17"/>
  <c r="X7" i="17"/>
  <c r="AC6" i="17"/>
  <c r="AB6" i="17"/>
  <c r="AA6" i="17"/>
  <c r="Y6" i="17"/>
  <c r="Z6" i="17" s="1"/>
  <c r="X6" i="17"/>
  <c r="AB5" i="17"/>
  <c r="AA5" i="17"/>
  <c r="Y5" i="17"/>
  <c r="X5" i="17"/>
  <c r="AC4" i="17"/>
  <c r="AB4" i="17"/>
  <c r="AB56" i="17" s="1"/>
  <c r="AA4" i="17"/>
  <c r="Y4" i="17"/>
  <c r="X4" i="17"/>
  <c r="Y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B34" i="16"/>
  <c r="AB33" i="16"/>
  <c r="AC33" i="16" s="1"/>
  <c r="AA33" i="16"/>
  <c r="Y33" i="16"/>
  <c r="X33" i="16"/>
  <c r="Z33" i="16" s="1"/>
  <c r="AB32" i="16"/>
  <c r="AC32" i="16" s="1"/>
  <c r="AA32" i="16"/>
  <c r="Y32" i="16"/>
  <c r="X32" i="16"/>
  <c r="Z32" i="16" s="1"/>
  <c r="AB31" i="16"/>
  <c r="AA31" i="16"/>
  <c r="AC31" i="16" s="1"/>
  <c r="Z31" i="16"/>
  <c r="Y31" i="16"/>
  <c r="X31" i="16"/>
  <c r="AB30" i="16"/>
  <c r="AC30" i="16" s="1"/>
  <c r="AA30" i="16"/>
  <c r="Z30" i="16"/>
  <c r="Y30" i="16"/>
  <c r="X30" i="16"/>
  <c r="AB29" i="16"/>
  <c r="AA29" i="16"/>
  <c r="AC29" i="16" s="1"/>
  <c r="Y29" i="16"/>
  <c r="X29" i="16"/>
  <c r="AB28" i="16"/>
  <c r="AC28" i="16" s="1"/>
  <c r="AA28" i="16"/>
  <c r="Y28" i="16"/>
  <c r="Z28" i="16" s="1"/>
  <c r="X28" i="16"/>
  <c r="AB27" i="16"/>
  <c r="AA27" i="16"/>
  <c r="AC27" i="16" s="1"/>
  <c r="Y27" i="16"/>
  <c r="X27" i="16"/>
  <c r="Z27" i="16" s="1"/>
  <c r="AB26" i="16"/>
  <c r="AC26" i="16" s="1"/>
  <c r="AA26" i="16"/>
  <c r="Z26" i="16"/>
  <c r="Y26" i="16"/>
  <c r="X26" i="16"/>
  <c r="AB25" i="16"/>
  <c r="AA25" i="16"/>
  <c r="AC25" i="16" s="1"/>
  <c r="Z25" i="16"/>
  <c r="Y25" i="16"/>
  <c r="X25" i="16"/>
  <c r="AB24" i="16"/>
  <c r="AC24" i="16" s="1"/>
  <c r="AA24" i="16"/>
  <c r="Y24" i="16"/>
  <c r="Z24" i="16" s="1"/>
  <c r="X24" i="16"/>
  <c r="AC23" i="16"/>
  <c r="AB23" i="16"/>
  <c r="AA23" i="16"/>
  <c r="Y23" i="16"/>
  <c r="X23" i="16"/>
  <c r="AB22" i="16"/>
  <c r="AC22" i="16" s="1"/>
  <c r="AA22" i="16"/>
  <c r="Y22" i="16"/>
  <c r="X22" i="16"/>
  <c r="AB21" i="16"/>
  <c r="AC21" i="16" s="1"/>
  <c r="AA21" i="16"/>
  <c r="Y21" i="16"/>
  <c r="X21" i="16"/>
  <c r="Z21" i="16" s="1"/>
  <c r="AB20" i="16"/>
  <c r="AC20" i="16" s="1"/>
  <c r="AA20" i="16"/>
  <c r="Z20" i="16"/>
  <c r="Y20" i="16"/>
  <c r="X20" i="16"/>
  <c r="AC19" i="16"/>
  <c r="AB19" i="16"/>
  <c r="AA19" i="16"/>
  <c r="Y19" i="16"/>
  <c r="X19" i="16"/>
  <c r="Z19" i="16" s="1"/>
  <c r="AB18" i="16"/>
  <c r="AC18" i="16" s="1"/>
  <c r="AA18" i="16"/>
  <c r="Y18" i="16"/>
  <c r="Z18" i="16" s="1"/>
  <c r="X18" i="16"/>
  <c r="AC17" i="16"/>
  <c r="AB17" i="16"/>
  <c r="AA17" i="16"/>
  <c r="Z17" i="16"/>
  <c r="Y17" i="16"/>
  <c r="X17" i="16"/>
  <c r="AB16" i="16"/>
  <c r="AC16" i="16" s="1"/>
  <c r="AA16" i="16"/>
  <c r="Y16" i="16"/>
  <c r="X16" i="16"/>
  <c r="Z16" i="16" s="1"/>
  <c r="AC15" i="16"/>
  <c r="AB15" i="16"/>
  <c r="AA15" i="16"/>
  <c r="Y15" i="16"/>
  <c r="Z15" i="16" s="1"/>
  <c r="X15" i="16"/>
  <c r="AB14" i="16"/>
  <c r="AC14" i="16" s="1"/>
  <c r="AA14" i="16"/>
  <c r="Y14" i="16"/>
  <c r="X14" i="16"/>
  <c r="Z14" i="16" s="1"/>
  <c r="AB13" i="16"/>
  <c r="AC13" i="16" s="1"/>
  <c r="AA13" i="16"/>
  <c r="Z13" i="16"/>
  <c r="Y13" i="16"/>
  <c r="X13" i="16"/>
  <c r="AB12" i="16"/>
  <c r="AC12" i="16" s="1"/>
  <c r="AA12" i="16"/>
  <c r="Y12" i="16"/>
  <c r="X12" i="16"/>
  <c r="Z12" i="16" s="1"/>
  <c r="AB11" i="16"/>
  <c r="AA11" i="16"/>
  <c r="AC11" i="16" s="1"/>
  <c r="Z11" i="16"/>
  <c r="Y11" i="16"/>
  <c r="X11" i="16"/>
  <c r="AB10" i="16"/>
  <c r="AC10" i="16" s="1"/>
  <c r="AA10" i="16"/>
  <c r="Y10" i="16"/>
  <c r="X10" i="16"/>
  <c r="Z10" i="16" s="1"/>
  <c r="AB9" i="16"/>
  <c r="AA9" i="16"/>
  <c r="AC9" i="16" s="1"/>
  <c r="Y9" i="16"/>
  <c r="X9" i="16"/>
  <c r="Z9" i="16" s="1"/>
  <c r="AB8" i="16"/>
  <c r="AC8" i="16" s="1"/>
  <c r="AA8" i="16"/>
  <c r="Y8" i="16"/>
  <c r="X8" i="16"/>
  <c r="Z8" i="16" s="1"/>
  <c r="AB7" i="16"/>
  <c r="AA7" i="16"/>
  <c r="AC7" i="16" s="1"/>
  <c r="Y7" i="16"/>
  <c r="X7" i="16"/>
  <c r="Z7" i="16" s="1"/>
  <c r="AB6" i="16"/>
  <c r="AC6" i="16" s="1"/>
  <c r="AA6" i="16"/>
  <c r="Z6" i="16"/>
  <c r="Y6" i="16"/>
  <c r="X6" i="16"/>
  <c r="AB5" i="16"/>
  <c r="AA5" i="16"/>
  <c r="Y5" i="16"/>
  <c r="X5" i="16"/>
  <c r="AB4" i="16"/>
  <c r="AA4" i="16"/>
  <c r="Y4" i="16"/>
  <c r="Z4" i="16" s="1"/>
  <c r="X4" i="16"/>
  <c r="X26" i="15"/>
  <c r="W26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B26" i="15"/>
  <c r="AB25" i="15"/>
  <c r="AA25" i="15"/>
  <c r="AC25" i="15" s="1"/>
  <c r="Y25" i="15"/>
  <c r="Z25" i="15" s="1"/>
  <c r="X25" i="15"/>
  <c r="AC24" i="15"/>
  <c r="AB24" i="15"/>
  <c r="AA24" i="15"/>
  <c r="Y24" i="15"/>
  <c r="X24" i="15"/>
  <c r="Z24" i="15" s="1"/>
  <c r="AC23" i="15"/>
  <c r="AB23" i="15"/>
  <c r="AA23" i="15"/>
  <c r="Y23" i="15"/>
  <c r="Z23" i="15" s="1"/>
  <c r="X23" i="15"/>
  <c r="AC22" i="15"/>
  <c r="AB22" i="15"/>
  <c r="AA22" i="15"/>
  <c r="Z22" i="15"/>
  <c r="Y22" i="15"/>
  <c r="X22" i="15"/>
  <c r="AB21" i="15"/>
  <c r="AA21" i="15"/>
  <c r="AC21" i="15" s="1"/>
  <c r="Y21" i="15"/>
  <c r="Z21" i="15" s="1"/>
  <c r="X21" i="15"/>
  <c r="AB20" i="15"/>
  <c r="AA20" i="15"/>
  <c r="AC20" i="15" s="1"/>
  <c r="Y20" i="15"/>
  <c r="Z20" i="15" s="1"/>
  <c r="X20" i="15"/>
  <c r="AB19" i="15"/>
  <c r="AA19" i="15"/>
  <c r="AC19" i="15" s="1"/>
  <c r="Y19" i="15"/>
  <c r="Z19" i="15" s="1"/>
  <c r="X19" i="15"/>
  <c r="AC18" i="15"/>
  <c r="AB18" i="15"/>
  <c r="AA18" i="15"/>
  <c r="Z18" i="15"/>
  <c r="Y18" i="15"/>
  <c r="X18" i="15"/>
  <c r="AC17" i="15"/>
  <c r="AB17" i="15"/>
  <c r="AA17" i="15"/>
  <c r="Y17" i="15"/>
  <c r="Z17" i="15" s="1"/>
  <c r="X17" i="15"/>
  <c r="AC16" i="15"/>
  <c r="AB16" i="15"/>
  <c r="AA16" i="15"/>
  <c r="Z16" i="15"/>
  <c r="Y16" i="15"/>
  <c r="X16" i="15"/>
  <c r="AC15" i="15"/>
  <c r="AB15" i="15"/>
  <c r="AA15" i="15"/>
  <c r="Z15" i="15"/>
  <c r="AB14" i="15"/>
  <c r="AA14" i="15"/>
  <c r="AC14" i="15" s="1"/>
  <c r="Z14" i="15"/>
  <c r="AC13" i="15"/>
  <c r="AB13" i="15"/>
  <c r="AA13" i="15"/>
  <c r="Z13" i="15"/>
  <c r="AC12" i="15"/>
  <c r="AB12" i="15"/>
  <c r="AA12" i="15"/>
  <c r="Z12" i="15"/>
  <c r="AB11" i="15"/>
  <c r="AA11" i="15"/>
  <c r="AC11" i="15" s="1"/>
  <c r="F46" i="2" s="1"/>
  <c r="G46" i="2" s="1"/>
  <c r="Z11" i="15"/>
  <c r="AC10" i="15"/>
  <c r="AB10" i="15"/>
  <c r="AA10" i="15"/>
  <c r="Z10" i="15"/>
  <c r="AC9" i="15"/>
  <c r="AB9" i="15"/>
  <c r="AA9" i="15"/>
  <c r="Z9" i="15"/>
  <c r="AB8" i="15"/>
  <c r="AA8" i="15"/>
  <c r="AC8" i="15" s="1"/>
  <c r="Z8" i="15"/>
  <c r="AC7" i="15"/>
  <c r="AB7" i="15"/>
  <c r="AA7" i="15"/>
  <c r="Z7" i="15"/>
  <c r="AC6" i="15"/>
  <c r="AB6" i="15"/>
  <c r="AA6" i="15"/>
  <c r="Z6" i="15"/>
  <c r="AB5" i="15"/>
  <c r="AA5" i="15"/>
  <c r="Z5" i="15"/>
  <c r="Y5" i="15"/>
  <c r="Y26" i="15" s="1"/>
  <c r="X5" i="15"/>
  <c r="AC4" i="15"/>
  <c r="AB4" i="15"/>
  <c r="AA4" i="15"/>
  <c r="Y4" i="15"/>
  <c r="Z4" i="15" s="1"/>
  <c r="X4" i="15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B41" i="14"/>
  <c r="AB40" i="14"/>
  <c r="AA40" i="14"/>
  <c r="AC40" i="14" s="1"/>
  <c r="Z40" i="14"/>
  <c r="Y40" i="14"/>
  <c r="X40" i="14"/>
  <c r="AC39" i="14"/>
  <c r="AB39" i="14"/>
  <c r="AA39" i="14"/>
  <c r="Y39" i="14"/>
  <c r="X39" i="14"/>
  <c r="Z39" i="14" s="1"/>
  <c r="AB38" i="14"/>
  <c r="AA38" i="14"/>
  <c r="AC38" i="14" s="1"/>
  <c r="Z38" i="14"/>
  <c r="Y38" i="14"/>
  <c r="X38" i="14"/>
  <c r="AC37" i="14"/>
  <c r="AB37" i="14"/>
  <c r="AA37" i="14"/>
  <c r="Y37" i="14"/>
  <c r="X37" i="14"/>
  <c r="Z37" i="14" s="1"/>
  <c r="AB36" i="14"/>
  <c r="AA36" i="14"/>
  <c r="AC36" i="14" s="1"/>
  <c r="Z36" i="14"/>
  <c r="F40" i="2" s="1"/>
  <c r="G40" i="2" s="1"/>
  <c r="Y36" i="14"/>
  <c r="X36" i="14"/>
  <c r="AC35" i="14"/>
  <c r="AB35" i="14"/>
  <c r="AA35" i="14"/>
  <c r="Y35" i="14"/>
  <c r="X35" i="14"/>
  <c r="Z35" i="14" s="1"/>
  <c r="AC34" i="14"/>
  <c r="AB34" i="14"/>
  <c r="AA34" i="14"/>
  <c r="Y34" i="14"/>
  <c r="Z34" i="14" s="1"/>
  <c r="X34" i="14"/>
  <c r="AC33" i="14"/>
  <c r="AB33" i="14"/>
  <c r="AA33" i="14"/>
  <c r="Y33" i="14"/>
  <c r="X33" i="14"/>
  <c r="Z33" i="14" s="1"/>
  <c r="AB32" i="14"/>
  <c r="AA32" i="14"/>
  <c r="Y32" i="14"/>
  <c r="Z32" i="14" s="1"/>
  <c r="X32" i="14"/>
  <c r="AC31" i="14"/>
  <c r="AB31" i="14"/>
  <c r="AA31" i="14"/>
  <c r="Y31" i="14"/>
  <c r="X31" i="14"/>
  <c r="Z31" i="14" s="1"/>
  <c r="AC30" i="14"/>
  <c r="AB30" i="14"/>
  <c r="AA30" i="14"/>
  <c r="Z30" i="14"/>
  <c r="Y30" i="14"/>
  <c r="X30" i="14"/>
  <c r="AC29" i="14"/>
  <c r="AB29" i="14"/>
  <c r="AA29" i="14"/>
  <c r="Y29" i="14"/>
  <c r="X29" i="14"/>
  <c r="Z29" i="14" s="1"/>
  <c r="AB28" i="14"/>
  <c r="AA28" i="14"/>
  <c r="AC28" i="14" s="1"/>
  <c r="Y28" i="14"/>
  <c r="Z28" i="14" s="1"/>
  <c r="X28" i="14"/>
  <c r="AC27" i="14"/>
  <c r="AB27" i="14"/>
  <c r="AA27" i="14"/>
  <c r="Y27" i="14"/>
  <c r="X27" i="14"/>
  <c r="Z27" i="14" s="1"/>
  <c r="AB26" i="14"/>
  <c r="AA26" i="14"/>
  <c r="AC26" i="14" s="1"/>
  <c r="Y26" i="14"/>
  <c r="Z26" i="14" s="1"/>
  <c r="X26" i="14"/>
  <c r="AC25" i="14"/>
  <c r="AB25" i="14"/>
  <c r="AA25" i="14"/>
  <c r="Y25" i="14"/>
  <c r="X25" i="14"/>
  <c r="Z25" i="14" s="1"/>
  <c r="AB24" i="14"/>
  <c r="AA24" i="14"/>
  <c r="AC24" i="14" s="1"/>
  <c r="Z24" i="14"/>
  <c r="Y24" i="14"/>
  <c r="X24" i="14"/>
  <c r="AC23" i="14"/>
  <c r="AB23" i="14"/>
  <c r="AA23" i="14"/>
  <c r="Y23" i="14"/>
  <c r="X23" i="14"/>
  <c r="Z23" i="14" s="1"/>
  <c r="AC22" i="14"/>
  <c r="AB22" i="14"/>
  <c r="AA22" i="14"/>
  <c r="Y22" i="14"/>
  <c r="Z22" i="14" s="1"/>
  <c r="X22" i="14"/>
  <c r="AC21" i="14"/>
  <c r="AB21" i="14"/>
  <c r="AA21" i="14"/>
  <c r="Y21" i="14"/>
  <c r="X21" i="14"/>
  <c r="Z21" i="14" s="1"/>
  <c r="AC20" i="14"/>
  <c r="AB20" i="14"/>
  <c r="AA20" i="14"/>
  <c r="Y20" i="14"/>
  <c r="Z20" i="14" s="1"/>
  <c r="X20" i="14"/>
  <c r="AC19" i="14"/>
  <c r="AB19" i="14"/>
  <c r="AA19" i="14"/>
  <c r="Y19" i="14"/>
  <c r="X19" i="14"/>
  <c r="Z19" i="14" s="1"/>
  <c r="AC18" i="14"/>
  <c r="AB18" i="14"/>
  <c r="AA18" i="14"/>
  <c r="Z18" i="14"/>
  <c r="Y18" i="14"/>
  <c r="X18" i="14"/>
  <c r="AC17" i="14"/>
  <c r="AB17" i="14"/>
  <c r="AA17" i="14"/>
  <c r="Y17" i="14"/>
  <c r="X17" i="14"/>
  <c r="Z17" i="14" s="1"/>
  <c r="AB16" i="14"/>
  <c r="AA16" i="14"/>
  <c r="AC16" i="14" s="1"/>
  <c r="Z16" i="14"/>
  <c r="Y16" i="14"/>
  <c r="X16" i="14"/>
  <c r="AC15" i="14"/>
  <c r="AB15" i="14"/>
  <c r="AA15" i="14"/>
  <c r="Y15" i="14"/>
  <c r="X15" i="14"/>
  <c r="Z15" i="14" s="1"/>
  <c r="AB14" i="14"/>
  <c r="AA14" i="14"/>
  <c r="AC14" i="14" s="1"/>
  <c r="Z14" i="14"/>
  <c r="Y14" i="14"/>
  <c r="X14" i="14"/>
  <c r="AC13" i="14"/>
  <c r="AB13" i="14"/>
  <c r="AA13" i="14"/>
  <c r="Y13" i="14"/>
  <c r="X13" i="14"/>
  <c r="Z13" i="14" s="1"/>
  <c r="AC12" i="14"/>
  <c r="AB12" i="14"/>
  <c r="AA12" i="14"/>
  <c r="Z12" i="14"/>
  <c r="Y12" i="14"/>
  <c r="X12" i="14"/>
  <c r="AC11" i="14"/>
  <c r="AB11" i="14"/>
  <c r="AA11" i="14"/>
  <c r="Y11" i="14"/>
  <c r="X11" i="14"/>
  <c r="Z11" i="14" s="1"/>
  <c r="AB10" i="14"/>
  <c r="AA10" i="14"/>
  <c r="AC10" i="14" s="1"/>
  <c r="Y10" i="14"/>
  <c r="Z10" i="14" s="1"/>
  <c r="X10" i="14"/>
  <c r="AC9" i="14"/>
  <c r="AB9" i="14"/>
  <c r="AA9" i="14"/>
  <c r="Y9" i="14"/>
  <c r="X9" i="14"/>
  <c r="Z9" i="14" s="1"/>
  <c r="AB8" i="14"/>
  <c r="AA8" i="14"/>
  <c r="Y8" i="14"/>
  <c r="Z8" i="14" s="1"/>
  <c r="X8" i="14"/>
  <c r="AC7" i="14"/>
  <c r="AB7" i="14"/>
  <c r="AA7" i="14"/>
  <c r="Y7" i="14"/>
  <c r="X7" i="14"/>
  <c r="Z7" i="14" s="1"/>
  <c r="AB6" i="14"/>
  <c r="AA6" i="14"/>
  <c r="Y6" i="14"/>
  <c r="Z6" i="14" s="1"/>
  <c r="X6" i="14"/>
  <c r="AC5" i="14"/>
  <c r="AB5" i="14"/>
  <c r="AA5" i="14"/>
  <c r="Y5" i="14"/>
  <c r="X5" i="14"/>
  <c r="Z5" i="14" s="1"/>
  <c r="AB4" i="14"/>
  <c r="AA4" i="14"/>
  <c r="AC4" i="14" s="1"/>
  <c r="Y4" i="14"/>
  <c r="Z4" i="14" s="1"/>
  <c r="X4" i="14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B38" i="13"/>
  <c r="AC37" i="13"/>
  <c r="AB37" i="13"/>
  <c r="AA37" i="13"/>
  <c r="Y37" i="13"/>
  <c r="X37" i="13"/>
  <c r="Z37" i="13" s="1"/>
  <c r="AC36" i="13"/>
  <c r="AB36" i="13"/>
  <c r="AA36" i="13"/>
  <c r="Z36" i="13"/>
  <c r="Y36" i="13"/>
  <c r="X36" i="13"/>
  <c r="AC35" i="13"/>
  <c r="AB35" i="13"/>
  <c r="AA35" i="13"/>
  <c r="Y35" i="13"/>
  <c r="X35" i="13"/>
  <c r="Z35" i="13" s="1"/>
  <c r="AC34" i="13"/>
  <c r="AB34" i="13"/>
  <c r="AA34" i="13"/>
  <c r="Z34" i="13"/>
  <c r="Y34" i="13"/>
  <c r="X34" i="13"/>
  <c r="AC33" i="13"/>
  <c r="AB33" i="13"/>
  <c r="AA33" i="13"/>
  <c r="Y33" i="13"/>
  <c r="X33" i="13"/>
  <c r="Z33" i="13" s="1"/>
  <c r="AC32" i="13"/>
  <c r="AB32" i="13"/>
  <c r="AA32" i="13"/>
  <c r="Z32" i="13"/>
  <c r="Y32" i="13"/>
  <c r="X32" i="13"/>
  <c r="AC31" i="13"/>
  <c r="AB31" i="13"/>
  <c r="AA31" i="13"/>
  <c r="Y31" i="13"/>
  <c r="X31" i="13"/>
  <c r="Z31" i="13" s="1"/>
  <c r="AC30" i="13"/>
  <c r="AB30" i="13"/>
  <c r="AA30" i="13"/>
  <c r="Z30" i="13"/>
  <c r="Y30" i="13"/>
  <c r="X30" i="13"/>
  <c r="AC29" i="13"/>
  <c r="AB29" i="13"/>
  <c r="AA29" i="13"/>
  <c r="Y29" i="13"/>
  <c r="X29" i="13"/>
  <c r="Z29" i="13" s="1"/>
  <c r="F44" i="2" s="1"/>
  <c r="G44" i="2" s="1"/>
  <c r="AC28" i="13"/>
  <c r="AB28" i="13"/>
  <c r="AA28" i="13"/>
  <c r="Z28" i="13"/>
  <c r="Y28" i="13"/>
  <c r="X28" i="13"/>
  <c r="AC27" i="13"/>
  <c r="AB27" i="13"/>
  <c r="AA27" i="13"/>
  <c r="Y27" i="13"/>
  <c r="X27" i="13"/>
  <c r="Z27" i="13" s="1"/>
  <c r="AC26" i="13"/>
  <c r="AB26" i="13"/>
  <c r="AA26" i="13"/>
  <c r="Z26" i="13"/>
  <c r="Y26" i="13"/>
  <c r="X26" i="13"/>
  <c r="AC25" i="13"/>
  <c r="AB25" i="13"/>
  <c r="AA25" i="13"/>
  <c r="Y25" i="13"/>
  <c r="X25" i="13"/>
  <c r="Z25" i="13" s="1"/>
  <c r="AC24" i="13"/>
  <c r="AB24" i="13"/>
  <c r="AA24" i="13"/>
  <c r="Z24" i="13"/>
  <c r="Y24" i="13"/>
  <c r="X24" i="13"/>
  <c r="AC23" i="13"/>
  <c r="AB23" i="13"/>
  <c r="AA23" i="13"/>
  <c r="Y23" i="13"/>
  <c r="X23" i="13"/>
  <c r="Z23" i="13" s="1"/>
  <c r="AC22" i="13"/>
  <c r="AB22" i="13"/>
  <c r="AA22" i="13"/>
  <c r="Z22" i="13"/>
  <c r="Y22" i="13"/>
  <c r="X22" i="13"/>
  <c r="AC21" i="13"/>
  <c r="AB21" i="13"/>
  <c r="AA21" i="13"/>
  <c r="Y21" i="13"/>
  <c r="X21" i="13"/>
  <c r="Z21" i="13" s="1"/>
  <c r="AC20" i="13"/>
  <c r="AB20" i="13"/>
  <c r="AA20" i="13"/>
  <c r="Z20" i="13"/>
  <c r="Y20" i="13"/>
  <c r="X20" i="13"/>
  <c r="AC19" i="13"/>
  <c r="AB19" i="13"/>
  <c r="AA19" i="13"/>
  <c r="Y19" i="13"/>
  <c r="X19" i="13"/>
  <c r="Z19" i="13" s="1"/>
  <c r="AC18" i="13"/>
  <c r="AB18" i="13"/>
  <c r="AA18" i="13"/>
  <c r="Z18" i="13"/>
  <c r="Y18" i="13"/>
  <c r="X18" i="13"/>
  <c r="AC17" i="13"/>
  <c r="AB17" i="13"/>
  <c r="AA17" i="13"/>
  <c r="Y17" i="13"/>
  <c r="X17" i="13"/>
  <c r="Z17" i="13" s="1"/>
  <c r="AC16" i="13"/>
  <c r="AB16" i="13"/>
  <c r="AA16" i="13"/>
  <c r="Z16" i="13"/>
  <c r="Y16" i="13"/>
  <c r="X16" i="13"/>
  <c r="AC15" i="13"/>
  <c r="AB15" i="13"/>
  <c r="AA15" i="13"/>
  <c r="Y15" i="13"/>
  <c r="X15" i="13"/>
  <c r="Z15" i="13" s="1"/>
  <c r="AC14" i="13"/>
  <c r="AB14" i="13"/>
  <c r="AA14" i="13"/>
  <c r="Z14" i="13"/>
  <c r="Y14" i="13"/>
  <c r="X14" i="13"/>
  <c r="AC13" i="13"/>
  <c r="AB13" i="13"/>
  <c r="AA13" i="13"/>
  <c r="Y13" i="13"/>
  <c r="X13" i="13"/>
  <c r="Z13" i="13" s="1"/>
  <c r="AC12" i="13"/>
  <c r="AB12" i="13"/>
  <c r="AA12" i="13"/>
  <c r="Z12" i="13"/>
  <c r="Y12" i="13"/>
  <c r="X12" i="13"/>
  <c r="AC11" i="13"/>
  <c r="AB11" i="13"/>
  <c r="AA11" i="13"/>
  <c r="Y11" i="13"/>
  <c r="X11" i="13"/>
  <c r="Z11" i="13" s="1"/>
  <c r="AC10" i="13"/>
  <c r="AB10" i="13"/>
  <c r="AA10" i="13"/>
  <c r="Z10" i="13"/>
  <c r="Y10" i="13"/>
  <c r="X10" i="13"/>
  <c r="AC9" i="13"/>
  <c r="AB9" i="13"/>
  <c r="AA9" i="13"/>
  <c r="Y9" i="13"/>
  <c r="X9" i="13"/>
  <c r="Z9" i="13" s="1"/>
  <c r="AC8" i="13"/>
  <c r="AB8" i="13"/>
  <c r="AA8" i="13"/>
  <c r="Z8" i="13"/>
  <c r="Y8" i="13"/>
  <c r="X8" i="13"/>
  <c r="AC7" i="13"/>
  <c r="AB7" i="13"/>
  <c r="AA7" i="13"/>
  <c r="Y7" i="13"/>
  <c r="X7" i="13"/>
  <c r="Z7" i="13" s="1"/>
  <c r="AC6" i="13"/>
  <c r="AB6" i="13"/>
  <c r="AA6" i="13"/>
  <c r="Z6" i="13"/>
  <c r="Y6" i="13"/>
  <c r="X6" i="13"/>
  <c r="AC5" i="13"/>
  <c r="AB5" i="13"/>
  <c r="AA5" i="13"/>
  <c r="Y5" i="13"/>
  <c r="X5" i="13"/>
  <c r="X38" i="13" s="1"/>
  <c r="AC4" i="13"/>
  <c r="AC38" i="13" s="1"/>
  <c r="AB4" i="13"/>
  <c r="AB38" i="13" s="1"/>
  <c r="AA4" i="13"/>
  <c r="AA38" i="13" s="1"/>
  <c r="Z4" i="13"/>
  <c r="Y4" i="13"/>
  <c r="X4" i="13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B41" i="12"/>
  <c r="AB40" i="12"/>
  <c r="AA40" i="12"/>
  <c r="AC40" i="12" s="1"/>
  <c r="Z40" i="12"/>
  <c r="AB39" i="12"/>
  <c r="AA39" i="12"/>
  <c r="AC39" i="12" s="1"/>
  <c r="Z39" i="12"/>
  <c r="AB38" i="12"/>
  <c r="AC38" i="12" s="1"/>
  <c r="AA38" i="12"/>
  <c r="Z38" i="12"/>
  <c r="Y38" i="12"/>
  <c r="X38" i="12"/>
  <c r="AB37" i="12"/>
  <c r="AA37" i="12"/>
  <c r="AC37" i="12" s="1"/>
  <c r="Y37" i="12"/>
  <c r="X37" i="12"/>
  <c r="Z37" i="12" s="1"/>
  <c r="AB36" i="12"/>
  <c r="AC36" i="12" s="1"/>
  <c r="AA36" i="12"/>
  <c r="Z36" i="12"/>
  <c r="Y36" i="12"/>
  <c r="X36" i="12"/>
  <c r="AB35" i="12"/>
  <c r="AA35" i="12"/>
  <c r="Z35" i="12"/>
  <c r="AB34" i="12"/>
  <c r="AC34" i="12" s="1"/>
  <c r="AA34" i="12"/>
  <c r="Z34" i="12"/>
  <c r="AB33" i="12"/>
  <c r="AA33" i="12"/>
  <c r="Z33" i="12"/>
  <c r="AB32" i="12"/>
  <c r="AA32" i="12"/>
  <c r="AC32" i="12" s="1"/>
  <c r="Z32" i="12"/>
  <c r="AB31" i="12"/>
  <c r="AC31" i="12" s="1"/>
  <c r="AA31" i="12"/>
  <c r="Z31" i="12"/>
  <c r="AB30" i="12"/>
  <c r="AA30" i="12"/>
  <c r="Z30" i="12"/>
  <c r="AC29" i="12"/>
  <c r="AB29" i="12"/>
  <c r="AA29" i="12"/>
  <c r="Y29" i="12"/>
  <c r="X29" i="12"/>
  <c r="Z29" i="12" s="1"/>
  <c r="AB28" i="12"/>
  <c r="AC28" i="12" s="1"/>
  <c r="AA28" i="12"/>
  <c r="Y28" i="12"/>
  <c r="Z28" i="12" s="1"/>
  <c r="X28" i="12"/>
  <c r="AC27" i="12"/>
  <c r="AB27" i="12"/>
  <c r="AA27" i="12"/>
  <c r="Z27" i="12"/>
  <c r="AB26" i="12"/>
  <c r="AC26" i="12" s="1"/>
  <c r="AA26" i="12"/>
  <c r="Z26" i="12"/>
  <c r="Y26" i="12"/>
  <c r="X26" i="12"/>
  <c r="AC25" i="12"/>
  <c r="AB25" i="12"/>
  <c r="AA25" i="12"/>
  <c r="Z25" i="12"/>
  <c r="AB24" i="12"/>
  <c r="AA24" i="12"/>
  <c r="AC24" i="12" s="1"/>
  <c r="Y24" i="12"/>
  <c r="X24" i="12"/>
  <c r="Z24" i="12" s="1"/>
  <c r="AB23" i="12"/>
  <c r="AA23" i="12"/>
  <c r="AC23" i="12" s="1"/>
  <c r="Z23" i="12"/>
  <c r="Y23" i="12"/>
  <c r="X23" i="12"/>
  <c r="AC22" i="12"/>
  <c r="AB22" i="12"/>
  <c r="AA22" i="12"/>
  <c r="Y22" i="12"/>
  <c r="X22" i="12"/>
  <c r="Z22" i="12" s="1"/>
  <c r="AB21" i="12"/>
  <c r="AA21" i="12"/>
  <c r="AC21" i="12" s="1"/>
  <c r="Z21" i="12"/>
  <c r="AC20" i="12"/>
  <c r="AB20" i="12"/>
  <c r="AA20" i="12"/>
  <c r="Z20" i="12"/>
  <c r="AB19" i="12"/>
  <c r="AC19" i="12" s="1"/>
  <c r="AA19" i="12"/>
  <c r="Y19" i="12"/>
  <c r="X19" i="12"/>
  <c r="Z19" i="12" s="1"/>
  <c r="AB18" i="12"/>
  <c r="AA18" i="12"/>
  <c r="Z18" i="12"/>
  <c r="AC17" i="12"/>
  <c r="AB17" i="12"/>
  <c r="AA17" i="12"/>
  <c r="Y17" i="12"/>
  <c r="X17" i="12"/>
  <c r="Z17" i="12" s="1"/>
  <c r="AB16" i="12"/>
  <c r="AA16" i="12"/>
  <c r="AC16" i="12" s="1"/>
  <c r="Y16" i="12"/>
  <c r="X16" i="12"/>
  <c r="Z16" i="12" s="1"/>
  <c r="AC15" i="12"/>
  <c r="AB15" i="12"/>
  <c r="AA15" i="12"/>
  <c r="Y15" i="12"/>
  <c r="X15" i="12"/>
  <c r="Z15" i="12" s="1"/>
  <c r="AB14" i="12"/>
  <c r="AA14" i="12"/>
  <c r="Z14" i="12"/>
  <c r="AB13" i="12"/>
  <c r="AA13" i="12"/>
  <c r="Z13" i="12"/>
  <c r="Y13" i="12"/>
  <c r="X13" i="12"/>
  <c r="AB12" i="12"/>
  <c r="AC12" i="12" s="1"/>
  <c r="AA12" i="12"/>
  <c r="Z12" i="12"/>
  <c r="AC11" i="12"/>
  <c r="AB11" i="12"/>
  <c r="AA11" i="12"/>
  <c r="Y11" i="12"/>
  <c r="Y41" i="12" s="1"/>
  <c r="X11" i="12"/>
  <c r="Z11" i="12" s="1"/>
  <c r="AC10" i="12"/>
  <c r="AB10" i="12"/>
  <c r="AA10" i="12"/>
  <c r="Z10" i="12"/>
  <c r="AB9" i="12"/>
  <c r="AA9" i="12"/>
  <c r="AC9" i="12" s="1"/>
  <c r="Z9" i="12"/>
  <c r="AB8" i="12"/>
  <c r="AA8" i="12"/>
  <c r="AC8" i="12" s="1"/>
  <c r="Z8" i="12"/>
  <c r="AC7" i="12"/>
  <c r="AB7" i="12"/>
  <c r="AA7" i="12"/>
  <c r="Z7" i="12"/>
  <c r="AB6" i="12"/>
  <c r="AA6" i="12"/>
  <c r="AC6" i="12" s="1"/>
  <c r="Z6" i="12"/>
  <c r="AC5" i="12"/>
  <c r="AB5" i="12"/>
  <c r="AA5" i="12"/>
  <c r="Y5" i="12"/>
  <c r="X5" i="12"/>
  <c r="Z5" i="12" s="1"/>
  <c r="AB4" i="12"/>
  <c r="AA4" i="12"/>
  <c r="Z4" i="12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B46" i="11"/>
  <c r="AC45" i="11"/>
  <c r="AB45" i="11"/>
  <c r="AA45" i="11"/>
  <c r="Z45" i="11"/>
  <c r="Y45" i="11"/>
  <c r="X45" i="11"/>
  <c r="AC44" i="11"/>
  <c r="AB44" i="11"/>
  <c r="AA44" i="11"/>
  <c r="Y44" i="11"/>
  <c r="X44" i="11"/>
  <c r="Z44" i="11" s="1"/>
  <c r="AB43" i="11"/>
  <c r="AA43" i="11"/>
  <c r="AC43" i="11" s="1"/>
  <c r="Z43" i="11"/>
  <c r="Y43" i="11"/>
  <c r="X43" i="11"/>
  <c r="AC42" i="11"/>
  <c r="AB42" i="11"/>
  <c r="AA42" i="11"/>
  <c r="Y42" i="11"/>
  <c r="X42" i="11"/>
  <c r="Z42" i="11" s="1"/>
  <c r="AC41" i="11"/>
  <c r="AB41" i="11"/>
  <c r="AA41" i="11"/>
  <c r="Z41" i="11"/>
  <c r="Y41" i="11"/>
  <c r="X41" i="11"/>
  <c r="AC40" i="11"/>
  <c r="AB40" i="11"/>
  <c r="AA40" i="11"/>
  <c r="Y40" i="11"/>
  <c r="X40" i="11"/>
  <c r="Z40" i="11" s="1"/>
  <c r="AB39" i="11"/>
  <c r="AA39" i="11"/>
  <c r="AC39" i="11" s="1"/>
  <c r="Z39" i="11"/>
  <c r="Y39" i="11"/>
  <c r="X39" i="11"/>
  <c r="AC38" i="11"/>
  <c r="AB38" i="11"/>
  <c r="AA38" i="11"/>
  <c r="Y38" i="11"/>
  <c r="X38" i="11"/>
  <c r="Z38" i="11" s="1"/>
  <c r="AB37" i="11"/>
  <c r="AA37" i="11"/>
  <c r="AC37" i="11" s="1"/>
  <c r="Y37" i="11"/>
  <c r="Z37" i="11" s="1"/>
  <c r="X37" i="11"/>
  <c r="AC36" i="11"/>
  <c r="AB36" i="11"/>
  <c r="AA36" i="11"/>
  <c r="Y36" i="11"/>
  <c r="X36" i="11"/>
  <c r="Z36" i="11" s="1"/>
  <c r="AB35" i="11"/>
  <c r="AA35" i="11"/>
  <c r="AC35" i="11" s="1"/>
  <c r="Y35" i="11"/>
  <c r="Z35" i="11" s="1"/>
  <c r="X35" i="11"/>
  <c r="AC34" i="11"/>
  <c r="AB34" i="11"/>
  <c r="AA34" i="11"/>
  <c r="Y34" i="11"/>
  <c r="X34" i="11"/>
  <c r="Z34" i="11" s="1"/>
  <c r="AC33" i="11"/>
  <c r="AB33" i="11"/>
  <c r="AA33" i="11"/>
  <c r="Y33" i="11"/>
  <c r="Z33" i="11" s="1"/>
  <c r="X33" i="11"/>
  <c r="AC32" i="11"/>
  <c r="AB32" i="11"/>
  <c r="AA32" i="11"/>
  <c r="Y32" i="11"/>
  <c r="X32" i="11"/>
  <c r="Z32" i="11" s="1"/>
  <c r="AB31" i="11"/>
  <c r="AA31" i="11"/>
  <c r="Z31" i="11"/>
  <c r="Y31" i="11"/>
  <c r="X31" i="11"/>
  <c r="AC30" i="11"/>
  <c r="AB30" i="11"/>
  <c r="AA30" i="11"/>
  <c r="Y30" i="11"/>
  <c r="X30" i="11"/>
  <c r="Z30" i="11" s="1"/>
  <c r="AB29" i="11"/>
  <c r="AA29" i="11"/>
  <c r="AC29" i="11" s="1"/>
  <c r="Y29" i="11"/>
  <c r="Z29" i="11" s="1"/>
  <c r="X29" i="11"/>
  <c r="AC28" i="11"/>
  <c r="AB28" i="11"/>
  <c r="AA28" i="11"/>
  <c r="Y28" i="11"/>
  <c r="X28" i="11"/>
  <c r="Z28" i="11" s="1"/>
  <c r="AB27" i="11"/>
  <c r="AA27" i="11"/>
  <c r="AC27" i="11" s="1"/>
  <c r="Z27" i="11"/>
  <c r="Y27" i="11"/>
  <c r="X27" i="11"/>
  <c r="AC26" i="11"/>
  <c r="AB26" i="11"/>
  <c r="AA26" i="11"/>
  <c r="Y26" i="11"/>
  <c r="X26" i="11"/>
  <c r="Z26" i="11" s="1"/>
  <c r="AC25" i="11"/>
  <c r="AB25" i="11"/>
  <c r="AA25" i="11"/>
  <c r="Y25" i="11"/>
  <c r="Z25" i="11" s="1"/>
  <c r="X25" i="11"/>
  <c r="AC24" i="11"/>
  <c r="AB24" i="11"/>
  <c r="AA24" i="11"/>
  <c r="Y24" i="11"/>
  <c r="X24" i="11"/>
  <c r="Z24" i="11" s="1"/>
  <c r="AC23" i="11"/>
  <c r="AB23" i="11"/>
  <c r="AA23" i="11"/>
  <c r="Y23" i="11"/>
  <c r="Z23" i="11" s="1"/>
  <c r="X23" i="11"/>
  <c r="AC22" i="11"/>
  <c r="AB22" i="11"/>
  <c r="AA22" i="11"/>
  <c r="Y22" i="11"/>
  <c r="X22" i="11"/>
  <c r="Z22" i="11" s="1"/>
  <c r="AC21" i="11"/>
  <c r="AB21" i="11"/>
  <c r="AA21" i="11"/>
  <c r="Z21" i="11"/>
  <c r="Y21" i="11"/>
  <c r="X21" i="11"/>
  <c r="AC20" i="11"/>
  <c r="AB20" i="11"/>
  <c r="AA20" i="11"/>
  <c r="Y20" i="11"/>
  <c r="X20" i="11"/>
  <c r="Z20" i="11" s="1"/>
  <c r="AC19" i="11"/>
  <c r="AB19" i="11"/>
  <c r="AA19" i="11"/>
  <c r="Z19" i="11"/>
  <c r="Y19" i="11"/>
  <c r="X19" i="11"/>
  <c r="AC18" i="11"/>
  <c r="AB18" i="11"/>
  <c r="AA18" i="11"/>
  <c r="Y18" i="11"/>
  <c r="X18" i="11"/>
  <c r="Z18" i="11" s="1"/>
  <c r="AC17" i="11"/>
  <c r="AB17" i="11"/>
  <c r="AA17" i="11"/>
  <c r="Z17" i="11"/>
  <c r="Y17" i="11"/>
  <c r="X17" i="11"/>
  <c r="AC16" i="11"/>
  <c r="AB16" i="11"/>
  <c r="AA16" i="11"/>
  <c r="Y16" i="11"/>
  <c r="X16" i="11"/>
  <c r="Z16" i="11" s="1"/>
  <c r="AB15" i="11"/>
  <c r="AC15" i="11" s="1"/>
  <c r="AA15" i="11"/>
  <c r="Z15" i="11"/>
  <c r="Y15" i="11"/>
  <c r="X15" i="11"/>
  <c r="AC14" i="11"/>
  <c r="AB14" i="11"/>
  <c r="AA14" i="11"/>
  <c r="Y14" i="11"/>
  <c r="X14" i="11"/>
  <c r="Z14" i="11" s="1"/>
  <c r="AB13" i="11"/>
  <c r="AA13" i="11"/>
  <c r="AC13" i="11" s="1"/>
  <c r="Z13" i="11"/>
  <c r="Y13" i="11"/>
  <c r="X13" i="11"/>
  <c r="AC12" i="11"/>
  <c r="AB12" i="11"/>
  <c r="AA12" i="11"/>
  <c r="Y12" i="11"/>
  <c r="X12" i="11"/>
  <c r="Z12" i="11" s="1"/>
  <c r="AB11" i="11"/>
  <c r="AA11" i="11"/>
  <c r="AC11" i="11" s="1"/>
  <c r="Y11" i="11"/>
  <c r="Z11" i="11" s="1"/>
  <c r="X11" i="11"/>
  <c r="AC10" i="11"/>
  <c r="AB10" i="11"/>
  <c r="AA10" i="11"/>
  <c r="Y10" i="11"/>
  <c r="X10" i="11"/>
  <c r="Z10" i="11" s="1"/>
  <c r="AB9" i="11"/>
  <c r="AA9" i="11"/>
  <c r="AC9" i="11" s="1"/>
  <c r="Y9" i="11"/>
  <c r="Z9" i="11" s="1"/>
  <c r="X9" i="11"/>
  <c r="AC8" i="11"/>
  <c r="AB8" i="11"/>
  <c r="AA8" i="11"/>
  <c r="Y8" i="11"/>
  <c r="X8" i="11"/>
  <c r="Z8" i="11" s="1"/>
  <c r="AB7" i="11"/>
  <c r="AA7" i="11"/>
  <c r="AC7" i="11" s="1"/>
  <c r="Y7" i="11"/>
  <c r="Z7" i="11" s="1"/>
  <c r="F29" i="2" s="1"/>
  <c r="G29" i="2" s="1"/>
  <c r="X7" i="11"/>
  <c r="AC6" i="11"/>
  <c r="AB6" i="11"/>
  <c r="AA6" i="11"/>
  <c r="Y6" i="11"/>
  <c r="X6" i="11"/>
  <c r="Z6" i="11" s="1"/>
  <c r="AB5" i="11"/>
  <c r="AA5" i="11"/>
  <c r="AC5" i="11" s="1"/>
  <c r="Y5" i="11"/>
  <c r="Z5" i="11" s="1"/>
  <c r="Z46" i="11" s="1"/>
  <c r="X5" i="11"/>
  <c r="AC4" i="11"/>
  <c r="AB4" i="11"/>
  <c r="AA4" i="11"/>
  <c r="Y4" i="11"/>
  <c r="X4" i="11"/>
  <c r="Z4" i="11" s="1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B41" i="10"/>
  <c r="AB40" i="10"/>
  <c r="AC40" i="10" s="1"/>
  <c r="AA40" i="10"/>
  <c r="Z40" i="10"/>
  <c r="Y40" i="10"/>
  <c r="X40" i="10"/>
  <c r="AB39" i="10"/>
  <c r="AA39" i="10"/>
  <c r="AC39" i="10" s="1"/>
  <c r="Z39" i="10"/>
  <c r="Y39" i="10"/>
  <c r="X39" i="10"/>
  <c r="AB38" i="10"/>
  <c r="AC38" i="10" s="1"/>
  <c r="AA38" i="10"/>
  <c r="Z38" i="10"/>
  <c r="Y38" i="10"/>
  <c r="X38" i="10"/>
  <c r="AB37" i="10"/>
  <c r="AA37" i="10"/>
  <c r="AC37" i="10" s="1"/>
  <c r="Y37" i="10"/>
  <c r="Z37" i="10" s="1"/>
  <c r="X37" i="10"/>
  <c r="AC36" i="10"/>
  <c r="AB36" i="10"/>
  <c r="AA36" i="10"/>
  <c r="Z36" i="10"/>
  <c r="Y36" i="10"/>
  <c r="X36" i="10"/>
  <c r="AB35" i="10"/>
  <c r="AA35" i="10"/>
  <c r="AC35" i="10" s="1"/>
  <c r="Y35" i="10"/>
  <c r="X35" i="10"/>
  <c r="Z35" i="10" s="1"/>
  <c r="AC34" i="10"/>
  <c r="AB34" i="10"/>
  <c r="AA34" i="10"/>
  <c r="Z34" i="10"/>
  <c r="Y34" i="10"/>
  <c r="X34" i="10"/>
  <c r="AB33" i="10"/>
  <c r="AA33" i="10"/>
  <c r="AC33" i="10" s="1"/>
  <c r="Y33" i="10"/>
  <c r="X33" i="10"/>
  <c r="Z33" i="10" s="1"/>
  <c r="F28" i="2" s="1"/>
  <c r="G28" i="2" s="1"/>
  <c r="AC32" i="10"/>
  <c r="AB32" i="10"/>
  <c r="AA32" i="10"/>
  <c r="Z32" i="10"/>
  <c r="Y32" i="10"/>
  <c r="X32" i="10"/>
  <c r="AB31" i="10"/>
  <c r="AA31" i="10"/>
  <c r="AC31" i="10" s="1"/>
  <c r="Z31" i="10"/>
  <c r="Y31" i="10"/>
  <c r="X31" i="10"/>
  <c r="AB30" i="10"/>
  <c r="AC30" i="10" s="1"/>
  <c r="AA30" i="10"/>
  <c r="Z30" i="10"/>
  <c r="Y30" i="10"/>
  <c r="X30" i="10"/>
  <c r="AB29" i="10"/>
  <c r="AA29" i="10"/>
  <c r="AC29" i="10" s="1"/>
  <c r="Z29" i="10"/>
  <c r="Y29" i="10"/>
  <c r="X29" i="10"/>
  <c r="AB28" i="10"/>
  <c r="AC28" i="10" s="1"/>
  <c r="AA28" i="10"/>
  <c r="Z28" i="10"/>
  <c r="Y28" i="10"/>
  <c r="X28" i="10"/>
  <c r="AB27" i="10"/>
  <c r="AA27" i="10"/>
  <c r="AC27" i="10" s="1"/>
  <c r="Y27" i="10"/>
  <c r="Z27" i="10" s="1"/>
  <c r="X27" i="10"/>
  <c r="AB26" i="10"/>
  <c r="AC26" i="10" s="1"/>
  <c r="AA26" i="10"/>
  <c r="Z26" i="10"/>
  <c r="AB25" i="10"/>
  <c r="AA25" i="10"/>
  <c r="Y25" i="10"/>
  <c r="X25" i="10"/>
  <c r="Z25" i="10" s="1"/>
  <c r="AC24" i="10"/>
  <c r="AB24" i="10"/>
  <c r="AA24" i="10"/>
  <c r="Z24" i="10"/>
  <c r="Y24" i="10"/>
  <c r="X24" i="10"/>
  <c r="AB23" i="10"/>
  <c r="AA23" i="10"/>
  <c r="Z23" i="10"/>
  <c r="Y23" i="10"/>
  <c r="X23" i="10"/>
  <c r="AB22" i="10"/>
  <c r="AA22" i="10"/>
  <c r="AC22" i="10" s="1"/>
  <c r="Z22" i="10"/>
  <c r="Y22" i="10"/>
  <c r="X22" i="10"/>
  <c r="AB21" i="10"/>
  <c r="AA21" i="10"/>
  <c r="AC21" i="10" s="1"/>
  <c r="Z21" i="10"/>
  <c r="Y21" i="10"/>
  <c r="X21" i="10"/>
  <c r="AB20" i="10"/>
  <c r="AA20" i="10"/>
  <c r="AC20" i="10" s="1"/>
  <c r="Y20" i="10"/>
  <c r="X20" i="10"/>
  <c r="Z20" i="10" s="1"/>
  <c r="AB19" i="10"/>
  <c r="AA19" i="10"/>
  <c r="AC19" i="10" s="1"/>
  <c r="Z19" i="10"/>
  <c r="Y19" i="10"/>
  <c r="X19" i="10"/>
  <c r="AB18" i="10"/>
  <c r="AA18" i="10"/>
  <c r="AC18" i="10" s="1"/>
  <c r="Y18" i="10"/>
  <c r="X18" i="10"/>
  <c r="Z18" i="10" s="1"/>
  <c r="AB17" i="10"/>
  <c r="AA17" i="10"/>
  <c r="Z17" i="10"/>
  <c r="Y17" i="10"/>
  <c r="X17" i="10"/>
  <c r="AC16" i="10"/>
  <c r="AB16" i="10"/>
  <c r="AA16" i="10"/>
  <c r="Y16" i="10"/>
  <c r="X16" i="10"/>
  <c r="Z16" i="10" s="1"/>
  <c r="AB15" i="10"/>
  <c r="AA15" i="10"/>
  <c r="AC15" i="10" s="1"/>
  <c r="Y15" i="10"/>
  <c r="X15" i="10"/>
  <c r="Z15" i="10" s="1"/>
  <c r="AC14" i="10"/>
  <c r="AB14" i="10"/>
  <c r="AA14" i="10"/>
  <c r="Y14" i="10"/>
  <c r="X14" i="10"/>
  <c r="Z14" i="10" s="1"/>
  <c r="AB13" i="10"/>
  <c r="AA13" i="10"/>
  <c r="Y13" i="10"/>
  <c r="X13" i="10"/>
  <c r="Z13" i="10" s="1"/>
  <c r="AC12" i="10"/>
  <c r="AB12" i="10"/>
  <c r="AA12" i="10"/>
  <c r="Y12" i="10"/>
  <c r="X12" i="10"/>
  <c r="Z12" i="10" s="1"/>
  <c r="AB11" i="10"/>
  <c r="AA11" i="10"/>
  <c r="Z11" i="10"/>
  <c r="Y11" i="10"/>
  <c r="X11" i="10"/>
  <c r="AB10" i="10"/>
  <c r="AC10" i="10" s="1"/>
  <c r="AA10" i="10"/>
  <c r="Z10" i="10"/>
  <c r="Y10" i="10"/>
  <c r="X10" i="10"/>
  <c r="AB9" i="10"/>
  <c r="AA9" i="10"/>
  <c r="AC9" i="10" s="1"/>
  <c r="Z9" i="10"/>
  <c r="Y9" i="10"/>
  <c r="X9" i="10"/>
  <c r="AB8" i="10"/>
  <c r="AA8" i="10"/>
  <c r="AC8" i="10" s="1"/>
  <c r="Z8" i="10"/>
  <c r="Y8" i="10"/>
  <c r="X8" i="10"/>
  <c r="AB7" i="10"/>
  <c r="AA7" i="10"/>
  <c r="AC7" i="10" s="1"/>
  <c r="Y7" i="10"/>
  <c r="Z7" i="10" s="1"/>
  <c r="X7" i="10"/>
  <c r="AB6" i="10"/>
  <c r="AA6" i="10"/>
  <c r="AC6" i="10" s="1"/>
  <c r="Z6" i="10"/>
  <c r="Y6" i="10"/>
  <c r="X6" i="10"/>
  <c r="AB5" i="10"/>
  <c r="AA5" i="10"/>
  <c r="Y5" i="10"/>
  <c r="X5" i="10"/>
  <c r="Z5" i="10" s="1"/>
  <c r="AC4" i="10"/>
  <c r="AB4" i="10"/>
  <c r="AA4" i="10"/>
  <c r="Z4" i="10"/>
  <c r="Y4" i="10"/>
  <c r="X4" i="10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B40" i="9"/>
  <c r="AB39" i="9"/>
  <c r="AA39" i="9"/>
  <c r="AC39" i="9" s="1"/>
  <c r="Y39" i="9"/>
  <c r="X39" i="9"/>
  <c r="Z39" i="9" s="1"/>
  <c r="AB38" i="9"/>
  <c r="AA38" i="9"/>
  <c r="AC38" i="9" s="1"/>
  <c r="Y38" i="9"/>
  <c r="X38" i="9"/>
  <c r="AB37" i="9"/>
  <c r="AA37" i="9"/>
  <c r="AC37" i="9" s="1"/>
  <c r="Y37" i="9"/>
  <c r="X37" i="9"/>
  <c r="Z37" i="9" s="1"/>
  <c r="AB36" i="9"/>
  <c r="AA36" i="9"/>
  <c r="AC36" i="9" s="1"/>
  <c r="Y36" i="9"/>
  <c r="X36" i="9"/>
  <c r="AC35" i="9"/>
  <c r="AB35" i="9"/>
  <c r="AA35" i="9"/>
  <c r="Y35" i="9"/>
  <c r="X35" i="9"/>
  <c r="Z35" i="9" s="1"/>
  <c r="AB34" i="9"/>
  <c r="AA34" i="9"/>
  <c r="AC34" i="9" s="1"/>
  <c r="Y34" i="9"/>
  <c r="X34" i="9"/>
  <c r="Z34" i="9" s="1"/>
  <c r="AC33" i="9"/>
  <c r="AB33" i="9"/>
  <c r="AA33" i="9"/>
  <c r="Y33" i="9"/>
  <c r="X33" i="9"/>
  <c r="Z33" i="9" s="1"/>
  <c r="AB32" i="9"/>
  <c r="AA32" i="9"/>
  <c r="AC32" i="9" s="1"/>
  <c r="Y32" i="9"/>
  <c r="X32" i="9"/>
  <c r="Z32" i="9" s="1"/>
  <c r="AC31" i="9"/>
  <c r="AB31" i="9"/>
  <c r="AA31" i="9"/>
  <c r="Y31" i="9"/>
  <c r="X31" i="9"/>
  <c r="Z31" i="9" s="1"/>
  <c r="AC30" i="9"/>
  <c r="AB30" i="9"/>
  <c r="AA30" i="9"/>
  <c r="Y30" i="9"/>
  <c r="X30" i="9"/>
  <c r="Z30" i="9" s="1"/>
  <c r="AB29" i="9"/>
  <c r="AA29" i="9"/>
  <c r="AC29" i="9" s="1"/>
  <c r="Z29" i="9"/>
  <c r="Y29" i="9"/>
  <c r="X29" i="9"/>
  <c r="AB28" i="9"/>
  <c r="AA28" i="9"/>
  <c r="Y28" i="9"/>
  <c r="X28" i="9"/>
  <c r="AB27" i="9"/>
  <c r="AA27" i="9"/>
  <c r="Z27" i="9"/>
  <c r="Y27" i="9"/>
  <c r="X27" i="9"/>
  <c r="AB26" i="9"/>
  <c r="AA26" i="9"/>
  <c r="AC26" i="9" s="1"/>
  <c r="Y26" i="9"/>
  <c r="X26" i="9"/>
  <c r="AB25" i="9"/>
  <c r="AA25" i="9"/>
  <c r="AC25" i="9" s="1"/>
  <c r="Z25" i="9"/>
  <c r="Y25" i="9"/>
  <c r="X25" i="9"/>
  <c r="AB24" i="9"/>
  <c r="AA24" i="9"/>
  <c r="AC24" i="9" s="1"/>
  <c r="Y24" i="9"/>
  <c r="X24" i="9"/>
  <c r="AC23" i="9"/>
  <c r="AB23" i="9"/>
  <c r="AA23" i="9"/>
  <c r="Y23" i="9"/>
  <c r="X23" i="9"/>
  <c r="Z23" i="9" s="1"/>
  <c r="AC22" i="9"/>
  <c r="AB22" i="9"/>
  <c r="AA22" i="9"/>
  <c r="Y22" i="9"/>
  <c r="X22" i="9"/>
  <c r="Z22" i="9" s="1"/>
  <c r="AC21" i="9"/>
  <c r="AB21" i="9"/>
  <c r="AA21" i="9"/>
  <c r="Y21" i="9"/>
  <c r="X21" i="9"/>
  <c r="Z21" i="9" s="1"/>
  <c r="AC20" i="9"/>
  <c r="AB20" i="9"/>
  <c r="AA20" i="9"/>
  <c r="Y20" i="9"/>
  <c r="X20" i="9"/>
  <c r="Z20" i="9" s="1"/>
  <c r="AB19" i="9"/>
  <c r="AA19" i="9"/>
  <c r="AC19" i="9" s="1"/>
  <c r="Z19" i="9"/>
  <c r="Y19" i="9"/>
  <c r="X19" i="9"/>
  <c r="AB18" i="9"/>
  <c r="AC18" i="9" s="1"/>
  <c r="AA18" i="9"/>
  <c r="Y18" i="9"/>
  <c r="X18" i="9"/>
  <c r="AB17" i="9"/>
  <c r="AA17" i="9"/>
  <c r="Y17" i="9"/>
  <c r="Z17" i="9" s="1"/>
  <c r="X17" i="9"/>
  <c r="AB16" i="9"/>
  <c r="AA16" i="9"/>
  <c r="AC16" i="9" s="1"/>
  <c r="Y16" i="9"/>
  <c r="X16" i="9"/>
  <c r="AB15" i="9"/>
  <c r="AA15" i="9"/>
  <c r="AC15" i="9" s="1"/>
  <c r="Z15" i="9"/>
  <c r="Y15" i="9"/>
  <c r="X15" i="9"/>
  <c r="AC14" i="9"/>
  <c r="AB14" i="9"/>
  <c r="AA14" i="9"/>
  <c r="Y14" i="9"/>
  <c r="X14" i="9"/>
  <c r="AB13" i="9"/>
  <c r="AA13" i="9"/>
  <c r="AC13" i="9" s="1"/>
  <c r="Y13" i="9"/>
  <c r="Z13" i="9" s="1"/>
  <c r="X13" i="9"/>
  <c r="AC12" i="9"/>
  <c r="AB12" i="9"/>
  <c r="AA12" i="9"/>
  <c r="Y12" i="9"/>
  <c r="X12" i="9"/>
  <c r="AC11" i="9"/>
  <c r="AB11" i="9"/>
  <c r="AA11" i="9"/>
  <c r="Y11" i="9"/>
  <c r="X11" i="9"/>
  <c r="Z11" i="9" s="1"/>
  <c r="AC10" i="9"/>
  <c r="AB10" i="9"/>
  <c r="AA10" i="9"/>
  <c r="Y10" i="9"/>
  <c r="X10" i="9"/>
  <c r="Z10" i="9" s="1"/>
  <c r="AC9" i="9"/>
  <c r="AB9" i="9"/>
  <c r="AA9" i="9"/>
  <c r="Y9" i="9"/>
  <c r="X9" i="9"/>
  <c r="Z9" i="9" s="1"/>
  <c r="AB8" i="9"/>
  <c r="AA8" i="9"/>
  <c r="AC8" i="9" s="1"/>
  <c r="Y8" i="9"/>
  <c r="X8" i="9"/>
  <c r="AB7" i="9"/>
  <c r="AC7" i="9" s="1"/>
  <c r="AA7" i="9"/>
  <c r="Y7" i="9"/>
  <c r="X7" i="9"/>
  <c r="Z7" i="9" s="1"/>
  <c r="AB6" i="9"/>
  <c r="AA6" i="9"/>
  <c r="AC6" i="9" s="1"/>
  <c r="Y6" i="9"/>
  <c r="X6" i="9"/>
  <c r="Z6" i="9" s="1"/>
  <c r="AB5" i="9"/>
  <c r="AC5" i="9" s="1"/>
  <c r="AA5" i="9"/>
  <c r="Z5" i="9"/>
  <c r="Y5" i="9"/>
  <c r="X5" i="9"/>
  <c r="AB4" i="9"/>
  <c r="AA4" i="9"/>
  <c r="Y4" i="9"/>
  <c r="X4" i="9"/>
  <c r="Z4" i="9" s="1"/>
  <c r="AA4" i="8"/>
  <c r="Z4" i="8"/>
  <c r="AB4" i="8" s="1"/>
  <c r="X4" i="8"/>
  <c r="W4" i="8"/>
  <c r="Y4" i="8" s="1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B26" i="7"/>
  <c r="AB25" i="7"/>
  <c r="AA25" i="7"/>
  <c r="AC25" i="7" s="1"/>
  <c r="Y25" i="7"/>
  <c r="X25" i="7"/>
  <c r="Z25" i="7" s="1"/>
  <c r="AB24" i="7"/>
  <c r="AA24" i="7"/>
  <c r="Y24" i="7"/>
  <c r="X24" i="7"/>
  <c r="Z24" i="7" s="1"/>
  <c r="AC23" i="7"/>
  <c r="AB23" i="7"/>
  <c r="AA23" i="7"/>
  <c r="Y23" i="7"/>
  <c r="X23" i="7"/>
  <c r="AB22" i="7"/>
  <c r="AA22" i="7"/>
  <c r="AC22" i="7" s="1"/>
  <c r="Y22" i="7"/>
  <c r="X22" i="7"/>
  <c r="Z22" i="7" s="1"/>
  <c r="AB21" i="7"/>
  <c r="AA21" i="7"/>
  <c r="AC21" i="7" s="1"/>
  <c r="Y21" i="7"/>
  <c r="X21" i="7"/>
  <c r="AC20" i="7"/>
  <c r="AB20" i="7"/>
  <c r="AA20" i="7"/>
  <c r="Z20" i="7"/>
  <c r="Y20" i="7"/>
  <c r="X20" i="7"/>
  <c r="AB19" i="7"/>
  <c r="AA19" i="7"/>
  <c r="AC19" i="7" s="1"/>
  <c r="Y19" i="7"/>
  <c r="X19" i="7"/>
  <c r="AC18" i="7"/>
  <c r="AB18" i="7"/>
  <c r="AA18" i="7"/>
  <c r="Y18" i="7"/>
  <c r="X18" i="7"/>
  <c r="AB17" i="7"/>
  <c r="AA17" i="7"/>
  <c r="AC17" i="7" s="1"/>
  <c r="Y17" i="7"/>
  <c r="X17" i="7"/>
  <c r="Z17" i="7" s="1"/>
  <c r="AB16" i="7"/>
  <c r="AC16" i="7" s="1"/>
  <c r="AA16" i="7"/>
  <c r="Y16" i="7"/>
  <c r="X16" i="7"/>
  <c r="Z16" i="7" s="1"/>
  <c r="AC15" i="7"/>
  <c r="AB15" i="7"/>
  <c r="AA15" i="7"/>
  <c r="Y15" i="7"/>
  <c r="X15" i="7"/>
  <c r="Z15" i="7" s="1"/>
  <c r="AB14" i="7"/>
  <c r="AA14" i="7"/>
  <c r="AC14" i="7" s="1"/>
  <c r="Z14" i="7"/>
  <c r="Y14" i="7"/>
  <c r="X14" i="7"/>
  <c r="AB13" i="7"/>
  <c r="AC13" i="7" s="1"/>
  <c r="AA13" i="7"/>
  <c r="Y13" i="7"/>
  <c r="X13" i="7"/>
  <c r="AB12" i="7"/>
  <c r="AA12" i="7"/>
  <c r="AC12" i="7" s="1"/>
  <c r="Z12" i="7"/>
  <c r="Y12" i="7"/>
  <c r="X12" i="7"/>
  <c r="AB11" i="7"/>
  <c r="AA11" i="7"/>
  <c r="AC11" i="7" s="1"/>
  <c r="Y11" i="7"/>
  <c r="X11" i="7"/>
  <c r="Z11" i="7" s="1"/>
  <c r="AB10" i="7"/>
  <c r="AA10" i="7"/>
  <c r="AC10" i="7" s="1"/>
  <c r="Y10" i="7"/>
  <c r="Z10" i="7" s="1"/>
  <c r="X10" i="7"/>
  <c r="AB9" i="7"/>
  <c r="AA9" i="7"/>
  <c r="AC9" i="7" s="1"/>
  <c r="Y9" i="7"/>
  <c r="X9" i="7"/>
  <c r="AB8" i="7"/>
  <c r="AC8" i="7" s="1"/>
  <c r="AA8" i="7"/>
  <c r="Y8" i="7"/>
  <c r="X8" i="7"/>
  <c r="Z8" i="7" s="1"/>
  <c r="AC7" i="7"/>
  <c r="AB7" i="7"/>
  <c r="AA7" i="7"/>
  <c r="Y7" i="7"/>
  <c r="X7" i="7"/>
  <c r="Z7" i="7" s="1"/>
  <c r="AC6" i="7"/>
  <c r="AB6" i="7"/>
  <c r="AA6" i="7"/>
  <c r="Y6" i="7"/>
  <c r="X6" i="7"/>
  <c r="Z6" i="7" s="1"/>
  <c r="AC5" i="7"/>
  <c r="AB5" i="7"/>
  <c r="AA5" i="7"/>
  <c r="Y5" i="7"/>
  <c r="X5" i="7"/>
  <c r="Z5" i="7" s="1"/>
  <c r="AB4" i="7"/>
  <c r="AA4" i="7"/>
  <c r="Z4" i="7"/>
  <c r="Y4" i="7"/>
  <c r="X4" i="7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B64" i="6"/>
  <c r="AB63" i="6"/>
  <c r="AA63" i="6"/>
  <c r="AC63" i="6" s="1"/>
  <c r="Y63" i="6"/>
  <c r="X63" i="6"/>
  <c r="Z63" i="6" s="1"/>
  <c r="AB62" i="6"/>
  <c r="AA62" i="6"/>
  <c r="AC62" i="6" s="1"/>
  <c r="Y62" i="6"/>
  <c r="Z62" i="6" s="1"/>
  <c r="X62" i="6"/>
  <c r="AB61" i="6"/>
  <c r="AA61" i="6"/>
  <c r="Y61" i="6"/>
  <c r="X61" i="6"/>
  <c r="Z61" i="6" s="1"/>
  <c r="AB60" i="6"/>
  <c r="AA60" i="6"/>
  <c r="AC60" i="6" s="1"/>
  <c r="Y60" i="6"/>
  <c r="X60" i="6"/>
  <c r="Z60" i="6" s="1"/>
  <c r="AC59" i="6"/>
  <c r="AB59" i="6"/>
  <c r="AA59" i="6"/>
  <c r="Y59" i="6"/>
  <c r="X59" i="6"/>
  <c r="Z59" i="6" s="1"/>
  <c r="AC58" i="6"/>
  <c r="AB58" i="6"/>
  <c r="AA58" i="6"/>
  <c r="Z58" i="6"/>
  <c r="Y58" i="6"/>
  <c r="X58" i="6"/>
  <c r="AB57" i="6"/>
  <c r="AC57" i="6" s="1"/>
  <c r="AA57" i="6"/>
  <c r="Y57" i="6"/>
  <c r="X57" i="6"/>
  <c r="Z57" i="6" s="1"/>
  <c r="AB56" i="6"/>
  <c r="AA56" i="6"/>
  <c r="AC56" i="6" s="1"/>
  <c r="Y56" i="6"/>
  <c r="X56" i="6"/>
  <c r="AC55" i="6"/>
  <c r="AB55" i="6"/>
  <c r="AA55" i="6"/>
  <c r="Y55" i="6"/>
  <c r="X55" i="6"/>
  <c r="Z55" i="6" s="1"/>
  <c r="AB54" i="6"/>
  <c r="AA54" i="6"/>
  <c r="AC54" i="6" s="1"/>
  <c r="Y54" i="6"/>
  <c r="X54" i="6"/>
  <c r="Z54" i="6" s="1"/>
  <c r="AC53" i="6"/>
  <c r="AB53" i="6"/>
  <c r="AA53" i="6"/>
  <c r="Y53" i="6"/>
  <c r="X53" i="6"/>
  <c r="Z53" i="6" s="1"/>
  <c r="AC52" i="6"/>
  <c r="AB52" i="6"/>
  <c r="AA52" i="6"/>
  <c r="Y52" i="6"/>
  <c r="X52" i="6"/>
  <c r="Z52" i="6" s="1"/>
  <c r="AB51" i="6"/>
  <c r="AC51" i="6" s="1"/>
  <c r="AA51" i="6"/>
  <c r="Y51" i="6"/>
  <c r="X51" i="6"/>
  <c r="Z51" i="6" s="1"/>
  <c r="AB50" i="6"/>
  <c r="AC50" i="6" s="1"/>
  <c r="AA50" i="6"/>
  <c r="Y50" i="6"/>
  <c r="X50" i="6"/>
  <c r="Z50" i="6" s="1"/>
  <c r="AB49" i="6"/>
  <c r="AC49" i="6" s="1"/>
  <c r="AA49" i="6"/>
  <c r="Y49" i="6"/>
  <c r="X49" i="6"/>
  <c r="Z49" i="6" s="1"/>
  <c r="AB48" i="6"/>
  <c r="AC48" i="6" s="1"/>
  <c r="AA48" i="6"/>
  <c r="Y48" i="6"/>
  <c r="X48" i="6"/>
  <c r="Z48" i="6" s="1"/>
  <c r="AB47" i="6"/>
  <c r="AC47" i="6" s="1"/>
  <c r="AA47" i="6"/>
  <c r="Y47" i="6"/>
  <c r="X47" i="6"/>
  <c r="Z47" i="6" s="1"/>
  <c r="AB46" i="6"/>
  <c r="AA46" i="6"/>
  <c r="AC46" i="6" s="1"/>
  <c r="Z46" i="6"/>
  <c r="Y46" i="6"/>
  <c r="X46" i="6"/>
  <c r="AC45" i="6"/>
  <c r="AB45" i="6"/>
  <c r="AA45" i="6"/>
  <c r="Y45" i="6"/>
  <c r="X45" i="6"/>
  <c r="Z45" i="6" s="1"/>
  <c r="AB44" i="6"/>
  <c r="AA44" i="6"/>
  <c r="AC44" i="6" s="1"/>
  <c r="Y44" i="6"/>
  <c r="Z44" i="6" s="1"/>
  <c r="X44" i="6"/>
  <c r="AB43" i="6"/>
  <c r="AC43" i="6" s="1"/>
  <c r="AA43" i="6"/>
  <c r="Y43" i="6"/>
  <c r="X43" i="6"/>
  <c r="Z43" i="6" s="1"/>
  <c r="AB42" i="6"/>
  <c r="AA42" i="6"/>
  <c r="AC42" i="6" s="1"/>
  <c r="Y42" i="6"/>
  <c r="X42" i="6"/>
  <c r="Z42" i="6" s="1"/>
  <c r="AC41" i="6"/>
  <c r="AB41" i="6"/>
  <c r="AA41" i="6"/>
  <c r="Y41" i="6"/>
  <c r="X41" i="6"/>
  <c r="Z41" i="6" s="1"/>
  <c r="AB40" i="6"/>
  <c r="AA40" i="6"/>
  <c r="AC40" i="6" s="1"/>
  <c r="Y40" i="6"/>
  <c r="X40" i="6"/>
  <c r="Z40" i="6" s="1"/>
  <c r="AC39" i="6"/>
  <c r="AB39" i="6"/>
  <c r="AA39" i="6"/>
  <c r="Y39" i="6"/>
  <c r="X39" i="6"/>
  <c r="Z39" i="6" s="1"/>
  <c r="AB38" i="6"/>
  <c r="AA38" i="6"/>
  <c r="AC38" i="6" s="1"/>
  <c r="Y38" i="6"/>
  <c r="X38" i="6"/>
  <c r="Z38" i="6" s="1"/>
  <c r="AB37" i="6"/>
  <c r="AC37" i="6" s="1"/>
  <c r="AA37" i="6"/>
  <c r="Y37" i="6"/>
  <c r="X37" i="6"/>
  <c r="Z37" i="6" s="1"/>
  <c r="AC36" i="6"/>
  <c r="AB36" i="6"/>
  <c r="AA36" i="6"/>
  <c r="Y36" i="6"/>
  <c r="X36" i="6"/>
  <c r="AB35" i="6"/>
  <c r="AC35" i="6" s="1"/>
  <c r="AA35" i="6"/>
  <c r="Y35" i="6"/>
  <c r="X35" i="6"/>
  <c r="Z35" i="6" s="1"/>
  <c r="AC34" i="6"/>
  <c r="AB34" i="6"/>
  <c r="AA34" i="6"/>
  <c r="Y34" i="6"/>
  <c r="X34" i="6"/>
  <c r="Z34" i="6" s="1"/>
  <c r="AB33" i="6"/>
  <c r="AC33" i="6" s="1"/>
  <c r="AA33" i="6"/>
  <c r="Y33" i="6"/>
  <c r="X33" i="6"/>
  <c r="Z33" i="6" s="1"/>
  <c r="AB32" i="6"/>
  <c r="AA32" i="6"/>
  <c r="AC32" i="6" s="1"/>
  <c r="Z32" i="6"/>
  <c r="Y32" i="6"/>
  <c r="X32" i="6"/>
  <c r="AB31" i="6"/>
  <c r="AC31" i="6" s="1"/>
  <c r="AA31" i="6"/>
  <c r="Y31" i="6"/>
  <c r="X31" i="6"/>
  <c r="Z31" i="6" s="1"/>
  <c r="AB30" i="6"/>
  <c r="AA30" i="6"/>
  <c r="AC30" i="6" s="1"/>
  <c r="Z30" i="6"/>
  <c r="Y30" i="6"/>
  <c r="X30" i="6"/>
  <c r="AB29" i="6"/>
  <c r="AA29" i="6"/>
  <c r="AC29" i="6" s="1"/>
  <c r="Y29" i="6"/>
  <c r="X29" i="6"/>
  <c r="AC28" i="6"/>
  <c r="AB28" i="6"/>
  <c r="AA28" i="6"/>
  <c r="Y28" i="6"/>
  <c r="X28" i="6"/>
  <c r="Z28" i="6" s="1"/>
  <c r="AC27" i="6"/>
  <c r="AB27" i="6"/>
  <c r="AA27" i="6"/>
  <c r="Y27" i="6"/>
  <c r="X27" i="6"/>
  <c r="Z27" i="6" s="1"/>
  <c r="AB26" i="6"/>
  <c r="AC26" i="6" s="1"/>
  <c r="AA26" i="6"/>
  <c r="Y26" i="6"/>
  <c r="X26" i="6"/>
  <c r="Z26" i="6" s="1"/>
  <c r="AC25" i="6"/>
  <c r="AB25" i="6"/>
  <c r="AA25" i="6"/>
  <c r="Y25" i="6"/>
  <c r="X25" i="6"/>
  <c r="Z25" i="6" s="1"/>
  <c r="AB24" i="6"/>
  <c r="AA24" i="6"/>
  <c r="AC24" i="6" s="1"/>
  <c r="Y24" i="6"/>
  <c r="X24" i="6"/>
  <c r="Z24" i="6" s="1"/>
  <c r="AB23" i="6"/>
  <c r="AA23" i="6"/>
  <c r="AC23" i="6" s="1"/>
  <c r="Y23" i="6"/>
  <c r="X23" i="6"/>
  <c r="AB22" i="6"/>
  <c r="AA22" i="6"/>
  <c r="AC22" i="6" s="1"/>
  <c r="Z22" i="6"/>
  <c r="Y22" i="6"/>
  <c r="X22" i="6"/>
  <c r="AB21" i="6"/>
  <c r="AA21" i="6"/>
  <c r="AC21" i="6" s="1"/>
  <c r="Y21" i="6"/>
  <c r="X21" i="6"/>
  <c r="Z21" i="6" s="1"/>
  <c r="AC20" i="6"/>
  <c r="AB20" i="6"/>
  <c r="AA20" i="6"/>
  <c r="Y20" i="6"/>
  <c r="Z20" i="6" s="1"/>
  <c r="X20" i="6"/>
  <c r="AB19" i="6"/>
  <c r="AA19" i="6"/>
  <c r="AC19" i="6" s="1"/>
  <c r="Y19" i="6"/>
  <c r="X19" i="6"/>
  <c r="Z19" i="6" s="1"/>
  <c r="AB18" i="6"/>
  <c r="AC18" i="6" s="1"/>
  <c r="AA18" i="6"/>
  <c r="Y18" i="6"/>
  <c r="X18" i="6"/>
  <c r="Z18" i="6" s="1"/>
  <c r="AB17" i="6"/>
  <c r="AA17" i="6"/>
  <c r="AC17" i="6" s="1"/>
  <c r="Y17" i="6"/>
  <c r="X17" i="6"/>
  <c r="Z17" i="6" s="1"/>
  <c r="AB16" i="6"/>
  <c r="AA16" i="6"/>
  <c r="AC16" i="6" s="1"/>
  <c r="Z16" i="6"/>
  <c r="Y16" i="6"/>
  <c r="X16" i="6"/>
  <c r="AC15" i="6"/>
  <c r="AB15" i="6"/>
  <c r="AA15" i="6"/>
  <c r="Y15" i="6"/>
  <c r="X15" i="6"/>
  <c r="Z15" i="6" s="1"/>
  <c r="AB14" i="6"/>
  <c r="AA14" i="6"/>
  <c r="AC14" i="6" s="1"/>
  <c r="Y14" i="6"/>
  <c r="Z14" i="6" s="1"/>
  <c r="X14" i="6"/>
  <c r="AB13" i="6"/>
  <c r="AC13" i="6" s="1"/>
  <c r="AA13" i="6"/>
  <c r="Y13" i="6"/>
  <c r="X13" i="6"/>
  <c r="AB12" i="6"/>
  <c r="AA12" i="6"/>
  <c r="AC12" i="6" s="1"/>
  <c r="Y12" i="6"/>
  <c r="X12" i="6"/>
  <c r="Z12" i="6" s="1"/>
  <c r="AC11" i="6"/>
  <c r="AB11" i="6"/>
  <c r="AA11" i="6"/>
  <c r="Y11" i="6"/>
  <c r="X11" i="6"/>
  <c r="Z11" i="6" s="1"/>
  <c r="AB10" i="6"/>
  <c r="AA10" i="6"/>
  <c r="Y10" i="6"/>
  <c r="X10" i="6"/>
  <c r="Z10" i="6" s="1"/>
  <c r="AC9" i="6"/>
  <c r="AB9" i="6"/>
  <c r="AA9" i="6"/>
  <c r="Y9" i="6"/>
  <c r="X9" i="6"/>
  <c r="Z9" i="6" s="1"/>
  <c r="AB8" i="6"/>
  <c r="AA8" i="6"/>
  <c r="AC8" i="6" s="1"/>
  <c r="Y8" i="6"/>
  <c r="X8" i="6"/>
  <c r="Z8" i="6" s="1"/>
  <c r="AB7" i="6"/>
  <c r="AC7" i="6" s="1"/>
  <c r="AA7" i="6"/>
  <c r="Y7" i="6"/>
  <c r="X7" i="6"/>
  <c r="Z7" i="6" s="1"/>
  <c r="AB6" i="6"/>
  <c r="AA6" i="6"/>
  <c r="Y6" i="6"/>
  <c r="X6" i="6"/>
  <c r="Z6" i="6" s="1"/>
  <c r="AB5" i="6"/>
  <c r="AA5" i="6"/>
  <c r="AC5" i="6" s="1"/>
  <c r="Y5" i="6"/>
  <c r="X5" i="6"/>
  <c r="AB4" i="6"/>
  <c r="AA4" i="6"/>
  <c r="Y4" i="6"/>
  <c r="Y64" i="6" s="1"/>
  <c r="X4" i="6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B63" i="5"/>
  <c r="AB62" i="5"/>
  <c r="AA62" i="5"/>
  <c r="Z62" i="5"/>
  <c r="Y62" i="5"/>
  <c r="X62" i="5"/>
  <c r="AB61" i="5"/>
  <c r="AA61" i="5"/>
  <c r="AC61" i="5" s="1"/>
  <c r="Y61" i="5"/>
  <c r="X61" i="5"/>
  <c r="Z61" i="5" s="1"/>
  <c r="AB60" i="5"/>
  <c r="AA60" i="5"/>
  <c r="Z60" i="5"/>
  <c r="Y60" i="5"/>
  <c r="X60" i="5"/>
  <c r="AB59" i="5"/>
  <c r="AA59" i="5"/>
  <c r="AC59" i="5" s="1"/>
  <c r="Y59" i="5"/>
  <c r="X59" i="5"/>
  <c r="Z59" i="5" s="1"/>
  <c r="AB58" i="5"/>
  <c r="AA58" i="5"/>
  <c r="AC58" i="5" s="1"/>
  <c r="Z58" i="5"/>
  <c r="Y58" i="5"/>
  <c r="X58" i="5"/>
  <c r="AB57" i="5"/>
  <c r="AA57" i="5"/>
  <c r="AC57" i="5" s="1"/>
  <c r="Y57" i="5"/>
  <c r="X57" i="5"/>
  <c r="Z57" i="5" s="1"/>
  <c r="AB56" i="5"/>
  <c r="AA56" i="5"/>
  <c r="AC56" i="5" s="1"/>
  <c r="Y56" i="5"/>
  <c r="X56" i="5"/>
  <c r="Z56" i="5" s="1"/>
  <c r="AC55" i="5"/>
  <c r="AB55" i="5"/>
  <c r="AA55" i="5"/>
  <c r="Y55" i="5"/>
  <c r="X55" i="5"/>
  <c r="Z55" i="5" s="1"/>
  <c r="AB54" i="5"/>
  <c r="AA54" i="5"/>
  <c r="AC54" i="5" s="1"/>
  <c r="Y54" i="5"/>
  <c r="X54" i="5"/>
  <c r="Z54" i="5" s="1"/>
  <c r="AC53" i="5"/>
  <c r="AB53" i="5"/>
  <c r="AA53" i="5"/>
  <c r="Y53" i="5"/>
  <c r="X53" i="5"/>
  <c r="Z53" i="5" s="1"/>
  <c r="AB52" i="5"/>
  <c r="AA52" i="5"/>
  <c r="AC52" i="5" s="1"/>
  <c r="Y52" i="5"/>
  <c r="X52" i="5"/>
  <c r="Z52" i="5" s="1"/>
  <c r="AB51" i="5"/>
  <c r="AC51" i="5" s="1"/>
  <c r="AA51" i="5"/>
  <c r="Y51" i="5"/>
  <c r="X51" i="5"/>
  <c r="Z51" i="5" s="1"/>
  <c r="AB50" i="5"/>
  <c r="AA50" i="5"/>
  <c r="Y50" i="5"/>
  <c r="X50" i="5"/>
  <c r="Z50" i="5" s="1"/>
  <c r="AB49" i="5"/>
  <c r="AA49" i="5"/>
  <c r="AC49" i="5" s="1"/>
  <c r="Z49" i="5"/>
  <c r="Y49" i="5"/>
  <c r="X49" i="5"/>
  <c r="AB48" i="5"/>
  <c r="AA48" i="5"/>
  <c r="AC48" i="5" s="1"/>
  <c r="Y48" i="5"/>
  <c r="X48" i="5"/>
  <c r="AB47" i="5"/>
  <c r="AA47" i="5"/>
  <c r="AC47" i="5" s="1"/>
  <c r="Z47" i="5"/>
  <c r="Y47" i="5"/>
  <c r="X47" i="5"/>
  <c r="AB46" i="5"/>
  <c r="AA46" i="5"/>
  <c r="Y46" i="5"/>
  <c r="X46" i="5"/>
  <c r="Z46" i="5" s="1"/>
  <c r="AB45" i="5"/>
  <c r="AA45" i="5"/>
  <c r="AC45" i="5" s="1"/>
  <c r="Y45" i="5"/>
  <c r="Z45" i="5" s="1"/>
  <c r="X45" i="5"/>
  <c r="AB44" i="5"/>
  <c r="AA44" i="5"/>
  <c r="AC44" i="5" s="1"/>
  <c r="Y44" i="5"/>
  <c r="X44" i="5"/>
  <c r="AB43" i="5"/>
  <c r="AA43" i="5"/>
  <c r="AC43" i="5" s="1"/>
  <c r="Y43" i="5"/>
  <c r="X43" i="5"/>
  <c r="Z43" i="5" s="1"/>
  <c r="AB42" i="5"/>
  <c r="AA42" i="5"/>
  <c r="Y42" i="5"/>
  <c r="X42" i="5"/>
  <c r="Z42" i="5" s="1"/>
  <c r="AB41" i="5"/>
  <c r="AA41" i="5"/>
  <c r="Y41" i="5"/>
  <c r="X41" i="5"/>
  <c r="Z41" i="5" s="1"/>
  <c r="AB40" i="5"/>
  <c r="AA40" i="5"/>
  <c r="Y40" i="5"/>
  <c r="X40" i="5"/>
  <c r="Z40" i="5" s="1"/>
  <c r="AB39" i="5"/>
  <c r="AA39" i="5"/>
  <c r="AC39" i="5" s="1"/>
  <c r="Z39" i="5"/>
  <c r="Y39" i="5"/>
  <c r="X39" i="5"/>
  <c r="AB38" i="5"/>
  <c r="AA38" i="5"/>
  <c r="Z38" i="5"/>
  <c r="Y38" i="5"/>
  <c r="X38" i="5"/>
  <c r="AB37" i="5"/>
  <c r="AA37" i="5"/>
  <c r="AC37" i="5" s="1"/>
  <c r="Y37" i="5"/>
  <c r="X37" i="5"/>
  <c r="Z37" i="5" s="1"/>
  <c r="AB36" i="5"/>
  <c r="AA36" i="5"/>
  <c r="Z36" i="5"/>
  <c r="Y36" i="5"/>
  <c r="X36" i="5"/>
  <c r="AB35" i="5"/>
  <c r="AA35" i="5"/>
  <c r="AC35" i="5" s="1"/>
  <c r="Y35" i="5"/>
  <c r="X35" i="5"/>
  <c r="Z35" i="5" s="1"/>
  <c r="AB34" i="5"/>
  <c r="AA34" i="5"/>
  <c r="AC34" i="5" s="1"/>
  <c r="Z34" i="5"/>
  <c r="Y34" i="5"/>
  <c r="X34" i="5"/>
  <c r="AB33" i="5"/>
  <c r="AA33" i="5"/>
  <c r="AC33" i="5" s="1"/>
  <c r="Y33" i="5"/>
  <c r="X33" i="5"/>
  <c r="Z33" i="5" s="1"/>
  <c r="AB32" i="5"/>
  <c r="AA32" i="5"/>
  <c r="AC32" i="5" s="1"/>
  <c r="Y32" i="5"/>
  <c r="X32" i="5"/>
  <c r="Z32" i="5" s="1"/>
  <c r="AC31" i="5"/>
  <c r="AB31" i="5"/>
  <c r="AA31" i="5"/>
  <c r="Y31" i="5"/>
  <c r="X31" i="5"/>
  <c r="Z31" i="5" s="1"/>
  <c r="AB30" i="5"/>
  <c r="AA30" i="5"/>
  <c r="AC30" i="5" s="1"/>
  <c r="Y30" i="5"/>
  <c r="X30" i="5"/>
  <c r="Z30" i="5" s="1"/>
  <c r="AC29" i="5"/>
  <c r="AB29" i="5"/>
  <c r="AA29" i="5"/>
  <c r="Y29" i="5"/>
  <c r="X29" i="5"/>
  <c r="Z29" i="5" s="1"/>
  <c r="AB28" i="5"/>
  <c r="AA28" i="5"/>
  <c r="AC28" i="5" s="1"/>
  <c r="Y28" i="5"/>
  <c r="X28" i="5"/>
  <c r="Z28" i="5" s="1"/>
  <c r="AB27" i="5"/>
  <c r="AC27" i="5" s="1"/>
  <c r="AA27" i="5"/>
  <c r="Y27" i="5"/>
  <c r="X27" i="5"/>
  <c r="Z27" i="5" s="1"/>
  <c r="AB26" i="5"/>
  <c r="AA26" i="5"/>
  <c r="Y26" i="5"/>
  <c r="X26" i="5"/>
  <c r="Z26" i="5" s="1"/>
  <c r="AB25" i="5"/>
  <c r="AA25" i="5"/>
  <c r="AC25" i="5" s="1"/>
  <c r="Z25" i="5"/>
  <c r="Y25" i="5"/>
  <c r="X25" i="5"/>
  <c r="AB24" i="5"/>
  <c r="AA24" i="5"/>
  <c r="AC24" i="5" s="1"/>
  <c r="Y24" i="5"/>
  <c r="X24" i="5"/>
  <c r="AB23" i="5"/>
  <c r="AA23" i="5"/>
  <c r="AC23" i="5" s="1"/>
  <c r="Z23" i="5"/>
  <c r="Y23" i="5"/>
  <c r="X23" i="5"/>
  <c r="AB22" i="5"/>
  <c r="AA22" i="5"/>
  <c r="AC22" i="5" s="1"/>
  <c r="Y22" i="5"/>
  <c r="X22" i="5"/>
  <c r="Z22" i="5" s="1"/>
  <c r="AB21" i="5"/>
  <c r="AA21" i="5"/>
  <c r="AC21" i="5" s="1"/>
  <c r="Y21" i="5"/>
  <c r="Z21" i="5" s="1"/>
  <c r="X21" i="5"/>
  <c r="AB20" i="5"/>
  <c r="AA20" i="5"/>
  <c r="AC20" i="5" s="1"/>
  <c r="Y20" i="5"/>
  <c r="X20" i="5"/>
  <c r="AB19" i="5"/>
  <c r="AA19" i="5"/>
  <c r="AC19" i="5" s="1"/>
  <c r="Y19" i="5"/>
  <c r="X19" i="5"/>
  <c r="Z19" i="5" s="1"/>
  <c r="AB18" i="5"/>
  <c r="AA18" i="5"/>
  <c r="Y18" i="5"/>
  <c r="X18" i="5"/>
  <c r="Z18" i="5" s="1"/>
  <c r="AB17" i="5"/>
  <c r="AA17" i="5"/>
  <c r="Y17" i="5"/>
  <c r="X17" i="5"/>
  <c r="Z17" i="5" s="1"/>
  <c r="AB16" i="5"/>
  <c r="AA16" i="5"/>
  <c r="Y16" i="5"/>
  <c r="X16" i="5"/>
  <c r="Z16" i="5" s="1"/>
  <c r="AB15" i="5"/>
  <c r="AA15" i="5"/>
  <c r="AC15" i="5" s="1"/>
  <c r="Z15" i="5"/>
  <c r="Y15" i="5"/>
  <c r="X15" i="5"/>
  <c r="AB14" i="5"/>
  <c r="AA14" i="5"/>
  <c r="Z14" i="5"/>
  <c r="Y14" i="5"/>
  <c r="X14" i="5"/>
  <c r="AB13" i="5"/>
  <c r="AA13" i="5"/>
  <c r="AC13" i="5" s="1"/>
  <c r="Y13" i="5"/>
  <c r="X13" i="5"/>
  <c r="Z13" i="5" s="1"/>
  <c r="AB12" i="5"/>
  <c r="AA12" i="5"/>
  <c r="Z12" i="5"/>
  <c r="Y12" i="5"/>
  <c r="X12" i="5"/>
  <c r="AB11" i="5"/>
  <c r="AA11" i="5"/>
  <c r="AC11" i="5" s="1"/>
  <c r="Y11" i="5"/>
  <c r="X11" i="5"/>
  <c r="Z11" i="5" s="1"/>
  <c r="AB10" i="5"/>
  <c r="AA10" i="5"/>
  <c r="AC10" i="5" s="1"/>
  <c r="Z10" i="5"/>
  <c r="Y10" i="5"/>
  <c r="X10" i="5"/>
  <c r="AB9" i="5"/>
  <c r="AA9" i="5"/>
  <c r="AC9" i="5" s="1"/>
  <c r="Y9" i="5"/>
  <c r="X9" i="5"/>
  <c r="Z9" i="5" s="1"/>
  <c r="AB8" i="5"/>
  <c r="AA8" i="5"/>
  <c r="AC8" i="5" s="1"/>
  <c r="Y8" i="5"/>
  <c r="X8" i="5"/>
  <c r="Z8" i="5" s="1"/>
  <c r="AC7" i="5"/>
  <c r="AB7" i="5"/>
  <c r="AA7" i="5"/>
  <c r="Y7" i="5"/>
  <c r="X7" i="5"/>
  <c r="Z7" i="5" s="1"/>
  <c r="AB6" i="5"/>
  <c r="AB63" i="5" s="1"/>
  <c r="AA6" i="5"/>
  <c r="AC6" i="5" s="1"/>
  <c r="Y6" i="5"/>
  <c r="X6" i="5"/>
  <c r="Z6" i="5" s="1"/>
  <c r="AC5" i="5"/>
  <c r="AB5" i="5"/>
  <c r="AA5" i="5"/>
  <c r="Y5" i="5"/>
  <c r="X5" i="5"/>
  <c r="Z5" i="5" s="1"/>
  <c r="AB4" i="5"/>
  <c r="AA4" i="5"/>
  <c r="AC4" i="5" s="1"/>
  <c r="Y4" i="5"/>
  <c r="Y63" i="5" s="1"/>
  <c r="X4" i="5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B40" i="4"/>
  <c r="AB39" i="4"/>
  <c r="AA39" i="4"/>
  <c r="AC39" i="4" s="1"/>
  <c r="Y39" i="4"/>
  <c r="X39" i="4"/>
  <c r="AC38" i="4"/>
  <c r="AB38" i="4"/>
  <c r="AA38" i="4"/>
  <c r="Z38" i="4"/>
  <c r="Y38" i="4"/>
  <c r="X38" i="4"/>
  <c r="AC37" i="4"/>
  <c r="AB37" i="4"/>
  <c r="AA37" i="4"/>
  <c r="Y37" i="4"/>
  <c r="X37" i="4"/>
  <c r="Z37" i="4" s="1"/>
  <c r="AB36" i="4"/>
  <c r="AA36" i="4"/>
  <c r="AC36" i="4" s="1"/>
  <c r="Y36" i="4"/>
  <c r="X36" i="4"/>
  <c r="Z36" i="4" s="1"/>
  <c r="AC35" i="4"/>
  <c r="AB35" i="4"/>
  <c r="AA35" i="4"/>
  <c r="Y35" i="4"/>
  <c r="X35" i="4"/>
  <c r="Z35" i="4" s="1"/>
  <c r="AB34" i="4"/>
  <c r="AA34" i="4"/>
  <c r="AC34" i="4" s="1"/>
  <c r="Z34" i="4"/>
  <c r="Y34" i="4"/>
  <c r="X34" i="4"/>
  <c r="AC33" i="4"/>
  <c r="AB33" i="4"/>
  <c r="AA33" i="4"/>
  <c r="Y33" i="4"/>
  <c r="X33" i="4"/>
  <c r="Z33" i="4" s="1"/>
  <c r="AB32" i="4"/>
  <c r="AA32" i="4"/>
  <c r="AC32" i="4" s="1"/>
  <c r="Y32" i="4"/>
  <c r="X32" i="4"/>
  <c r="Z32" i="4" s="1"/>
  <c r="AB31" i="4"/>
  <c r="AA31" i="4"/>
  <c r="AC31" i="4" s="1"/>
  <c r="Y31" i="4"/>
  <c r="X31" i="4"/>
  <c r="AB30" i="4"/>
  <c r="AA30" i="4"/>
  <c r="AC30" i="4" s="1"/>
  <c r="Y30" i="4"/>
  <c r="X30" i="4"/>
  <c r="Z30" i="4" s="1"/>
  <c r="AB29" i="4"/>
  <c r="AA29" i="4"/>
  <c r="AC29" i="4" s="1"/>
  <c r="Z29" i="4"/>
  <c r="Y29" i="4"/>
  <c r="X29" i="4"/>
  <c r="AB28" i="4"/>
  <c r="AA28" i="4"/>
  <c r="AC28" i="4" s="1"/>
  <c r="Y28" i="4"/>
  <c r="X28" i="4"/>
  <c r="Z28" i="4" s="1"/>
  <c r="AB27" i="4"/>
  <c r="AA27" i="4"/>
  <c r="AC27" i="4" s="1"/>
  <c r="Z27" i="4"/>
  <c r="Y27" i="4"/>
  <c r="X27" i="4"/>
  <c r="AB26" i="4"/>
  <c r="AA26" i="4"/>
  <c r="AC26" i="4" s="1"/>
  <c r="Y26" i="4"/>
  <c r="X26" i="4"/>
  <c r="Z26" i="4" s="1"/>
  <c r="AB25" i="4"/>
  <c r="AA25" i="4"/>
  <c r="AC25" i="4" s="1"/>
  <c r="Z25" i="4"/>
  <c r="Y25" i="4"/>
  <c r="X25" i="4"/>
  <c r="AB24" i="4"/>
  <c r="AA24" i="4"/>
  <c r="AC24" i="4" s="1"/>
  <c r="Y24" i="4"/>
  <c r="X24" i="4"/>
  <c r="Z24" i="4" s="1"/>
  <c r="AB23" i="4"/>
  <c r="AA23" i="4"/>
  <c r="AC23" i="4" s="1"/>
  <c r="Z23" i="4"/>
  <c r="Y23" i="4"/>
  <c r="X23" i="4"/>
  <c r="AB22" i="4"/>
  <c r="AA22" i="4"/>
  <c r="AC22" i="4" s="1"/>
  <c r="Y22" i="4"/>
  <c r="X22" i="4"/>
  <c r="AB21" i="4"/>
  <c r="AA21" i="4"/>
  <c r="AC21" i="4" s="1"/>
  <c r="Z21" i="4"/>
  <c r="Y21" i="4"/>
  <c r="X21" i="4"/>
  <c r="AB20" i="4"/>
  <c r="AA20" i="4"/>
  <c r="AC20" i="4" s="1"/>
  <c r="Y20" i="4"/>
  <c r="X20" i="4"/>
  <c r="Z20" i="4" s="1"/>
  <c r="AC19" i="4"/>
  <c r="AB19" i="4"/>
  <c r="AA19" i="4"/>
  <c r="Z19" i="4"/>
  <c r="Y19" i="4"/>
  <c r="X19" i="4"/>
  <c r="AB18" i="4"/>
  <c r="AA18" i="4"/>
  <c r="AC18" i="4" s="1"/>
  <c r="Y18" i="4"/>
  <c r="X18" i="4"/>
  <c r="Z18" i="4" s="1"/>
  <c r="AB17" i="4"/>
  <c r="AA17" i="4"/>
  <c r="AC17" i="4" s="1"/>
  <c r="Z17" i="4"/>
  <c r="Y17" i="4"/>
  <c r="X17" i="4"/>
  <c r="AB16" i="4"/>
  <c r="AA16" i="4"/>
  <c r="AC16" i="4" s="1"/>
  <c r="Y16" i="4"/>
  <c r="X16" i="4"/>
  <c r="Z16" i="4" s="1"/>
  <c r="AB15" i="4"/>
  <c r="AA15" i="4"/>
  <c r="AC15" i="4" s="1"/>
  <c r="F7" i="2" s="1"/>
  <c r="G7" i="2" s="1"/>
  <c r="Z15" i="4"/>
  <c r="Y15" i="4"/>
  <c r="X15" i="4"/>
  <c r="AB14" i="4"/>
  <c r="AA14" i="4"/>
  <c r="AC14" i="4" s="1"/>
  <c r="Y14" i="4"/>
  <c r="X14" i="4"/>
  <c r="Z14" i="4" s="1"/>
  <c r="AB13" i="4"/>
  <c r="AA13" i="4"/>
  <c r="AC13" i="4" s="1"/>
  <c r="Z13" i="4"/>
  <c r="Y13" i="4"/>
  <c r="X13" i="4"/>
  <c r="AB12" i="4"/>
  <c r="AA12" i="4"/>
  <c r="AC12" i="4" s="1"/>
  <c r="Y12" i="4"/>
  <c r="X12" i="4"/>
  <c r="Z12" i="4" s="1"/>
  <c r="AB11" i="4"/>
  <c r="AA11" i="4"/>
  <c r="AC11" i="4" s="1"/>
  <c r="Z11" i="4"/>
  <c r="Y11" i="4"/>
  <c r="X11" i="4"/>
  <c r="AB10" i="4"/>
  <c r="AA10" i="4"/>
  <c r="AC10" i="4" s="1"/>
  <c r="Y10" i="4"/>
  <c r="X10" i="4"/>
  <c r="AB9" i="4"/>
  <c r="AA9" i="4"/>
  <c r="AC9" i="4" s="1"/>
  <c r="Z9" i="4"/>
  <c r="Y9" i="4"/>
  <c r="X9" i="4"/>
  <c r="AB8" i="4"/>
  <c r="AA8" i="4"/>
  <c r="AC8" i="4" s="1"/>
  <c r="Y8" i="4"/>
  <c r="X8" i="4"/>
  <c r="Z8" i="4" s="1"/>
  <c r="AC7" i="4"/>
  <c r="AB7" i="4"/>
  <c r="AA7" i="4"/>
  <c r="Z7" i="4"/>
  <c r="Y7" i="4"/>
  <c r="X7" i="4"/>
  <c r="AB6" i="4"/>
  <c r="AA6" i="4"/>
  <c r="AC6" i="4" s="1"/>
  <c r="Y6" i="4"/>
  <c r="X6" i="4"/>
  <c r="Z6" i="4" s="1"/>
  <c r="AB5" i="4"/>
  <c r="AB40" i="4" s="1"/>
  <c r="AA5" i="4"/>
  <c r="AC5" i="4" s="1"/>
  <c r="Z5" i="4"/>
  <c r="Y5" i="4"/>
  <c r="X5" i="4"/>
  <c r="AB4" i="4"/>
  <c r="AA4" i="4"/>
  <c r="Y4" i="4"/>
  <c r="X4" i="4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B50" i="3"/>
  <c r="AC49" i="3"/>
  <c r="AB49" i="3"/>
  <c r="AA49" i="3"/>
  <c r="Y49" i="3"/>
  <c r="X49" i="3"/>
  <c r="Z49" i="3" s="1"/>
  <c r="AB48" i="3"/>
  <c r="AA48" i="3"/>
  <c r="AC48" i="3" s="1"/>
  <c r="Y48" i="3"/>
  <c r="X48" i="3"/>
  <c r="Z48" i="3" s="1"/>
  <c r="AC47" i="3"/>
  <c r="AB47" i="3"/>
  <c r="AA47" i="3"/>
  <c r="Y47" i="3"/>
  <c r="X47" i="3"/>
  <c r="Z47" i="3" s="1"/>
  <c r="AB46" i="3"/>
  <c r="AA46" i="3"/>
  <c r="Y46" i="3"/>
  <c r="X46" i="3"/>
  <c r="Z46" i="3" s="1"/>
  <c r="AC45" i="3"/>
  <c r="AB45" i="3"/>
  <c r="AA45" i="3"/>
  <c r="Y45" i="3"/>
  <c r="X45" i="3"/>
  <c r="Z45" i="3" s="1"/>
  <c r="AB44" i="3"/>
  <c r="AA44" i="3"/>
  <c r="AC44" i="3" s="1"/>
  <c r="Z44" i="3"/>
  <c r="Y44" i="3"/>
  <c r="X44" i="3"/>
  <c r="AC43" i="3"/>
  <c r="AB43" i="3"/>
  <c r="AA43" i="3"/>
  <c r="Y43" i="3"/>
  <c r="X43" i="3"/>
  <c r="Z43" i="3" s="1"/>
  <c r="AB42" i="3"/>
  <c r="AA42" i="3"/>
  <c r="AC42" i="3" s="1"/>
  <c r="Y42" i="3"/>
  <c r="X42" i="3"/>
  <c r="Z42" i="3" s="1"/>
  <c r="AC41" i="3"/>
  <c r="AB41" i="3"/>
  <c r="AA41" i="3"/>
  <c r="Y41" i="3"/>
  <c r="X41" i="3"/>
  <c r="Z41" i="3" s="1"/>
  <c r="AB40" i="3"/>
  <c r="AA40" i="3"/>
  <c r="AC40" i="3" s="1"/>
  <c r="Y40" i="3"/>
  <c r="X40" i="3"/>
  <c r="Z40" i="3" s="1"/>
  <c r="AC39" i="3"/>
  <c r="AB39" i="3"/>
  <c r="AA39" i="3"/>
  <c r="Y39" i="3"/>
  <c r="X39" i="3"/>
  <c r="Z39" i="3" s="1"/>
  <c r="AB38" i="3"/>
  <c r="AA38" i="3"/>
  <c r="AC38" i="3" s="1"/>
  <c r="Y38" i="3"/>
  <c r="X38" i="3"/>
  <c r="Z38" i="3" s="1"/>
  <c r="AC37" i="3"/>
  <c r="AB37" i="3"/>
  <c r="AA37" i="3"/>
  <c r="Y37" i="3"/>
  <c r="X37" i="3"/>
  <c r="Z37" i="3" s="1"/>
  <c r="AB36" i="3"/>
  <c r="AA36" i="3"/>
  <c r="AC36" i="3" s="1"/>
  <c r="Y36" i="3"/>
  <c r="X36" i="3"/>
  <c r="Z36" i="3" s="1"/>
  <c r="AC35" i="3"/>
  <c r="AB35" i="3"/>
  <c r="AA35" i="3"/>
  <c r="Y35" i="3"/>
  <c r="X35" i="3"/>
  <c r="Z35" i="3" s="1"/>
  <c r="AB34" i="3"/>
  <c r="AA34" i="3"/>
  <c r="Y34" i="3"/>
  <c r="X34" i="3"/>
  <c r="Z34" i="3" s="1"/>
  <c r="AC33" i="3"/>
  <c r="AB33" i="3"/>
  <c r="AA33" i="3"/>
  <c r="Y33" i="3"/>
  <c r="X33" i="3"/>
  <c r="Z33" i="3" s="1"/>
  <c r="AB32" i="3"/>
  <c r="AA32" i="3"/>
  <c r="AC32" i="3" s="1"/>
  <c r="Z32" i="3"/>
  <c r="Y32" i="3"/>
  <c r="X32" i="3"/>
  <c r="AC31" i="3"/>
  <c r="AB31" i="3"/>
  <c r="AA31" i="3"/>
  <c r="Y31" i="3"/>
  <c r="X31" i="3"/>
  <c r="Z31" i="3" s="1"/>
  <c r="AB30" i="3"/>
  <c r="AA30" i="3"/>
  <c r="AC30" i="3" s="1"/>
  <c r="Y30" i="3"/>
  <c r="X30" i="3"/>
  <c r="Z30" i="3" s="1"/>
  <c r="AC29" i="3"/>
  <c r="AB29" i="3"/>
  <c r="AA29" i="3"/>
  <c r="Y29" i="3"/>
  <c r="X29" i="3"/>
  <c r="Z29" i="3" s="1"/>
  <c r="AB28" i="3"/>
  <c r="AA28" i="3"/>
  <c r="AC28" i="3" s="1"/>
  <c r="Y28" i="3"/>
  <c r="X28" i="3"/>
  <c r="Z28" i="3" s="1"/>
  <c r="AC27" i="3"/>
  <c r="AB27" i="3"/>
  <c r="AA27" i="3"/>
  <c r="Y27" i="3"/>
  <c r="X27" i="3"/>
  <c r="Z27" i="3" s="1"/>
  <c r="AB26" i="3"/>
  <c r="AA26" i="3"/>
  <c r="AC26" i="3" s="1"/>
  <c r="Y26" i="3"/>
  <c r="X26" i="3"/>
  <c r="Z26" i="3" s="1"/>
  <c r="AC25" i="3"/>
  <c r="AB25" i="3"/>
  <c r="AA25" i="3"/>
  <c r="Y25" i="3"/>
  <c r="X25" i="3"/>
  <c r="Z25" i="3" s="1"/>
  <c r="AB24" i="3"/>
  <c r="AA24" i="3"/>
  <c r="AC24" i="3" s="1"/>
  <c r="Y24" i="3"/>
  <c r="X24" i="3"/>
  <c r="Z24" i="3" s="1"/>
  <c r="AC23" i="3"/>
  <c r="AB23" i="3"/>
  <c r="AA23" i="3"/>
  <c r="Y23" i="3"/>
  <c r="X23" i="3"/>
  <c r="Z23" i="3" s="1"/>
  <c r="AB22" i="3"/>
  <c r="AA22" i="3"/>
  <c r="Y22" i="3"/>
  <c r="X22" i="3"/>
  <c r="Z22" i="3" s="1"/>
  <c r="AC21" i="3"/>
  <c r="AB21" i="3"/>
  <c r="AA21" i="3"/>
  <c r="Y21" i="3"/>
  <c r="X21" i="3"/>
  <c r="Z21" i="3" s="1"/>
  <c r="AB20" i="3"/>
  <c r="AA20" i="3"/>
  <c r="AC20" i="3" s="1"/>
  <c r="Z20" i="3"/>
  <c r="Y20" i="3"/>
  <c r="X20" i="3"/>
  <c r="AC19" i="3"/>
  <c r="AB19" i="3"/>
  <c r="AA19" i="3"/>
  <c r="Y19" i="3"/>
  <c r="X19" i="3"/>
  <c r="Z19" i="3" s="1"/>
  <c r="AB18" i="3"/>
  <c r="AA18" i="3"/>
  <c r="AC18" i="3" s="1"/>
  <c r="Y18" i="3"/>
  <c r="X18" i="3"/>
  <c r="Z18" i="3" s="1"/>
  <c r="AC17" i="3"/>
  <c r="AB17" i="3"/>
  <c r="AA17" i="3"/>
  <c r="Y17" i="3"/>
  <c r="X17" i="3"/>
  <c r="Z17" i="3" s="1"/>
  <c r="AB16" i="3"/>
  <c r="AA16" i="3"/>
  <c r="AC16" i="3" s="1"/>
  <c r="Y16" i="3"/>
  <c r="X16" i="3"/>
  <c r="Z16" i="3" s="1"/>
  <c r="AC15" i="3"/>
  <c r="AB15" i="3"/>
  <c r="AA15" i="3"/>
  <c r="Y15" i="3"/>
  <c r="X15" i="3"/>
  <c r="Z15" i="3" s="1"/>
  <c r="AB14" i="3"/>
  <c r="AA14" i="3"/>
  <c r="AC14" i="3" s="1"/>
  <c r="Y14" i="3"/>
  <c r="X14" i="3"/>
  <c r="Z14" i="3" s="1"/>
  <c r="AC13" i="3"/>
  <c r="AB13" i="3"/>
  <c r="AA13" i="3"/>
  <c r="Y13" i="3"/>
  <c r="X13" i="3"/>
  <c r="Z13" i="3" s="1"/>
  <c r="AB12" i="3"/>
  <c r="AA12" i="3"/>
  <c r="AC12" i="3" s="1"/>
  <c r="Y12" i="3"/>
  <c r="X12" i="3"/>
  <c r="Z12" i="3" s="1"/>
  <c r="AC11" i="3"/>
  <c r="AB11" i="3"/>
  <c r="AA11" i="3"/>
  <c r="Y11" i="3"/>
  <c r="X11" i="3"/>
  <c r="Z11" i="3" s="1"/>
  <c r="AB10" i="3"/>
  <c r="AA10" i="3"/>
  <c r="Y10" i="3"/>
  <c r="X10" i="3"/>
  <c r="Z10" i="3" s="1"/>
  <c r="AC9" i="3"/>
  <c r="AB9" i="3"/>
  <c r="AA9" i="3"/>
  <c r="Y9" i="3"/>
  <c r="X9" i="3"/>
  <c r="Z9" i="3" s="1"/>
  <c r="AB8" i="3"/>
  <c r="AB50" i="3" s="1"/>
  <c r="AA8" i="3"/>
  <c r="AC8" i="3" s="1"/>
  <c r="Z8" i="3"/>
  <c r="Y8" i="3"/>
  <c r="X8" i="3"/>
  <c r="AC7" i="3"/>
  <c r="AB7" i="3"/>
  <c r="AA7" i="3"/>
  <c r="Y7" i="3"/>
  <c r="X7" i="3"/>
  <c r="Z7" i="3" s="1"/>
  <c r="AB6" i="3"/>
  <c r="AA6" i="3"/>
  <c r="AC6" i="3" s="1"/>
  <c r="Y6" i="3"/>
  <c r="X6" i="3"/>
  <c r="Z6" i="3" s="1"/>
  <c r="AC5" i="3"/>
  <c r="AB5" i="3"/>
  <c r="AA5" i="3"/>
  <c r="Y5" i="3"/>
  <c r="X5" i="3"/>
  <c r="Z5" i="3" s="1"/>
  <c r="AB4" i="3"/>
  <c r="AA4" i="3"/>
  <c r="AC4" i="3" s="1"/>
  <c r="Y4" i="3"/>
  <c r="X4" i="3"/>
  <c r="E59" i="2"/>
  <c r="F43" i="2" l="1"/>
  <c r="G43" i="2" s="1"/>
  <c r="F30" i="2"/>
  <c r="G30" i="2" s="1"/>
  <c r="F42" i="2"/>
  <c r="G42" i="2" s="1"/>
  <c r="F24" i="2"/>
  <c r="F57" i="2"/>
  <c r="G57" i="2" s="1"/>
  <c r="Z41" i="10"/>
  <c r="F31" i="2"/>
  <c r="G31" i="2" s="1"/>
  <c r="F36" i="2"/>
  <c r="G36" i="2" s="1"/>
  <c r="AC18" i="12"/>
  <c r="F34" i="2" s="1"/>
  <c r="G34" i="2" s="1"/>
  <c r="F37" i="2"/>
  <c r="G37" i="2" s="1"/>
  <c r="Z41" i="14"/>
  <c r="F47" i="2"/>
  <c r="G47" i="2" s="1"/>
  <c r="Z29" i="16"/>
  <c r="F51" i="2" s="1"/>
  <c r="G51" i="2" s="1"/>
  <c r="AB26" i="7"/>
  <c r="X63" i="5"/>
  <c r="Z5" i="13"/>
  <c r="F41" i="2" s="1"/>
  <c r="G41" i="2" s="1"/>
  <c r="AA41" i="14"/>
  <c r="AC6" i="14"/>
  <c r="AC41" i="14" s="1"/>
  <c r="AA26" i="15"/>
  <c r="AC5" i="15"/>
  <c r="F45" i="2" s="1"/>
  <c r="G45" i="2" s="1"/>
  <c r="Y40" i="4"/>
  <c r="AB64" i="6"/>
  <c r="AA40" i="4"/>
  <c r="AC4" i="4"/>
  <c r="AC40" i="4" s="1"/>
  <c r="AB41" i="10"/>
  <c r="Y46" i="11"/>
  <c r="X41" i="12"/>
  <c r="Y66" i="18"/>
  <c r="AA64" i="6"/>
  <c r="AC4" i="6"/>
  <c r="AC64" i="6" s="1"/>
  <c r="AC5" i="16"/>
  <c r="AA34" i="16"/>
  <c r="X50" i="3"/>
  <c r="Y50" i="3"/>
  <c r="F53" i="2"/>
  <c r="G53" i="2" s="1"/>
  <c r="Z4" i="3"/>
  <c r="X40" i="4"/>
  <c r="Z4" i="4"/>
  <c r="F14" i="2"/>
  <c r="AC14" i="5"/>
  <c r="Z24" i="5"/>
  <c r="AC38" i="5"/>
  <c r="Z48" i="5"/>
  <c r="F13" i="2" s="1"/>
  <c r="G13" i="2" s="1"/>
  <c r="AC62" i="5"/>
  <c r="AA63" i="5"/>
  <c r="AC10" i="6"/>
  <c r="Y41" i="14"/>
  <c r="Z4" i="18"/>
  <c r="AC32" i="18"/>
  <c r="F49" i="2"/>
  <c r="G49" i="2" s="1"/>
  <c r="AA66" i="18"/>
  <c r="AC4" i="18"/>
  <c r="AA50" i="3"/>
  <c r="AA26" i="7"/>
  <c r="X40" i="9"/>
  <c r="AC4" i="7"/>
  <c r="Y40" i="9"/>
  <c r="AC46" i="11"/>
  <c r="D29" i="2" s="1"/>
  <c r="Z4" i="5"/>
  <c r="AA46" i="11"/>
  <c r="AC12" i="5"/>
  <c r="AC63" i="5" s="1"/>
  <c r="AC36" i="5"/>
  <c r="AC60" i="5"/>
  <c r="Z56" i="6"/>
  <c r="Y41" i="10"/>
  <c r="AC17" i="10"/>
  <c r="AC31" i="11"/>
  <c r="Z26" i="15"/>
  <c r="AC4" i="16"/>
  <c r="F48" i="2" s="1"/>
  <c r="G48" i="2" s="1"/>
  <c r="AB34" i="16"/>
  <c r="AB66" i="18"/>
  <c r="F27" i="2"/>
  <c r="G27" i="2" s="1"/>
  <c r="Y26" i="7"/>
  <c r="AC10" i="3"/>
  <c r="AC50" i="3" s="1"/>
  <c r="AC22" i="3"/>
  <c r="F3" i="2" s="1"/>
  <c r="G3" i="2" s="1"/>
  <c r="AC34" i="3"/>
  <c r="F4" i="2" s="1"/>
  <c r="G4" i="2" s="1"/>
  <c r="AC46" i="3"/>
  <c r="F5" i="2" s="1"/>
  <c r="G5" i="2" s="1"/>
  <c r="Z10" i="4"/>
  <c r="Z22" i="4"/>
  <c r="AC17" i="5"/>
  <c r="Z20" i="5"/>
  <c r="F11" i="2" s="1"/>
  <c r="G11" i="2" s="1"/>
  <c r="AC41" i="5"/>
  <c r="Z44" i="5"/>
  <c r="F12" i="2" s="1"/>
  <c r="G12" i="2" s="1"/>
  <c r="X64" i="6"/>
  <c r="Z4" i="6"/>
  <c r="AC6" i="6"/>
  <c r="Z36" i="6"/>
  <c r="F23" i="2" s="1"/>
  <c r="G23" i="2" s="1"/>
  <c r="F38" i="2"/>
  <c r="G38" i="2" s="1"/>
  <c r="Z5" i="16"/>
  <c r="X34" i="16"/>
  <c r="Z36" i="17"/>
  <c r="Z39" i="4"/>
  <c r="F9" i="2" s="1"/>
  <c r="G9" i="2" s="1"/>
  <c r="AC26" i="5"/>
  <c r="AC50" i="5"/>
  <c r="Z13" i="6"/>
  <c r="Z29" i="6"/>
  <c r="F22" i="2" s="1"/>
  <c r="Z24" i="9"/>
  <c r="Z41" i="12"/>
  <c r="AC13" i="12"/>
  <c r="AC8" i="14"/>
  <c r="X41" i="14"/>
  <c r="Z22" i="16"/>
  <c r="F50" i="2" s="1"/>
  <c r="G50" i="2" s="1"/>
  <c r="X56" i="17"/>
  <c r="AC46" i="5"/>
  <c r="Z5" i="17"/>
  <c r="Z31" i="4"/>
  <c r="AC18" i="5"/>
  <c r="AC42" i="5"/>
  <c r="Z5" i="6"/>
  <c r="Z9" i="7"/>
  <c r="Z21" i="7"/>
  <c r="AC17" i="9"/>
  <c r="AC27" i="9"/>
  <c r="AC11" i="10"/>
  <c r="AB41" i="14"/>
  <c r="AC5" i="17"/>
  <c r="AC56" i="17" s="1"/>
  <c r="Z33" i="17"/>
  <c r="F54" i="2" s="1"/>
  <c r="G54" i="2" s="1"/>
  <c r="AC50" i="17"/>
  <c r="F55" i="2" s="1"/>
  <c r="G55" i="2" s="1"/>
  <c r="AC16" i="5"/>
  <c r="AC40" i="5"/>
  <c r="Z23" i="6"/>
  <c r="Z19" i="7"/>
  <c r="Z8" i="9"/>
  <c r="Z40" i="9" s="1"/>
  <c r="AC32" i="14"/>
  <c r="F39" i="2" s="1"/>
  <c r="G39" i="2" s="1"/>
  <c r="AC35" i="12"/>
  <c r="AC28" i="18"/>
  <c r="AC59" i="18"/>
  <c r="AA40" i="9"/>
  <c r="AC4" i="9"/>
  <c r="AA41" i="10"/>
  <c r="AB46" i="11"/>
  <c r="AB26" i="15"/>
  <c r="X26" i="7"/>
  <c r="Z13" i="7"/>
  <c r="F15" i="2" s="1"/>
  <c r="AC24" i="7"/>
  <c r="AB40" i="9"/>
  <c r="Z28" i="9"/>
  <c r="F20" i="2" s="1"/>
  <c r="AA41" i="12"/>
  <c r="Z35" i="17"/>
  <c r="Z12" i="9"/>
  <c r="AC13" i="10"/>
  <c r="AC14" i="12"/>
  <c r="F33" i="2" s="1"/>
  <c r="G33" i="2" s="1"/>
  <c r="Z18" i="7"/>
  <c r="Z26" i="9"/>
  <c r="AC28" i="9"/>
  <c r="X46" i="11"/>
  <c r="Z23" i="16"/>
  <c r="X66" i="18"/>
  <c r="AC45" i="18"/>
  <c r="Z18" i="9"/>
  <c r="AC5" i="10"/>
  <c r="F25" i="2" s="1"/>
  <c r="G25" i="2" s="1"/>
  <c r="AC61" i="6"/>
  <c r="Z23" i="7"/>
  <c r="F18" i="2"/>
  <c r="G18" i="2" s="1"/>
  <c r="Z16" i="9"/>
  <c r="AC50" i="18"/>
  <c r="F58" i="2" s="1"/>
  <c r="G58" i="2" s="1"/>
  <c r="Z14" i="9"/>
  <c r="Z38" i="9"/>
  <c r="AC25" i="10"/>
  <c r="AC33" i="12"/>
  <c r="Y56" i="17"/>
  <c r="Z4" i="17"/>
  <c r="Z36" i="9"/>
  <c r="X41" i="10"/>
  <c r="AC23" i="10"/>
  <c r="F26" i="2" s="1"/>
  <c r="G26" i="2" s="1"/>
  <c r="AB41" i="12"/>
  <c r="AC4" i="12"/>
  <c r="AC30" i="12"/>
  <c r="F35" i="2" s="1"/>
  <c r="G35" i="2" s="1"/>
  <c r="Y38" i="13"/>
  <c r="AA56" i="17"/>
  <c r="Z37" i="17"/>
  <c r="AC46" i="18"/>
  <c r="Z66" i="18" l="1"/>
  <c r="F56" i="2"/>
  <c r="G56" i="2" s="1"/>
  <c r="F19" i="2"/>
  <c r="G19" i="2" s="1"/>
  <c r="AC41" i="10"/>
  <c r="Z50" i="3"/>
  <c r="D2" i="2" s="1"/>
  <c r="F2" i="2"/>
  <c r="AC41" i="12"/>
  <c r="D32" i="2" s="1"/>
  <c r="F16" i="2"/>
  <c r="G16" i="2" s="1"/>
  <c r="D16" i="2"/>
  <c r="AC34" i="16"/>
  <c r="F8" i="2"/>
  <c r="G8" i="2" s="1"/>
  <c r="Z38" i="13"/>
  <c r="D41" i="2" s="1"/>
  <c r="Z34" i="16"/>
  <c r="AC26" i="7"/>
  <c r="AC66" i="18"/>
  <c r="Z40" i="4"/>
  <c r="D6" i="2" s="1"/>
  <c r="F6" i="2"/>
  <c r="G6" i="2" s="1"/>
  <c r="Z56" i="17"/>
  <c r="D52" i="2" s="1"/>
  <c r="F52" i="2"/>
  <c r="G52" i="2" s="1"/>
  <c r="Z26" i="7"/>
  <c r="D14" i="2" s="1"/>
  <c r="D25" i="2"/>
  <c r="D37" i="2"/>
  <c r="Z63" i="5"/>
  <c r="D10" i="2" s="1"/>
  <c r="F10" i="2"/>
  <c r="G10" i="2" s="1"/>
  <c r="F32" i="2"/>
  <c r="G32" i="2" s="1"/>
  <c r="F17" i="2"/>
  <c r="G17" i="2" s="1"/>
  <c r="AC40" i="9"/>
  <c r="D19" i="2" s="1"/>
  <c r="Z64" i="6"/>
  <c r="D21" i="2" s="1"/>
  <c r="F21" i="2"/>
  <c r="AC26" i="15"/>
  <c r="D45" i="2" s="1"/>
  <c r="D59" i="2" l="1"/>
  <c r="F59" i="2"/>
  <c r="G2" i="2"/>
  <c r="G59" i="2" s="1"/>
  <c r="D48" i="2"/>
  <c r="D56" i="2"/>
</calcChain>
</file>

<file path=xl/sharedStrings.xml><?xml version="1.0" encoding="utf-8"?>
<sst xmlns="http://schemas.openxmlformats.org/spreadsheetml/2006/main" count="1592" uniqueCount="748">
  <si>
    <t>DEFINIS OPERASIONAL PENGISIAN</t>
  </si>
  <si>
    <t>Berfungsi</t>
  </si>
  <si>
    <t>: Mendapatkan antropemetri dengan merk tersebut (metrisis ataupun endo) dari dinas kesehatan dan bisa digunakan dengan baik ketika pelayanan</t>
  </si>
  <si>
    <t>Rusak</t>
  </si>
  <si>
    <t>: a. Mendapatkan antropemetri dengan merk tersebut (metrisis dan endo) dari dinas kesehatan dan ada sebagian/semua alat tersebut rusak sehingga tidak bisa digunakan dengan baik ketika pelayanan</t>
  </si>
  <si>
    <r>
      <rPr>
        <sz val="10"/>
        <color theme="1"/>
        <rFont val="Comfortaa"/>
      </rPr>
      <t xml:space="preserve">  b. jika mendapatkan tapi salah satu alat hilang, maka dikategorikan </t>
    </r>
    <r>
      <rPr>
        <b/>
        <sz val="10"/>
        <color theme="1"/>
        <rFont val="Comfortaa"/>
      </rPr>
      <t>punya dan rusak</t>
    </r>
  </si>
  <si>
    <t>Tidak punya</t>
  </si>
  <si>
    <t>: Tidak mendapatkan antropometri dengan merk tersebut (metrisis ataupun endo) dari dinas kesehatan</t>
  </si>
  <si>
    <t>Paket</t>
  </si>
  <si>
    <t>: Satuan gabungan dari 5 antropomteri yaitu baby scale, infantometer, stadiometer, timbangan injak digital dan pita lila)</t>
  </si>
  <si>
    <t>Kekurangan Antropometri</t>
  </si>
  <si>
    <t>: jumlah posyandu - (jumlah alat berfungsi + jumlah alat rusak)</t>
  </si>
  <si>
    <t>CARA PENGISIAN</t>
  </si>
  <si>
    <t>1. Isikan sesuai jumlah riil antropometri yang diterima oleh posyandu baik dalam kondisi berfungsi atau rusak pada sheet sesuai nama puskesmas</t>
  </si>
  <si>
    <t>2. Isikan jumlah sebagaimana nomor 1 sesuai dengan merk yang diterima oleh posyandu</t>
  </si>
  <si>
    <t>3. Jika tidak menerima atau belum memiliki maka isikan dengan angka 0</t>
  </si>
  <si>
    <t>4. Isikan pada kolom antropometri (babyi scale - pita lila), tidak perlu mengisikan pada kolom selain itu</t>
  </si>
  <si>
    <t>5. Pendataan hanya untuk merk metrisis dan endo (pengadaan dari dinas kesehatan), selain itu tidak perlu didata</t>
  </si>
  <si>
    <t>6. Deadline pengisian adalah hari Jumat, 29 Agustus 2025 Pukul 23:59 WIB</t>
  </si>
  <si>
    <t>No</t>
  </si>
  <si>
    <t>Puskesmas</t>
  </si>
  <si>
    <t>Kelurahan</t>
  </si>
  <si>
    <t>Kekurangan Total Antropometri
Puskesmas</t>
  </si>
  <si>
    <t>Kekurangan Paket Antropometri
Puskesmas</t>
  </si>
  <si>
    <t>Kekurangan Total Antropometri
Kelurahan</t>
  </si>
  <si>
    <t>Arjowinangun</t>
  </si>
  <si>
    <t>Bumiayu</t>
  </si>
  <si>
    <t>Mergosono</t>
  </si>
  <si>
    <t>Tlogowaru</t>
  </si>
  <si>
    <t>Kedungkandang</t>
  </si>
  <si>
    <t>Buring</t>
  </si>
  <si>
    <t>Kotalama</t>
  </si>
  <si>
    <t>Wonokoyo</t>
  </si>
  <si>
    <t>Gribig</t>
  </si>
  <si>
    <t>Cemorokandang</t>
  </si>
  <si>
    <t>Lesanpuro</t>
  </si>
  <si>
    <t>Madyopuro</t>
  </si>
  <si>
    <t>Sawojajar</t>
  </si>
  <si>
    <t>Pandanwangi</t>
  </si>
  <si>
    <t>Arjosari</t>
  </si>
  <si>
    <t>Polowijen</t>
  </si>
  <si>
    <t>Balearjosari</t>
  </si>
  <si>
    <t>Purwodadi</t>
  </si>
  <si>
    <t>Cisadea</t>
  </si>
  <si>
    <t>Blimbing</t>
  </si>
  <si>
    <t>Purwantoro</t>
  </si>
  <si>
    <t>Kendalkerep</t>
  </si>
  <si>
    <t>Bunulrejo</t>
  </si>
  <si>
    <t>Jodipan</t>
  </si>
  <si>
    <t>Kesatrian</t>
  </si>
  <si>
    <t>Polehan</t>
  </si>
  <si>
    <t>Mojolangu</t>
  </si>
  <si>
    <t>Tasikmadu</t>
  </si>
  <si>
    <t>Tunggulwulung</t>
  </si>
  <si>
    <t>Tunjungsekar</t>
  </si>
  <si>
    <t>Kendalsari</t>
  </si>
  <si>
    <t>Jatimulyo</t>
  </si>
  <si>
    <t>Lowokwaru</t>
  </si>
  <si>
    <t>Tulusrejo</t>
  </si>
  <si>
    <t>Dinoyo</t>
  </si>
  <si>
    <t>Ketawanggede</t>
  </si>
  <si>
    <t>Merjosari</t>
  </si>
  <si>
    <t>Sumbersari</t>
  </si>
  <si>
    <t>Tlogomas</t>
  </si>
  <si>
    <t>Bareng</t>
  </si>
  <si>
    <t>Gadingkasri</t>
  </si>
  <si>
    <t>Kasin</t>
  </si>
  <si>
    <t>Sukoharjo</t>
  </si>
  <si>
    <t>Arjuno</t>
  </si>
  <si>
    <t>Kauman</t>
  </si>
  <si>
    <t>Kiduldalem</t>
  </si>
  <si>
    <t>Oro-Oro Dowo</t>
  </si>
  <si>
    <t>Penangggungan</t>
  </si>
  <si>
    <t>Rampal Celaket</t>
  </si>
  <si>
    <t>Klojen</t>
  </si>
  <si>
    <t>Samaan</t>
  </si>
  <si>
    <t>Mulyorejo</t>
  </si>
  <si>
    <t>Bandulan</t>
  </si>
  <si>
    <t>Karangbesuki</t>
  </si>
  <si>
    <t>Pisangcandi</t>
  </si>
  <si>
    <t>Ciptomulyo</t>
  </si>
  <si>
    <t>Bakalankrajan</t>
  </si>
  <si>
    <t>Gadang</t>
  </si>
  <si>
    <t>Kebonsari</t>
  </si>
  <si>
    <t>Janti</t>
  </si>
  <si>
    <t>Bandungrejosari</t>
  </si>
  <si>
    <t>Sukun</t>
  </si>
  <si>
    <t>Tanjungrejo</t>
  </si>
  <si>
    <t>Total</t>
  </si>
  <si>
    <t>Posyandu</t>
  </si>
  <si>
    <t>Baby scale</t>
  </si>
  <si>
    <t>Infantometer</t>
  </si>
  <si>
    <t>Stadiometer</t>
  </si>
  <si>
    <t>Timbangan Injak Digital</t>
  </si>
  <si>
    <t>Pita Lila</t>
  </si>
  <si>
    <t>Metrisis</t>
  </si>
  <si>
    <t>Endo</t>
  </si>
  <si>
    <t>PYD Bougenville RW 1 - Arjowinangun</t>
  </si>
  <si>
    <t>PYD Nusa Indah RW 2 - Arjowinangun</t>
  </si>
  <si>
    <t>PYD Anggrek RW 3 - Arjowinangun</t>
  </si>
  <si>
    <t>PYD Dahlia RW 4 - Arjowinangun</t>
  </si>
  <si>
    <t>PYD Cempaka Putih RW 5 - Arjowinangun</t>
  </si>
  <si>
    <t>PYD Anyelir RW 6 - Arjowinangun</t>
  </si>
  <si>
    <t>PYD Cemara RW 7 - Arjowinangun</t>
  </si>
  <si>
    <t>PYD Teratai RW 8 - Arjowinangun</t>
  </si>
  <si>
    <t>PYD Rosella RW 9 - Arjowinangun</t>
  </si>
  <si>
    <t>PYD Matahari RW 10 - Arjowinangun</t>
  </si>
  <si>
    <t>PYD Mawar Kuning 1 RW 1 - Bumiayu</t>
  </si>
  <si>
    <t>PYD Mawar Kuning 2 RW 1 - Bumiayu</t>
  </si>
  <si>
    <t>PYD Matahari 1 RW 2 - Bumiayu</t>
  </si>
  <si>
    <t>PYD Matahari 2 RW 2 - Bumiayu</t>
  </si>
  <si>
    <t>PYD Anggrek 1 RW 3 - Bumiayu</t>
  </si>
  <si>
    <t>PYD Anggrek 2 RW 3 - Bumiayu</t>
  </si>
  <si>
    <t>PYD Mawar 1 RW 4 - Bumiayu</t>
  </si>
  <si>
    <t>PYD Mawar 2 RW 4 - Bumiayu</t>
  </si>
  <si>
    <t>PYD Turi Putih 1 RW 5 - Bumiayu</t>
  </si>
  <si>
    <t>PYD Turi Putih 2 RW 5 - Bumiayu</t>
  </si>
  <si>
    <t>PYD Kemuning RW 6 - Bumiayu</t>
  </si>
  <si>
    <t>PYD Cendrawasih RW 1 - Mergosono</t>
  </si>
  <si>
    <t>PYD Gelatik RW 1 - Mergosono</t>
  </si>
  <si>
    <t>PYD Elang RW 1 - Mergosono</t>
  </si>
  <si>
    <t>PYD Bangau RW 1 - Mergosono</t>
  </si>
  <si>
    <t>PYD Cucak Hijau RW 1 - Mergosono</t>
  </si>
  <si>
    <t>PYD Kenari RW 2 - Mergosono</t>
  </si>
  <si>
    <t>PYD Jalak RW 2 - Mergosono</t>
  </si>
  <si>
    <t>PYD Kakaktua RW 2 - Mergosono</t>
  </si>
  <si>
    <t>PYD Murai RW 3 - Mergosono</t>
  </si>
  <si>
    <t>PYD Merpati RW 3 - Mergosono</t>
  </si>
  <si>
    <t>PYD Kutilang RW 3 - Mergosono</t>
  </si>
  <si>
    <t>PYD Parkit RW 4 - Mergosono</t>
  </si>
  <si>
    <t>PYD Pipit RW 4 - Mergosono</t>
  </si>
  <si>
    <t>PYD Nuri RW 4 - Mergosono</t>
  </si>
  <si>
    <t>PYD Sriti RW 5 - Mergosono</t>
  </si>
  <si>
    <t>PYD Sikatan RW 5 - Mergosono</t>
  </si>
  <si>
    <t>PYD Trengganis RW 6 - Mergosono</t>
  </si>
  <si>
    <t>PYD Melati 1 RW 1 - Tlogowaru</t>
  </si>
  <si>
    <t>PYD Melati 2 RW 2 - Tlogowaru</t>
  </si>
  <si>
    <t>PYD Melati 3 RW 3 - Tlogowaru</t>
  </si>
  <si>
    <t>PYD Melati 4 RW 4 - Tlogowaru</t>
  </si>
  <si>
    <t>PYD Melati 5 RW 5 - Tlogowaru</t>
  </si>
  <si>
    <t>PYD Melati 6 RW 6 - Tlogowaru</t>
  </si>
  <si>
    <t>PYD Melati 7 RW 7 - Tlogowaru</t>
  </si>
  <si>
    <t>PYD Melati 8 RW 8 - Tlogowaru</t>
  </si>
  <si>
    <t>Catatan Pemindahan</t>
  </si>
  <si>
    <t>Sriti RW 5 dapat pemindahan dari Prenjak RW 4</t>
  </si>
  <si>
    <t>Trengganis RW 6 dapat pemindahan dari Punglor RW 4</t>
  </si>
  <si>
    <t>PYD MELATI 1-BURING</t>
  </si>
  <si>
    <t>PYD MELATI 2-BURING</t>
  </si>
  <si>
    <t>PYD MELATI 3-BURING</t>
  </si>
  <si>
    <t>PYD MELATI 4-BURING</t>
  </si>
  <si>
    <t>PYD MELATI 5-BURING</t>
  </si>
  <si>
    <t>PYD MELATI 6-BURING</t>
  </si>
  <si>
    <t>PYD MELATI 7-BURING</t>
  </si>
  <si>
    <t>PYD MELATI 8-BURING</t>
  </si>
  <si>
    <t>PYD MELATI 9-BURING</t>
  </si>
  <si>
    <t>PYD MELATI 10-BURING</t>
  </si>
  <si>
    <t>PYD Cempaka RW 1 - Kedungkandang</t>
  </si>
  <si>
    <t>PYD Mawar RW 2 - Kedungkandang</t>
  </si>
  <si>
    <t>PYD Anggrek RW 3 - Kedungkandang</t>
  </si>
  <si>
    <t>PYD Melati RW 4 - Kedungkandang</t>
  </si>
  <si>
    <t>PYD Dahlia RW 5 - Kedungkandang</t>
  </si>
  <si>
    <t>PYD Matahari RW 6 - Kedungkandang</t>
  </si>
  <si>
    <t>PYD Lely RW 7 - Kedungkandang</t>
  </si>
  <si>
    <t>PYD SERUNI RW 1 - KOTALAMA</t>
  </si>
  <si>
    <t>PYD DIAN TARUNA RW 2- KOTALAMA</t>
  </si>
  <si>
    <t>PYD MAWAR RW 3 - KOTALAMA</t>
  </si>
  <si>
    <t>PYD MELATI RW 3 - KOTALAMA</t>
  </si>
  <si>
    <t>PYD RIAS RW 4- KOTALAMA</t>
  </si>
  <si>
    <t>PYD DAHLIA RW 5 - KOTALAMA</t>
  </si>
  <si>
    <t>PYD ANGGREK 1 RW 6 -  KOTALAMA</t>
  </si>
  <si>
    <t>PYD ANGGREK 2 RW 6 - KOTALAMA</t>
  </si>
  <si>
    <t>PYD ANAKKU SAYANG RW  7- KOTALAMA</t>
  </si>
  <si>
    <t>PYD PERMATA HATI RW 7 - KOTALAMA</t>
  </si>
  <si>
    <t>PYD NUSA INDAH RW 8 - KOTALAMA</t>
  </si>
  <si>
    <t>PYD SRI REJEKI RW 9-  KOTALAMA</t>
  </si>
  <si>
    <t>PYD KARTINI RW 10- KOTALAMA</t>
  </si>
  <si>
    <t>PYD KASIH SAYANG RW 11- KOTALAMA</t>
  </si>
  <si>
    <t>PYD PRING ORI RW 1- WONOKOYO</t>
  </si>
  <si>
    <t>PYD PRING KUNING RW 2- WONOKOYO</t>
  </si>
  <si>
    <t>PYD PRING WULUH RW 3- WONOKOYO</t>
  </si>
  <si>
    <t>PYD PESONA RW 4 - WONOKOYO</t>
  </si>
  <si>
    <t>PYD HARAPAN JAYA RW 5- WONOKOYO</t>
  </si>
  <si>
    <t>PYD MELATI RW 2 - CEMOROKANDANG</t>
  </si>
  <si>
    <t>PYD CEMPAKA RW 1 - CEMOROKANDANG</t>
  </si>
  <si>
    <t>PYD FLAMBOYAN RW 3A - CEMOROKANDANG</t>
  </si>
  <si>
    <t>PYD FLAMBOYAN 2 RW 3B - CEMOROKANDANG</t>
  </si>
  <si>
    <t>PYD MAWAR RW 4 - CEMOROKANDANG</t>
  </si>
  <si>
    <t>PYD ANGGREK RW 5A - CEMOROKANDANG</t>
  </si>
  <si>
    <t>PYD CASABLANCA RW 5B - CEMOROKANDANG</t>
  </si>
  <si>
    <t>PYD CEMARA RW 6 - CEMOROKANDANG</t>
  </si>
  <si>
    <t>PYD NUSA INDAH 1 RW 7 - CEMOROKANDANG</t>
  </si>
  <si>
    <t>PYD NUSAINDAH 2 RW 8 - CEMOROKANDANG</t>
  </si>
  <si>
    <t>PYD NUSAINDAH 3 RW 9 - CEMOROKANDANG</t>
  </si>
  <si>
    <t>PYD EDELWEIS RW 10 - CEMOROKANDANG</t>
  </si>
  <si>
    <t>PYD BABY ROSE RW 11 - CEMOROKANDANG</t>
  </si>
  <si>
    <t>PYD MELATI 1 RW 1 - LESANPURO</t>
  </si>
  <si>
    <t>PYD KARTINI RW 2 - LESANPURO</t>
  </si>
  <si>
    <t>PYD KASIH IBU RW 3 - LESANPURO</t>
  </si>
  <si>
    <t>PYD ARUM DALU RW 4 - LESANPURO</t>
  </si>
  <si>
    <t>PYD BERINGIN RW 5 - LESANPURO</t>
  </si>
  <si>
    <t>PYD BUNGA SUPLIR RW 6 - LESANPURO</t>
  </si>
  <si>
    <t>PYD SERUNI RW 7 - LESANPURO</t>
  </si>
  <si>
    <t>PYD MELATI 2 RW 8 - LESANPURO</t>
  </si>
  <si>
    <t>PYD DEWI SARTIKA RW 9 - LESANPURO</t>
  </si>
  <si>
    <t>PYD DIRGANTARA RW 10 - LESANPURO</t>
  </si>
  <si>
    <t>PYD ANGGREK BULAN RW 11 - LESANPURO</t>
  </si>
  <si>
    <t>PYD ANGGREK BULAN RW 1 - MADYOPURO</t>
  </si>
  <si>
    <t>PYD MAWAR RW 2 - MADYOPURO</t>
  </si>
  <si>
    <t>PYD DELIMA RW 3 - MADYOPURO</t>
  </si>
  <si>
    <t>PYD DAHLIA 1 RW 4 A - MADYOPURO</t>
  </si>
  <si>
    <t>PYD DAHLIA 2 RW 4 B - MADYOPURO</t>
  </si>
  <si>
    <t>PYD CEMPAKA RW 5 - MADYOPURO</t>
  </si>
  <si>
    <t>PYD FLAMBOYAN RW 6 - MADYOPURO</t>
  </si>
  <si>
    <t>PYD ANYELIR RW 7 - MADYOPURO</t>
  </si>
  <si>
    <t>PYD JANUR KUNING RW 8 - MADYOPURO</t>
  </si>
  <si>
    <t>PYD MELATI RW 9 - MADYOPURO</t>
  </si>
  <si>
    <t>PYD NUSA INDAH RW 10 - MADYOPURO</t>
  </si>
  <si>
    <t>PYD RAFLESIA RW 11 - MADYOPURO</t>
  </si>
  <si>
    <t>PYD TERATAI RW 12 - MADYOPURO</t>
  </si>
  <si>
    <t>PYD KUNCUP HARAPAN RW 13 - MADYOPURO</t>
  </si>
  <si>
    <t>PYD KASI IBU RW 14 - MADYOPURO</t>
  </si>
  <si>
    <t>PYD PERMATA HATI RW 15 - MADYOPURO</t>
  </si>
  <si>
    <t>PYD IBU PERTIWI RW 16 - MADYOPURO</t>
  </si>
  <si>
    <t>PYD JITU RW 17 - MADYOPURO</t>
  </si>
  <si>
    <t>PYD HARMONI RW 18 - MADYOPURO</t>
  </si>
  <si>
    <t>PYD MELATI RW 01 - SAWOJAJAR</t>
  </si>
  <si>
    <t>PYD MAWAR PUTIH RW 02 - SAWOJAJAR</t>
  </si>
  <si>
    <t>PYD ANGGREK PUTIH RW 3 - SAWOJAJAR</t>
  </si>
  <si>
    <t>PYD KENANGA RW 04 - SAWOJAJAR</t>
  </si>
  <si>
    <t>PYD NUSA INDAH RW 05 - SAWOJAJAR</t>
  </si>
  <si>
    <t>PYD TERATAI RW 06 - SAWOJAJAR</t>
  </si>
  <si>
    <t>PYD MAWAR MERAH RW 07 - SAWOJAJAR</t>
  </si>
  <si>
    <t>PYD FLAMBOYAN RW 08 - SAWOJAJAR</t>
  </si>
  <si>
    <t>PYD CEMPAKA RW 09 - SAWOJAJAR</t>
  </si>
  <si>
    <t>PYD LELLY RW 10 - SAWOJAJAR</t>
  </si>
  <si>
    <t>PYD DAHLIA UNGU 1 RW 11 - SAWOJAJAR</t>
  </si>
  <si>
    <t>PYD EDELWAIS RW 12 - SAWOJAJAR</t>
  </si>
  <si>
    <t>PYD AZZALIA RW 13 - SAWOJAJAR</t>
  </si>
  <si>
    <t>PYD DAHLIA UNGU 2 RW 14 - SAWOJAJAR</t>
  </si>
  <si>
    <t>PYD MELATI BERSERI RW 15 - SAWOJAJAR</t>
  </si>
  <si>
    <t>PYD MELATI AIR RW 16 - SAWOJAJAR</t>
  </si>
  <si>
    <t>PYD KASUARI RW 1 - BUNULREJO</t>
  </si>
  <si>
    <t>PYD KAKAK TUA RW 2 - BUNULREJO</t>
  </si>
  <si>
    <t>PYD PERKUTUT RW 3 - BUNULREJO</t>
  </si>
  <si>
    <t>PYD MLIWIS RW 4 - BUNULREJO</t>
  </si>
  <si>
    <t>PYD CENDRAWASIH 1 RW 5 - BUNULREJO</t>
  </si>
  <si>
    <t>PYD BURUNG MANYAR RW 6 - BUNULREJO</t>
  </si>
  <si>
    <t>PYD GELATIK RW 7 - BUNULREJO</t>
  </si>
  <si>
    <t>PYD MLIWIS PUTIH 8A RW 8 - BUNULREJO</t>
  </si>
  <si>
    <t>PYD MLIWIS PUTIH 8B RW 8- BUNULREJO</t>
  </si>
  <si>
    <t>PYD JATAYU RW 9 - BUNULREJO</t>
  </si>
  <si>
    <t>PYD JALAK KOCI RW 10 - BUNULREJO</t>
  </si>
  <si>
    <t>PYD KUTILANG RW 11 - BUNULREJO</t>
  </si>
  <si>
    <t>PYD PARKIT RW 12 - BUNULREJO</t>
  </si>
  <si>
    <t>PYD CENDRAWASIH 2 RW 13 - BUNULREJO</t>
  </si>
  <si>
    <t>PYD MERPATI RW 14 - BUNULREJO</t>
  </si>
  <si>
    <t>PYD KENARI RW 15 - BUNULREJO</t>
  </si>
  <si>
    <t>PYD NURI RW 16 - BUNULREJO</t>
  </si>
  <si>
    <t>PYD BURUNG PIPIT RW 17 - BUNULREJO</t>
  </si>
  <si>
    <t>PYD BURUNG WALET RW 18 - BUNULREJO</t>
  </si>
  <si>
    <t>PYD CUCAK ROWO RW 19 - BUNULREJO</t>
  </si>
  <si>
    <t>PYD GARUDA RW 21 - BUNULREJO</t>
  </si>
  <si>
    <t>PYD ANGGREK RW 1 - JODIPAN</t>
  </si>
  <si>
    <t>PYD MATAHARI RW 2 - JODIPAN</t>
  </si>
  <si>
    <t>PYD MELATI RW 3 - JODIPAN</t>
  </si>
  <si>
    <t>PYD MAWAR RW 4 - JODIPAN</t>
  </si>
  <si>
    <t>PYD NUSA INDAH RW 5 - JODIPAN</t>
  </si>
  <si>
    <t>PYD SERUNI RW 6 - JODIPAN</t>
  </si>
  <si>
    <t>PYD CEMPAKA 7A RW 7 - JODIPAN</t>
  </si>
  <si>
    <t>PYD CEMPAKA 7B RW 7 - JODIPAN</t>
  </si>
  <si>
    <t>PYD KAMBOJA RW 8 - JODIPAN</t>
  </si>
  <si>
    <t>PYD KEMUNING ALAP-ALAP RW 1 - KESATRIAN</t>
  </si>
  <si>
    <t>PYD MAWAR RW 1 - KESATRIAN</t>
  </si>
  <si>
    <t>PYD MELATI RW 2 - KESATRIAN</t>
  </si>
  <si>
    <t>PYD SEROJA RW 3 - KESATRIAN</t>
  </si>
  <si>
    <t>PYD PUSPAWIRATAMA RW 4 - KESATRIAN</t>
  </si>
  <si>
    <t>PYD KEMUNING 512 RW 4 - KESATRIAN</t>
  </si>
  <si>
    <t>PYD KEMUNING DEN ANG RW 5 - KESATRIAN</t>
  </si>
  <si>
    <t>PYD KEMUNING BEK ANG RW 6 - KESATRIAN</t>
  </si>
  <si>
    <t>PYD ANGGREK 6 LUAR RW 6 - KESATRIAN</t>
  </si>
  <si>
    <t>PYD MELATI MEN ARMED RW 7 - KESATRIAN</t>
  </si>
  <si>
    <t>PYD CHANDRA SKODAM RW 8 - KESATRIAN</t>
  </si>
  <si>
    <t>PYD SEHAT RW 9 - KESATRIAN</t>
  </si>
  <si>
    <t>PYD KEMUNING RINDAM RW 10 - KESATRIAN</t>
  </si>
  <si>
    <t>PYD KEMUNING HUBDAM RW 11 - KESATRIAN</t>
  </si>
  <si>
    <t>PYD MELATI 2 RW 12 - KESATRIAN</t>
  </si>
  <si>
    <t>PYD MELATI 1A RW 1 - POLEHAN</t>
  </si>
  <si>
    <t>PYD MELATI 1B RW 1 - POLEHAN</t>
  </si>
  <si>
    <t>PYD MELATI 1C RW 1 - POLEHAN</t>
  </si>
  <si>
    <t>PYD ANGGREK 2A RW 2 - POLEHAN</t>
  </si>
  <si>
    <t>PYD ANGGREK 2B RW 2 - POLEHAN</t>
  </si>
  <si>
    <t>PYD ANGGREK 2C RW 2 POLEHAN</t>
  </si>
  <si>
    <t>PYD KEMBANG SETAMAN 3A RW 3 - POLEHAN</t>
  </si>
  <si>
    <t>PYD KEMBANG SETAMAN 3B RW 3 - POLEHAN</t>
  </si>
  <si>
    <t>PYD KEMBANG SETAMAN 3C RW 3 - POLEHAN</t>
  </si>
  <si>
    <t>PYD ALAMANDA 4A RW 4 - POLEHAN</t>
  </si>
  <si>
    <t>PYD ALAMANDA 4B RW 4 - POLEHAN</t>
  </si>
  <si>
    <t>PYD DAHLIA 5A RW 5 - POLEHAN</t>
  </si>
  <si>
    <t>PYD DAHLIA 5B RW 5 - POLEHAN</t>
  </si>
  <si>
    <t>PYD DELIMA MERAH RW 6 - POLEHAN</t>
  </si>
  <si>
    <t>PYD MENUR RW 7 - POLEHAN</t>
  </si>
  <si>
    <t>note</t>
  </si>
  <si>
    <t>Bunulrejo PYD Kutilang RW 11 DAN PYD Parkit RW 12 belum mendapat pembagian antropometri</t>
  </si>
  <si>
    <t>Kesatrian PYD Hubdam RW 11 DAN PYD Melati 2 RW 12 belum mendapat pembagian antropometri</t>
  </si>
  <si>
    <t>Polehan PYD Delima Merah RW 6 DAN PYD Menur RW 7 belum mendapat pembagian antropometri</t>
  </si>
  <si>
    <t>Jodipan PYD Cempaka RW 7B RW 7 belum mendapat pembagian antropometri</t>
  </si>
  <si>
    <t>PYD FLAMBOYAN 1A - ARJOSARI</t>
  </si>
  <si>
    <t>PYD KENANGA  RW 1B - ARJOSARI</t>
  </si>
  <si>
    <t>PYD DURIAN RW 2 A - ARJOSARI</t>
  </si>
  <si>
    <t>PYD CEMPEDAK 2B - ARJOSARI</t>
  </si>
  <si>
    <t>PYD KACANG PANJANG RW 3A - ARJOSARI</t>
  </si>
  <si>
    <t>AYD KACANG PANJANG RW 3B - ARJOSARI</t>
  </si>
  <si>
    <t>PYD MELATI RW 4 - ARJOSARI</t>
  </si>
  <si>
    <t>PYD MAWAR RW 5 - ARJOSARI</t>
  </si>
  <si>
    <t>PYD NUSA INDAH RW 1 - PANDANWANGI</t>
  </si>
  <si>
    <t>PYD TERATAI PUTIH RW 2 - PANDANWANGI</t>
  </si>
  <si>
    <t>PYD CEMPAKA RW 3 - PANDANWANGI</t>
  </si>
  <si>
    <t>PYD ANGGREK RW 4 - PANDANWANGI</t>
  </si>
  <si>
    <t>PYD BOUGENVIL RW 5 - PANDANWANGI</t>
  </si>
  <si>
    <t>PYD MELATI RW 6 - PANDANWANGI</t>
  </si>
  <si>
    <t>PYD DAHLIA RW 7 - PANDANWANGI</t>
  </si>
  <si>
    <t>PYD SERUNI RW 8 - PANDANWANGI</t>
  </si>
  <si>
    <t>PYD SEDAP MALAM RW 9 - PANDANWANGI</t>
  </si>
  <si>
    <t>PYD LOKCARI RW 10 - PANDANWANGI</t>
  </si>
  <si>
    <t>PYD WIJAYA KUSUMA RW 11 - PANDANWANGI</t>
  </si>
  <si>
    <t>PYD GLADIOL RW 12 - PANDANWANGI</t>
  </si>
  <si>
    <t>PYD LILY RW 13 - PANDANWANGI</t>
  </si>
  <si>
    <t>PYD KENANGA RW 14 - PANDANWANGI</t>
  </si>
  <si>
    <t>Lily RW 13 dan Gladiol RW 12  belum mendapat pembagian antropometri</t>
  </si>
  <si>
    <t>Seruni tdk dpt timbanagn digital dan pita lila</t>
  </si>
  <si>
    <t>Gladiol RW 12 belum mendapat pembagian antropometri</t>
  </si>
  <si>
    <t>Lokcari RW 10 tdk dapat pita lila, timbangan digital angka muncul tapi tidak sesuai</t>
  </si>
  <si>
    <t>Dapat dari DAK Tahun 2022, bukan merk metrisis ataupun endo?</t>
  </si>
  <si>
    <t>Sedap Malam RW 9  Timbagan digital  (angka kdg keluar kdg tdk)</t>
  </si>
  <si>
    <t>RW 14 Kenanga PDW babyskale dantimbngan digital merk Eltech dan tidak ada pita lila metrisis</t>
  </si>
  <si>
    <t>PYD Sedap Malam RW 13  Purwodadi</t>
  </si>
  <si>
    <t>PYD ANGGREK RW 01 - BLIMBING</t>
  </si>
  <si>
    <t>PYD STRAWBERRY RW 02 - BLIMBING</t>
  </si>
  <si>
    <t>PYD PISANG RW 03 - BLIMBING</t>
  </si>
  <si>
    <t>PYD NANAS RW 04 - BLIMBING</t>
  </si>
  <si>
    <t>PYD BINA TUNAS BANGSA RW 05 - BLIMBING</t>
  </si>
  <si>
    <t>PYD SATRIA PUTRA RW 06 - BLIMBING</t>
  </si>
  <si>
    <t>PYD APEL RW 07 - BLIMBING</t>
  </si>
  <si>
    <t>PYD BLIMBING RW 08 - BLIMBING</t>
  </si>
  <si>
    <t>PYD TUNAS HARAPAN RW 09 - BLIMBING</t>
  </si>
  <si>
    <t>PYD KENANGA RW 02 - PURWANTORO</t>
  </si>
  <si>
    <t xml:space="preserve">  </t>
  </si>
  <si>
    <t>PYD EDELWEIS RW 03 - PURWANTORO</t>
  </si>
  <si>
    <t>PYD ANGGREK RW 04 - PURWANTORO</t>
  </si>
  <si>
    <t>PYD BOUGENVILLE RW 05 - PURWANTORO</t>
  </si>
  <si>
    <t>PYD FLAMBOYAN RW 06 - PURWANTORO</t>
  </si>
  <si>
    <t>PYD LILY A RW 07 - PURWANTORO</t>
  </si>
  <si>
    <t>PYD LILY B RW 07 - PURWANTORO</t>
  </si>
  <si>
    <t>PYD CEMPAKA  RW 08 - PURWANTORO</t>
  </si>
  <si>
    <t>PYD TUNAS BANGSA RW 08 - PURWANTORO</t>
  </si>
  <si>
    <t>PYD SERUNI RW 09 - PURWANTORO</t>
  </si>
  <si>
    <t>PYD MAWAR MERAH A RW 10 - PURWANTORO</t>
  </si>
  <si>
    <t>PYD MAWAR MERAH B RW 10 - PURWANTORO</t>
  </si>
  <si>
    <t>PYD MELATI RW 11 - PURWANTORO</t>
  </si>
  <si>
    <t>PYD SEDAP MALAM RW 12 - PURWANTORO</t>
  </si>
  <si>
    <t>PYD TULIP RW 13 - PURWANTORO</t>
  </si>
  <si>
    <t>PYD TUNAS TERATAI RW 14 - PURWANTORO</t>
  </si>
  <si>
    <t>PYD ANYELIR RW 15 - PURWANTORO</t>
  </si>
  <si>
    <t>PYD GARDENIA RW 16 - PURWANTORO</t>
  </si>
  <si>
    <t>PYD AMARILYS RW 16- Purwantoro</t>
  </si>
  <si>
    <t>PYD DAHLIA RW 17 - PURWANTORO</t>
  </si>
  <si>
    <t>PYD SRI REJEKI RW 18 - PURWANTORO</t>
  </si>
  <si>
    <t>PYD ALAMANDA RW 19 - Purwantoro</t>
  </si>
  <si>
    <t>PYD SAKURA RW 20 - PURWANTORO</t>
  </si>
  <si>
    <t>PYD WIJAYA KUSUMA RW 21 - PURWANTORO</t>
  </si>
  <si>
    <t>PYD KEMUNING RW 22 - PURWANTORO</t>
  </si>
  <si>
    <t>PYD ASTER RW 23 - PURWANTORO</t>
  </si>
  <si>
    <t>PYD ASPARAGUS RW 24 - PURWANTORO</t>
  </si>
  <si>
    <t>PYD Cantewa RW 1- MOJOLANGU</t>
  </si>
  <si>
    <t>PYD Bungur RW 2-MOJOLANGU</t>
  </si>
  <si>
    <t>PYD Teratai RW 4-MOJOLANGU</t>
  </si>
  <si>
    <t>PYD Dahlia RW 5-MOJOLANGU</t>
  </si>
  <si>
    <t>PYD Melati RW 6-MOJOLANGU</t>
  </si>
  <si>
    <t>PYD Anggrek RW 7-MOJOLANGU</t>
  </si>
  <si>
    <t>PYD Puspitasari RW 8-MOJOLANGU</t>
  </si>
  <si>
    <t>PYD Vinolia RW 9-MOJOLANGU</t>
  </si>
  <si>
    <t>PYD Mendutsari RW 10-MOJOLANGU</t>
  </si>
  <si>
    <t>PYD Menur RW 11-MOJOLANGU</t>
  </si>
  <si>
    <t>PYD Gladiol RW 12-MOJOLANGU</t>
  </si>
  <si>
    <t>PYD Nusa Indah RW 13-MOJOLANGU</t>
  </si>
  <si>
    <t>PYD Sakura RW 14-MOJOLANGU</t>
  </si>
  <si>
    <t>PYD Edelweis RW 16-MOJOLANGU</t>
  </si>
  <si>
    <t>PYD Kasih Ibu RW 17-MOJOLANGU</t>
  </si>
  <si>
    <t>PYD Mayangsari RW 18-MOJOLANGU</t>
  </si>
  <si>
    <t>PYD Mawar RW 1-TASIKMADU</t>
  </si>
  <si>
    <t>PYD Teratai RW 2-TASIKMADU</t>
  </si>
  <si>
    <t>PYD Sedap Malam RW 3-TASIKMADU</t>
  </si>
  <si>
    <t>PYD Kamboja RW 4-TASIKMADU</t>
  </si>
  <si>
    <t>PYD Anggrek RW 5-TASIKMADU</t>
  </si>
  <si>
    <t>PYD Melati RW 6-TASIKMADU</t>
  </si>
  <si>
    <t>PYD Kenanga RW 1-TUNGGULWULUNG</t>
  </si>
  <si>
    <t>PYD Cempaka RW 2-TUNGGULWULUNG</t>
  </si>
  <si>
    <t>PYD Melati RW 3-TUNGGULWULUNG</t>
  </si>
  <si>
    <t>PYD Mawar RW 4-TUNGGULWULUNG</t>
  </si>
  <si>
    <t>PYD Anggrek RW 5-TUNGGULWULUNG</t>
  </si>
  <si>
    <t>PYD Melati RW 1-TUNJUNGSEKAR</t>
  </si>
  <si>
    <t>PYD Matahari RW 2-TUNJUNGSEKAR</t>
  </si>
  <si>
    <t>PYD Dahlia RW 3-TUNJUNGSEKAR</t>
  </si>
  <si>
    <t>PYD Anggrek RW 4A-TUNJUNGSEKAR</t>
  </si>
  <si>
    <t>PYD Sekardamai RW 4B-TUNJUNGSEKAR</t>
  </si>
  <si>
    <t>PYD Cempaka RW 5-TUNJUNGSEKAR</t>
  </si>
  <si>
    <t>PYD Lely RW 6A-TUNJUNGSEKAR</t>
  </si>
  <si>
    <t>PYD Flamboyan RW 6B-TUNJUNGSEKAR</t>
  </si>
  <si>
    <t>PYD Bougenville RW 7-TUNJUNGSEKAR</t>
  </si>
  <si>
    <t>PYD Aster RW 8-TUNJUNGSEKAR</t>
  </si>
  <si>
    <t>PYD Kalpataru I RW 1 - JATIMULYO</t>
  </si>
  <si>
    <t>PYD Srigading RW 2 - JATIMULYO</t>
  </si>
  <si>
    <t>PYD Remujung RW 3 - JATIMULYO</t>
  </si>
  <si>
    <t>PYD Kembang Turi 4A RW 4 - JATIMULYO</t>
  </si>
  <si>
    <t>PYD Kembang Turi 4B RW 4 - JATIMULYO</t>
  </si>
  <si>
    <t>PYD Melati Asri RW 5 - JATIMULYO</t>
  </si>
  <si>
    <t>PYD Tunas Harapan RW 6 - JATIMULYO</t>
  </si>
  <si>
    <t>PYD Bunga Kaktus RW 7 - JATIMULYO</t>
  </si>
  <si>
    <t>PYD Kalpataru II RW 8 - JATIMULYO</t>
  </si>
  <si>
    <t>PYD Bougenville RW 9-JATIMULYO</t>
  </si>
  <si>
    <t>PYD Pandu Palapa RW 11 - JATIMULYO</t>
  </si>
  <si>
    <t>PYD Aprilia RW 1-LOWOKWARU</t>
  </si>
  <si>
    <t>PYD Nusa Indah RW 2-LOWOKWARU</t>
  </si>
  <si>
    <t>PYD Teratai RW 3-LOWOKWARU</t>
  </si>
  <si>
    <t>PYD Mawar 4A RW 4-LOWOKWARU</t>
  </si>
  <si>
    <t>PYD Mawar 4B RW 4-LOWOKWARU</t>
  </si>
  <si>
    <t>PYD Seruni RW 5-LOWOKWARU</t>
  </si>
  <si>
    <t>PYD Lely RW 6-LOWOKWARU</t>
  </si>
  <si>
    <t>PYD Anggrek Panda RW 7-LOWOKWARU</t>
  </si>
  <si>
    <t>PYD Melati RW 8-LOWOKWARU</t>
  </si>
  <si>
    <t>PYD Setaman Bunga RW 9-LOWOKWARU</t>
  </si>
  <si>
    <t>PYD Semboja RW 10-LOWOKWARU</t>
  </si>
  <si>
    <t>PYD Flamboyan RW 11-LOWOKWARU</t>
  </si>
  <si>
    <t>PYD Anggrek Indah RW 12-LOWOKWARU</t>
  </si>
  <si>
    <t>PYD Mawar 14A RW 14-LOWOKWARU</t>
  </si>
  <si>
    <t>PYD Mawar 14B RW 14-LOWOKWARU</t>
  </si>
  <si>
    <t>PYD Setaman Asri RW 15-LOWOKWARU</t>
  </si>
  <si>
    <t>PYD Dahlia RW 1 -TULUSREJO</t>
  </si>
  <si>
    <t>PYD Melati RW 2 -TULUSREJO</t>
  </si>
  <si>
    <t>PYD Anggrek RW 3-TULUSREJO</t>
  </si>
  <si>
    <t>PYD Mawar RW 4 -TULUSREJO</t>
  </si>
  <si>
    <t>PYD Cempaka RW 5 -TULUSREJO</t>
  </si>
  <si>
    <t>PYD Bougenvile RW 6 -TULUSREJO</t>
  </si>
  <si>
    <t>PYD Seruni RW 7 -TULUSREJO</t>
  </si>
  <si>
    <t>PYD Anyelir RW 8 -TULUSREJO</t>
  </si>
  <si>
    <t>PYD Menur RW 9 -TULUSREJO</t>
  </si>
  <si>
    <t>PYD Aster RW 10 -TULUSREJO</t>
  </si>
  <si>
    <t>PYD Teratai RW 11 -TULUSREJO</t>
  </si>
  <si>
    <t>PYD Kemuning RW 13 -TULUSREJO</t>
  </si>
  <si>
    <t>PYD Cengger Ayam RW 14 -TULUSREJO</t>
  </si>
  <si>
    <t>PYD Anggrek RW 15-TULUSREJO</t>
  </si>
  <si>
    <t>PYD Sedap Malam RW 16 -TULUSREJO</t>
  </si>
  <si>
    <t>PYD ANGGREK A RW 01 - DINOYO</t>
  </si>
  <si>
    <t>PYD ANGGREK B RW 01 - DINOYO</t>
  </si>
  <si>
    <t>PYD ALAMANDA RW 02 - DINOYO</t>
  </si>
  <si>
    <t>PYD CEMPAKA RW 04 - DINOYO</t>
  </si>
  <si>
    <t>PYD MAWAR RW 04 - DINOYO</t>
  </si>
  <si>
    <t>PYD VINOLIA RW 05 - DINOYO</t>
  </si>
  <si>
    <t>PYD MELATI RW 06 - DINOYO</t>
  </si>
  <si>
    <t>PYD FLAMBOYAN RW 07 - DINOYO</t>
  </si>
  <si>
    <t>PYD MATAHARI RW 01 - KETAWANGGEDE</t>
  </si>
  <si>
    <t>PYD MELATI RW 02-KETAWANGGEDE</t>
  </si>
  <si>
    <t>PYD ANGGREK RW 03 - KETAWANGGEDE</t>
  </si>
  <si>
    <t>PYD SERUNI RW 04 - KETAWANGGEDE</t>
  </si>
  <si>
    <t>PYD EDELWEIS RW 05 - KETAWANGGEDE</t>
  </si>
  <si>
    <t>PYD FLAMBOYAN RW 01 - MERJOSARI</t>
  </si>
  <si>
    <t>PYD NUSA INDAH RW 02 - MERJOSARI</t>
  </si>
  <si>
    <t>PYD MELATI RW 03 -MERJOSARI</t>
  </si>
  <si>
    <t>PYD MAWAR RW 04 - MERJOSARI</t>
  </si>
  <si>
    <t>PYD ANGGREK RW 05 -MERJOSARI</t>
  </si>
  <si>
    <t>PYD ASPARAGA RW 06 - MERJOSARI</t>
  </si>
  <si>
    <t>PYD DAHLIA RW 07 - MERJOSARI</t>
  </si>
  <si>
    <t>PYD JAYA KUSUMA RW 08 - MERJOSARI</t>
  </si>
  <si>
    <t>PYD CEMPAKA RW 09 - MERJOSARI</t>
  </si>
  <si>
    <t>PYD PUSPA DELIMA RW 10 - MERJOSARI</t>
  </si>
  <si>
    <t>PYD KENANGA RW 11 - MERJOSARI</t>
  </si>
  <si>
    <t>PYD KEMUNING RW 12 - MERJOSARI</t>
  </si>
  <si>
    <t>PYD TERATAI RW 13 - MERJOSARI</t>
  </si>
  <si>
    <t>PYD DEWI SARTIKA 1 RW 01 - SUMBERSARI</t>
  </si>
  <si>
    <t>PYD DEWI SARTIKA 2 RW 02 - SUMBERSARI</t>
  </si>
  <si>
    <t>PYD DEWI SARTIKA 3 RW 03 - SUMBERSARI</t>
  </si>
  <si>
    <t>PYD DEWI SARTIKA 5 RW 05 - SUMBERSARI</t>
  </si>
  <si>
    <t>PYD SERUNI RW 01 - TLOGOMAS</t>
  </si>
  <si>
    <t>PYD NUSA INDAH RW 02 - TLOGOMAS</t>
  </si>
  <si>
    <t>PYD MELATI RW 02 - TLOGOMAS</t>
  </si>
  <si>
    <t>PYD SRI REJEKI RW 03 - TLOGOMAS</t>
  </si>
  <si>
    <t>PYD ALAMANDA RW 04 - TLOGOMAS</t>
  </si>
  <si>
    <t>PYD ANGGREK RW 05 - TLOGOMAS</t>
  </si>
  <si>
    <t>PYD MAWAR RW 06 -TLOGOMAS</t>
  </si>
  <si>
    <t>PYD FLAMBOYAN RW 1 - KAUMAN</t>
  </si>
  <si>
    <t>PYD ASRI KENCANA II RW 2 - KAUMAN</t>
  </si>
  <si>
    <t>PYD ANGGREK RW 3 - KAUMAN</t>
  </si>
  <si>
    <t>PYD ASRI KENCANA IV RW 4 - KAUMAN</t>
  </si>
  <si>
    <t>PYD ASRI KENCANA V RW 5 - KAUMAN</t>
  </si>
  <si>
    <t>PYD TULIP RW 6 - KAUMAN</t>
  </si>
  <si>
    <t>PYD HARAPAN BUNDA RW 8A - KAUMAN</t>
  </si>
  <si>
    <t>PYD KEMALA XIV RW 8 B - KAUMAN</t>
  </si>
  <si>
    <t>PYD ASRI KENCANA IX RW 9 - KAUMAN</t>
  </si>
  <si>
    <t>PYD MELATI RW 10 - KAUMAN</t>
  </si>
  <si>
    <t>PYD MAWAR RW 1 - KIDUL DALEM</t>
  </si>
  <si>
    <t>PYD Bougenvile RW 2 - KIDUL DALEM</t>
  </si>
  <si>
    <t>PYD MAWAR RW 3- KIDUL DALEM</t>
  </si>
  <si>
    <t>PYD FLAMBOYAN RW 4A - KIDUL DALEM</t>
  </si>
  <si>
    <t>PYD Kenanga RW 4B - KIDUL DALEM</t>
  </si>
  <si>
    <t>PYD Melati RW 5 - KIDUL DALEM</t>
  </si>
  <si>
    <t>PYD Kartini RW 6 - KIDUL DALEM</t>
  </si>
  <si>
    <t>PYD Kenanga RW 7 - KIDUL DALEM</t>
  </si>
  <si>
    <t>Oro-oro dowo</t>
  </si>
  <si>
    <t>PYD Melati RW 1 - Oro-Oro Dowo</t>
  </si>
  <si>
    <t>PYD Kasturi RW 2 - Oro-oro Dowo</t>
  </si>
  <si>
    <t>PYD Kemuning RW 3 - Oro-Oro Dowo</t>
  </si>
  <si>
    <t>PYD Dahlia RW 4 - Oro-oro Dowo</t>
  </si>
  <si>
    <t>PYD Melati Putih RW 6 - Oro Oro Dowo</t>
  </si>
  <si>
    <t>PYD Kartika RW 8 - Oro-Oro Dowo</t>
  </si>
  <si>
    <t>PYD Alamanda RW 9 - Oro-oro Dowo</t>
  </si>
  <si>
    <t>Penangungan</t>
  </si>
  <si>
    <t>PYD Mawar RW 1 - Penanggungan</t>
  </si>
  <si>
    <t>PYD Seruni RW 2 - Penanggungan</t>
  </si>
  <si>
    <t>PYD Pepaya RW 3 - Penanggungan</t>
  </si>
  <si>
    <t>PYD Kasih Ibu RW 4 - Penanggungan</t>
  </si>
  <si>
    <t>PYD Guyub RW 5 - Penanggungan</t>
  </si>
  <si>
    <t>PYD Mawar RW 6A - Penanggungan</t>
  </si>
  <si>
    <t>PYD Melati RW 6B - Penanggungan</t>
  </si>
  <si>
    <t>PYD Mawar RW 7- Penanggungan</t>
  </si>
  <si>
    <t>PYD Cindewangi RW 8 - Penanggungan</t>
  </si>
  <si>
    <t>PYD Kartini 1 RW 1 - Bareng</t>
  </si>
  <si>
    <t>PYD Mawar 2 RW 2 - Bareng</t>
  </si>
  <si>
    <t>PYD Flamboyan 3 RW 3 - Bareng</t>
  </si>
  <si>
    <t>PYD Flamboyan 4 RW 3 - Bareng</t>
  </si>
  <si>
    <t>PYD Teratai 5 RW 4 - Bareng</t>
  </si>
  <si>
    <t>PYD Seruni 6 RW 5 - Bareng</t>
  </si>
  <si>
    <t>PYD Anggrek 7 RW 6 - Bareng</t>
  </si>
  <si>
    <t>PYD Tanjung 8 RW 7 - Bareng</t>
  </si>
  <si>
    <t>PYD Tanjung 9 RW 7 - Bareng</t>
  </si>
  <si>
    <t>PYD Lely 10 RW 8 - Bareng</t>
  </si>
  <si>
    <t>PYD Lely 11 RW 8 - Bareng</t>
  </si>
  <si>
    <t>PYD Lely 12 RW 8 - Bareng</t>
  </si>
  <si>
    <t>PYD Melati Kresna RW 1 - Gadingkasri</t>
  </si>
  <si>
    <t>PYD Anggrek 1 RW 2 - Gadingkasri</t>
  </si>
  <si>
    <t>PYD Anggrek 2 RW 2 - Gadingkasri</t>
  </si>
  <si>
    <t>PYD Mawar Jingga RW 3 - Gadingkasri</t>
  </si>
  <si>
    <t>PYD Kenanga RW 6 - Gadingkasri</t>
  </si>
  <si>
    <t>PYD Mawar RW 1 - Kasin</t>
  </si>
  <si>
    <t>PYD Melati 1 RW 2 - Kasin</t>
  </si>
  <si>
    <t>PYD Melati 2 RW 2 - Kasin</t>
  </si>
  <si>
    <t>PYD Gardena RW 3 - Kasin</t>
  </si>
  <si>
    <t>PYD Dahlia RW 4 - Kasin</t>
  </si>
  <si>
    <t>PYD Katelya RW 5 - Kasin</t>
  </si>
  <si>
    <t>PYD Aster RW 6 - Kasin</t>
  </si>
  <si>
    <t>PYD Nusa Indah 1 RW 7 - Kasin</t>
  </si>
  <si>
    <t>PYD Nusa Indah 2 RW 7 - Kasin</t>
  </si>
  <si>
    <t>PYD Nusa Indah 3 RW 7 - Kasin</t>
  </si>
  <si>
    <t>PYD Lely RW 8 - Kasin</t>
  </si>
  <si>
    <t>PYD Anyelir RW 9 - Kasin</t>
  </si>
  <si>
    <t>PYD Seruni RW 10 - Kasin</t>
  </si>
  <si>
    <t>PYD Bougenville RW 11 - Kasin</t>
  </si>
  <si>
    <t>PYD Kartini RW 1 - Sukoharjo</t>
  </si>
  <si>
    <t>PYD Cut Nyak Dien RW 2 - Sukoharjo</t>
  </si>
  <si>
    <t>PYD Dewi Sartika RW 4 - Sukoharjo</t>
  </si>
  <si>
    <t>PYD Cut Meutia RW 6 - Sukoharjo</t>
  </si>
  <si>
    <t>PYD Fatmawati 1 RW 7 - Sukoharjo</t>
  </si>
  <si>
    <t>PYD Fatmawati 2 RW 7 - Sukoharjo</t>
  </si>
  <si>
    <t>Bougenvile RW 11 dapat pemindahan dari Gardena 1 RW 3</t>
  </si>
  <si>
    <t>Anyelir RW 9 dapat pemindahan dari Aster 1 RW 6</t>
  </si>
  <si>
    <t>PYD PONCOWOLO RW 1 - KLOJEN</t>
  </si>
  <si>
    <t>PYD KASIH BUNDA RW 2 - KLOJEN</t>
  </si>
  <si>
    <t>PYD PERMATA BUNDA RW 3 - KLOJEN</t>
  </si>
  <si>
    <t>PYD SETIA BUDI RW 4 - KLOJEN</t>
  </si>
  <si>
    <t>PYD PKK RW 5 - KLOJEN</t>
  </si>
  <si>
    <t>PYD MEKAR SARI RW 6 - KLOJEN</t>
  </si>
  <si>
    <t>PYD DAHLIA RW 7 - KLOJEN</t>
  </si>
  <si>
    <t>PYD BOUGENVIL RW 1 - RAMPAL CELAKET</t>
  </si>
  <si>
    <t>PYD KEMUNING RW 2 - RAMPAL CELAKET</t>
  </si>
  <si>
    <t>PYD BUNGA MELATI RW 3 - RAMPAL CELAKET</t>
  </si>
  <si>
    <t>PYD NUSA INDAH RW 4 - RAMPAL CELAKET</t>
  </si>
  <si>
    <t>PYD ADE IRMA SURYANI RW 5 - RAMPAL CELAKET</t>
  </si>
  <si>
    <t>PYD KARTINI RW 6 - RAMPAL CELAKET</t>
  </si>
  <si>
    <t>PYD KUSUMA DEWI RW 1 - SAMAAN</t>
  </si>
  <si>
    <t>PYD APEL 2 RW 2 - SAMAAN</t>
  </si>
  <si>
    <t>PYD APEL 3 RW 3 - SAMAAN</t>
  </si>
  <si>
    <t>PYD JERUK RW 4 - SAMAAN</t>
  </si>
  <si>
    <t>PYD JERUK MANIS RW 4 - SAMAAN</t>
  </si>
  <si>
    <t>PYD BELIMBING RW 5 - SAMAAN</t>
  </si>
  <si>
    <t>PYD DUKU RW 6 - SAMAAN</t>
  </si>
  <si>
    <t>PYD MELATI RW 7 - SAMAAN</t>
  </si>
  <si>
    <t>PYD MEKAR SARI RW 8 - SAMAAN</t>
  </si>
  <si>
    <t>PYD CEMPAKA PUTIH RW 1-BANDULAN</t>
  </si>
  <si>
    <t>PYD NUSA INDAH RW 2-BANDULAN</t>
  </si>
  <si>
    <t>PYD MELATI RW 3-BANDULAN</t>
  </si>
  <si>
    <t>PYD ANGGREK PANDA RW 4-BANDULAN</t>
  </si>
  <si>
    <t>PYD TERATAI 1 RW 5-BANDULAN</t>
  </si>
  <si>
    <t>PYD KEMUNING 1 RW 6-BANDULAN</t>
  </si>
  <si>
    <t>PYD KEMUNING 2 RW 6-BANDULAN</t>
  </si>
  <si>
    <t>PYD TERATAI 2 RW 8-BANDULAN</t>
  </si>
  <si>
    <t>PYD CEMPAKA A RW 2-KARANG BESUKI</t>
  </si>
  <si>
    <t>PYD CEMPAKA B RW 2-KARANG BESUKI</t>
  </si>
  <si>
    <t>PYD MELATI RW 3-KARANG BESUKI</t>
  </si>
  <si>
    <t>PYD MAWAR RW 5-KARANG BESUKI</t>
  </si>
  <si>
    <t>PYD SEDAP MALAM RW 6-KARANG BESUKI</t>
  </si>
  <si>
    <t>PYD ANGGREK RW 9-KARANG BESUKI</t>
  </si>
  <si>
    <t>PYD CATELYA RW 10-KARANG BESUKI</t>
  </si>
  <si>
    <t>PYD MELATI RW 1-MULYOREJO</t>
  </si>
  <si>
    <t>PYD ANYELIR RW 2-MULYOREJO</t>
  </si>
  <si>
    <t>PYD NUSA INDAH A RW 3-MULYOREJO</t>
  </si>
  <si>
    <t>PYD NUSA INDAH B RW 3-MULYOREJO</t>
  </si>
  <si>
    <t>PYD MAWAR PUTIH RW 4-MULYOREJO</t>
  </si>
  <si>
    <t>PYD MAWAR MERAH A RW 5-MULYOREJO</t>
  </si>
  <si>
    <t>PYD MAWAR MERAH B RW 5-MULYOREJO</t>
  </si>
  <si>
    <t>PYD MAWAR PUTIH RW 6-MULYOREJO</t>
  </si>
  <si>
    <t>PYD MELATI RW 7-MULYOREJO</t>
  </si>
  <si>
    <t>PYD CEMPAKA RW 2-PISANG CANDI</t>
  </si>
  <si>
    <t>PYD KENANGA RW 3-PISANG CANDI</t>
  </si>
  <si>
    <t>PYD ASPARAGA RW 4-PISANG CANDI</t>
  </si>
  <si>
    <t>PYD MAWAR BERDURI RW 5-PISANG CANDI</t>
  </si>
  <si>
    <t>PYD KAMBOJA RW 7-PISANG CANDI</t>
  </si>
  <si>
    <t>PYD TERATAI RW 8-PISANG CANDI</t>
  </si>
  <si>
    <t>PYD MELATI 1BKL RW 1 - BAKALAN KRAJAN</t>
  </si>
  <si>
    <t>PYD MELATI 2 BKL RW 2 - BAKALAN KRAJAN</t>
  </si>
  <si>
    <t>PYD MELATI 3 BKL RW 3 - BAKALAN KRAJAN</t>
  </si>
  <si>
    <t>PYD MELATI 4 BKL RW 4 - BAKALAN KRAJAN</t>
  </si>
  <si>
    <t>PYD MELATI 5 BKL RW 5 - BAKALAN KRAJAN</t>
  </si>
  <si>
    <t>PYD MELATI 6 BKL RW 6 - BAKALAN KRAJAN</t>
  </si>
  <si>
    <t>PYD MELATI 7 BKL RW 7 - BAKALAN KRAJAN</t>
  </si>
  <si>
    <t>PYD DAHLIA 1 RW 01 - CIPTOMULYO</t>
  </si>
  <si>
    <t>PYD ANGGREK 1 RW 01 - CIPTOMULYO</t>
  </si>
  <si>
    <t>PYD LATULIP 1 RW 01 - CIPTOMULYO</t>
  </si>
  <si>
    <t>PYD MELATI 1 RW 01 - CIPTOMULYO</t>
  </si>
  <si>
    <t>PYD TERATAI 1 RW 01 - CIPTOMULYO</t>
  </si>
  <si>
    <t>PYD MAWAR 1 RW 01 - CIPTOMULYO</t>
  </si>
  <si>
    <t>PYD MAWAR 2 RW 02 - CIPTOMULYO</t>
  </si>
  <si>
    <t>PYD SERUNI C-02 RW 2 - CIPTOMULYO</t>
  </si>
  <si>
    <t>PYD KANTIL 3 RW 03 - CIPTOMULYO</t>
  </si>
  <si>
    <t>PYD KENANGA 3 RW 03 - CIPTOMULYO</t>
  </si>
  <si>
    <t>PYD MAWAR 3 RW 03 - CIPTOMULYO</t>
  </si>
  <si>
    <t>PYD BOUGENVIL 4 RW 04 - CIPTOMULYO</t>
  </si>
  <si>
    <t>PYD DAHLIA 5 RW 05 - CIPTOMULYO</t>
  </si>
  <si>
    <t>PYD SRI REJEKI 5 RW 5 - CIPTOMULYO</t>
  </si>
  <si>
    <t>PYD MAWAR 1 RW 01 - GADANG</t>
  </si>
  <si>
    <t>PYD MAWAR 2 RW 01 - GADANG</t>
  </si>
  <si>
    <t>PYD MAWAR 3 RW 01 - GADANG</t>
  </si>
  <si>
    <t>PYD MAWAR 4 RW 01 - GADANG</t>
  </si>
  <si>
    <t>PYD MAWAR 5 RW 01 - GADANG</t>
  </si>
  <si>
    <t>PYD MELATI 1 RW 02 - GADANG</t>
  </si>
  <si>
    <t>PYD MELATI 2 RW 02 - GADANG</t>
  </si>
  <si>
    <t>PYD MELATI 3A RW 03 - GADANG</t>
  </si>
  <si>
    <t>PYD MELATI 3B RW 03 - GADANG</t>
  </si>
  <si>
    <t>PYD MELATI 4 RW 03 - GADANG</t>
  </si>
  <si>
    <t>PYD MELATI 5 RW 04 - GADANG</t>
  </si>
  <si>
    <t>PYD MELATI 6 RW 04 - GADANG</t>
  </si>
  <si>
    <t>PYD ANGGREK 1 RW 05 - GADANG</t>
  </si>
  <si>
    <t>PYD ANGGREK 2 RW 05 - GADANG</t>
  </si>
  <si>
    <t>PYD ANGGREK 3 RW 06 - GADANG</t>
  </si>
  <si>
    <t>PYD ANGGREK 4 RW 06 - GADANG</t>
  </si>
  <si>
    <t>PYD ANGGREK 5 RW 06 - GADANG</t>
  </si>
  <si>
    <t>PYD FLAMBOYAN 1 RW 07 - GADANG</t>
  </si>
  <si>
    <t>PYD FLAMBOYAN 2 RW 07 - GADANG</t>
  </si>
  <si>
    <t>PYD FLAMBOYAN 3 RW 07 - GADANG</t>
  </si>
  <si>
    <t>PYD ANGGREK 6 RW 08 - GADANG</t>
  </si>
  <si>
    <t>PYD ANGGREK 7 RW 09 - GADANG</t>
  </si>
  <si>
    <t>PYD MAWAR RW 1 - KEBONSARI</t>
  </si>
  <si>
    <t>PYD TERATAI RW 1 - KEBONSARI</t>
  </si>
  <si>
    <t>PYD MELATI I KBS RW 2 - KEBONSARI</t>
  </si>
  <si>
    <t>PYD ANGGREK MERAH I RW 3 - KEBONSARI</t>
  </si>
  <si>
    <t>PYD ANGGREK MERAH 2 RW 3 - KEBONSARI</t>
  </si>
  <si>
    <t>PYD TUNAS BANGSA I RW 4 - KEBONSARI</t>
  </si>
  <si>
    <t>PYD TUNAS BANGSA II RW 4 - KEBONSARI</t>
  </si>
  <si>
    <t>PYD TUNAS BANGSA III RW 4 - KEBONSARI</t>
  </si>
  <si>
    <t>PYD MELATI II KBS RW 5 - KEBONSARI</t>
  </si>
  <si>
    <t>PYD MELATI 1 RW 1 - BANDUNGREJOSARI</t>
  </si>
  <si>
    <t>PYD MELATI 2 RW 1 - BANDUNGREJOSARI</t>
  </si>
  <si>
    <t>PYD CEMPAKA 1 RW 2 - BANDUNGREJOSARI</t>
  </si>
  <si>
    <t>PYD CEMPAKA 2 RW 2 - BANDUNGREJOSARI</t>
  </si>
  <si>
    <t>PYD CEMPAKA 3 RW 2 - BANDUNGREJOSARI</t>
  </si>
  <si>
    <t>PYD MAWAR 3 RW 3 - BANDUNGREJOSARI</t>
  </si>
  <si>
    <t>PYD MAWAR 4 RW 3 - BANDUNGREJOSARI</t>
  </si>
  <si>
    <t>PYD MAWAR 5 RW 3 - BANDUNGREJOSARI</t>
  </si>
  <si>
    <t>PYD KARTINI 1 RW 4 - BANDUNGREJOSARI</t>
  </si>
  <si>
    <t>PYD KARTINI 2 RW 4 - BANDUNGREJOSARI</t>
  </si>
  <si>
    <t>PYD KARTINI 3 RW 4 - BANDUNGREJOSARI</t>
  </si>
  <si>
    <t>PYD TERATAI 1 RW 5 - BANDUNGREJOSARI</t>
  </si>
  <si>
    <t>PYD TERATAI 2 RW 5 - BANDUNGREJOSARI</t>
  </si>
  <si>
    <t>PYD CEMPAKA 2 RW 6 - BANDUNGREJOSARI</t>
  </si>
  <si>
    <t>PYD LATULIP RW 7  - BANDUNGREJOSARI</t>
  </si>
  <si>
    <t>PYD CEMPAKA 1 RW 8 - BANDUNGREJOSARI</t>
  </si>
  <si>
    <t>PYD CEMPAKA 3 RW 9 - BANDUNGREJOSARI</t>
  </si>
  <si>
    <t>PYD CEMPAKA 4 RW 9 - BANDUNGREJOSARI</t>
  </si>
  <si>
    <t>PYD ADENIUM RW 10 - BANDUNGREJOSARI</t>
  </si>
  <si>
    <t>PYD CRYSANT RW 11 - BANDUNGREJOSARI</t>
  </si>
  <si>
    <t>PYD MELATI 3  RW 12 - BANDUNGREJOSARI</t>
  </si>
  <si>
    <t>PYD MELATI 4 RW 12 - BANDUNGREJOSARI</t>
  </si>
  <si>
    <t>PYD MELATI 5 RW 12 - BANDUNGREJOSARI</t>
  </si>
  <si>
    <t>PYD MAWAR 1 RW 13 - BANDUNGREJOSARI</t>
  </si>
  <si>
    <t>PYD MAWAR 2 RW 13 - BANDUNGREJOSARI</t>
  </si>
  <si>
    <t>PYD MAWAR 6 RW 13 - BANDUNGREJOSARI</t>
  </si>
  <si>
    <t>PYD RAJAWALI 1 RW 1 - SUKUN</t>
  </si>
  <si>
    <t>PYD RAJAWALI 2 RW 1 - SUKUN</t>
  </si>
  <si>
    <t>PYD RAJAWALI 3 RW 1 - SUKUN</t>
  </si>
  <si>
    <t>PYD MURAI RW 2 - SUKUN</t>
  </si>
  <si>
    <t>PYD MERAK RW 3 - SUKUN</t>
  </si>
  <si>
    <t>PYD CENDERAWASIH 1 RW 4 - SUKUN</t>
  </si>
  <si>
    <t>PYD CENDERAWASIH 2 RW 4 - SUKUN</t>
  </si>
  <si>
    <t>PYD CENDERAWASIH 3 RW 4 - SUKUN</t>
  </si>
  <si>
    <t>PYD CENDERAWASIH 4 RW 4 - SUKUN</t>
  </si>
  <si>
    <t>PYD CENDERAWASIH 5 RW 4 - SUKUN</t>
  </si>
  <si>
    <t>PYD PARKIT RW 5 - SUKUN</t>
  </si>
  <si>
    <t>PYD CAMAR RW 6 - SUKUN</t>
  </si>
  <si>
    <t>PYD WALET RW 7 - SUKUN</t>
  </si>
  <si>
    <t>PYD CUCAKRAWA RW 8 - SUKUN</t>
  </si>
  <si>
    <t>PYD MERPATI RW 9 - SUKUN</t>
  </si>
  <si>
    <t>PYD DELIMA 1 RW 1 - TANJUNGREJO</t>
  </si>
  <si>
    <t>PYD DELIMA 2 RW 1 - TANJUNGREJO</t>
  </si>
  <si>
    <t>PYD DELIMA 3 RW 1 - TANJUNGREJO</t>
  </si>
  <si>
    <t>PYD SEMANGKA RW 2 - TANJUNGREJO</t>
  </si>
  <si>
    <t>PYD NANGKA RW 2 - TANJUNGREJO</t>
  </si>
  <si>
    <t>PYD MARKISAH RW 3 - TANJUNGREJO</t>
  </si>
  <si>
    <t>PYD ALPUKAT 1 RW 4 - TANJUNGREJO</t>
  </si>
  <si>
    <t>PYD ALPUKAT 2 RW 4 - TANJUNGREJO</t>
  </si>
  <si>
    <t>PYD GENITU RW 5 - TANJUNGREJO</t>
  </si>
  <si>
    <t>PYD KELENGKENG RW 6 - TANJUNGREJO</t>
  </si>
  <si>
    <t>PYD ANGGUR RW 6 - TANJUNGREJO</t>
  </si>
  <si>
    <t>PYD LELY RW 7 - TANJUNGREJO</t>
  </si>
  <si>
    <t>PYD MANGGA RW 8 - TANJUNGREJO</t>
  </si>
  <si>
    <t>PYD MELATI 1 RW 9 - TANJUNGREJO</t>
  </si>
  <si>
    <t>PYD MELATI 2 RW 9 - TANJUNGREJO</t>
  </si>
  <si>
    <t>PYD GARUDA RW 10 - TANJUNGREJO</t>
  </si>
  <si>
    <t>PYD MARKISAH 1 RW 11 - TANJUNGREJO</t>
  </si>
  <si>
    <t>PYD MARKISAH 2 RW 11 - TANJUNGREJO</t>
  </si>
  <si>
    <t>PYD MARKISAH 3 RW 11 - TANJUNGREJO</t>
  </si>
  <si>
    <t>PYD MANGGAR RW 12 - TANJUNGREJO</t>
  </si>
  <si>
    <t>PYD APEL RW 13 - TANJUNGREJO</t>
  </si>
  <si>
    <t>Crysant RW 11 dapat pemindahan dari RW 1 Sukun</t>
  </si>
  <si>
    <t>Melati 3 RW 12  dapat pemindahan dari RW 1 Sukun</t>
  </si>
  <si>
    <t>Melati 4 RW 12  dapat pemindahan dari RW 3 Sukun</t>
  </si>
  <si>
    <t>Melati 5 RW 12  dapat pemindahan dari RW 5 Sukun</t>
  </si>
  <si>
    <t>Mawar 1 RW 13  dapat pemindahan dari RW 6 Sukun</t>
  </si>
  <si>
    <t>Mawar 2 RW 13  dapat pemindahan dari RW 6 Sukun</t>
  </si>
  <si>
    <t>Melati 1 RW 9  dapat pemindahan dari RW 2 Sukun</t>
  </si>
  <si>
    <t>Apel RW 13  dapat pemindahan dari RW 2 Sukun</t>
  </si>
  <si>
    <t>PYD MELATI 2 SINTA RW 1 - BANDUNGREJOSARI</t>
  </si>
  <si>
    <t>PYD MELATI 1 SINTA RW 1 - BANDUNGREJOSARI</t>
  </si>
  <si>
    <t>PYD SEMANGKA - TANJUNGREJO</t>
  </si>
  <si>
    <t>PYD NANGKA - TANJUNGREJO</t>
  </si>
  <si>
    <t>PYD CRYSANT SRIKANDI RW 11 - BANDUNGREJOSARI</t>
  </si>
  <si>
    <t>PYD MELATI 3 KENCANA WUNGU RW 12 - BANDUNGREJOSARI</t>
  </si>
  <si>
    <t>PYD MELATI 4 KENCANA WUNGU RW 12 - BANDUNGREJOSARI</t>
  </si>
  <si>
    <t>PYD MELATI 5 KENCANA WUNGU RW 12 - BANDUNGREJOSARI</t>
  </si>
  <si>
    <t>PYD MAWAR 1 ARIMBI RW 13 - BANDUNGREJOSARI</t>
  </si>
  <si>
    <t>PYD MAWAR 2 ARIMBI RW 13 - BANDUNGREJOSARI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</si>
</sst>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0"/>
      <color rgb="FF000000"/>
      <name val="Arial"/>
      <scheme val="minor"/>
    </font>
    <font>
      <b/>
      <sz val="10"/>
      <color theme="1"/>
      <name val="Comfortaa"/>
    </font>
    <font>
      <sz val="10"/>
      <color theme="1"/>
      <name val="Comfortaa"/>
    </font>
    <font>
      <b/>
      <sz val="9"/>
      <color theme="1"/>
      <name val="Comfortaa"/>
    </font>
    <font>
      <sz val="9"/>
      <color theme="1"/>
      <name val="Comfortaa"/>
    </font>
    <font>
      <sz val="10"/>
      <name val="Arial"/>
    </font>
    <font>
      <b/>
      <sz val="12"/>
      <color theme="1"/>
      <name val="Comfortaa"/>
    </font>
    <font>
      <sz val="12"/>
      <color theme="1"/>
      <name val="Comfortaa"/>
    </font>
    <font>
      <sz val="10"/>
      <color rgb="FF000000"/>
      <name val="Comfortaa"/>
    </font>
    <font>
      <b/>
      <sz val="11"/>
      <color theme="1"/>
      <name val="Comfortaa"/>
    </font>
    <font>
      <b/>
      <sz val="10"/>
      <color theme="1"/>
      <name val="Comfortaa"/>
    </font>
    <font>
      <sz val="11"/>
      <color theme="1"/>
      <name val="Comfortaa"/>
    </font>
    <font>
      <sz val="10"/>
      <color theme="1"/>
      <name val="Arial"/>
    </font>
    <font>
      <sz val="11"/>
      <color theme="1"/>
      <name val="Arial"/>
    </font>
    <font>
      <sz val="14"/>
      <color theme="1"/>
      <name val="Comfortaa"/>
    </font>
    <font>
      <b/>
      <sz val="14"/>
      <color theme="1"/>
      <name val="Comfortaa"/>
    </font>
    <font>
      <sz val="10"/>
      <color theme="1"/>
      <name val="Comfortaa"/>
    </font>
    <font>
      <sz val="12"/>
      <color rgb="FF000000"/>
      <name val="Calibri"/>
    </font>
    <font>
      <sz val="10"/>
      <color theme="1"/>
      <name val="Arial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D9D2E9"/>
        <bgColor rgb="FFD9D2E9"/>
      </patternFill>
    </fill>
    <fill>
      <patternFill patternType="solid">
        <fgColor rgb="FFC9DAF8"/>
        <bgColor rgb="FFC9DAF8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EAD1DC"/>
        <bgColor rgb="FFEAD1DC"/>
      </patternFill>
    </fill>
    <fill>
      <patternFill patternType="solid">
        <fgColor rgb="FFF4CCCC"/>
        <bgColor rgb="FFF4CCCC"/>
      </patternFill>
    </fill>
    <fill>
      <patternFill patternType="solid">
        <fgColor rgb="FFB7E1CD"/>
        <bgColor rgb="FFB7E1CD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E2EFDA"/>
        <bgColor rgb="FFE2EFDA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A9D08E"/>
      </top>
      <bottom style="thin">
        <color rgb="FFA9D08E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4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/>
    <xf numFmtId="0" fontId="11" fillId="8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2" fillId="7" borderId="0" xfId="0" applyFont="1" applyFill="1" applyAlignment="1">
      <alignment vertical="center"/>
    </xf>
    <xf numFmtId="0" fontId="2" fillId="9" borderId="0" xfId="0" applyFont="1" applyFill="1" applyAlignment="1">
      <alignment vertical="center" wrapText="1"/>
    </xf>
    <xf numFmtId="0" fontId="8" fillId="0" borderId="0" xfId="0" applyFont="1" applyAlignment="1">
      <alignment vertical="center"/>
    </xf>
    <xf numFmtId="0" fontId="2" fillId="1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9" borderId="0" xfId="0" applyFont="1" applyFill="1" applyAlignment="1">
      <alignment horizontal="center" vertical="center"/>
    </xf>
    <xf numFmtId="0" fontId="2" fillId="9" borderId="0" xfId="0" applyFont="1" applyFill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8" borderId="1" xfId="0" applyFont="1" applyFill="1" applyBorder="1" applyAlignment="1">
      <alignment horizontal="center"/>
    </xf>
    <xf numFmtId="0" fontId="17" fillId="0" borderId="0" xfId="0" applyFont="1"/>
    <xf numFmtId="0" fontId="17" fillId="0" borderId="16" xfId="0" applyFont="1" applyBorder="1"/>
    <xf numFmtId="0" fontId="18" fillId="0" borderId="0" xfId="0" applyFont="1"/>
    <xf numFmtId="0" fontId="17" fillId="11" borderId="16" xfId="0" applyFont="1" applyFill="1" applyBorder="1"/>
    <xf numFmtId="0" fontId="4" fillId="0" borderId="2" xfId="0" applyFont="1" applyBorder="1" applyAlignment="1">
      <alignment horizontal="center" vertical="center"/>
    </xf>
    <xf numFmtId="0" fontId="5" fillId="0" borderId="3" xfId="0" applyFont="1" applyBorder="1"/>
    <xf numFmtId="0" fontId="5" fillId="0" borderId="4" xfId="0" applyFont="1" applyBorder="1"/>
    <xf numFmtId="0" fontId="4" fillId="5" borderId="2" xfId="0" applyFont="1" applyFill="1" applyBorder="1" applyAlignment="1">
      <alignment horizontal="center" vertical="center"/>
    </xf>
    <xf numFmtId="1" fontId="4" fillId="5" borderId="2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5" fillId="0" borderId="6" xfId="0" applyFont="1" applyBorder="1"/>
    <xf numFmtId="0" fontId="5" fillId="0" borderId="7" xfId="0" applyFont="1" applyBorder="1"/>
    <xf numFmtId="0" fontId="6" fillId="6" borderId="8" xfId="0" applyFont="1" applyFill="1" applyBorder="1" applyAlignment="1">
      <alignment horizontal="center" vertical="center"/>
    </xf>
    <xf numFmtId="0" fontId="5" fillId="0" borderId="10" xfId="0" applyFont="1" applyBorder="1"/>
    <xf numFmtId="0" fontId="5" fillId="0" borderId="9" xfId="0" applyFont="1" applyBorder="1"/>
    <xf numFmtId="0" fontId="5" fillId="0" borderId="13" xfId="0" applyFont="1" applyBorder="1"/>
    <xf numFmtId="0" fontId="5" fillId="0" borderId="14" xfId="0" applyFont="1" applyBorder="1"/>
    <xf numFmtId="0" fontId="5" fillId="0" borderId="15" xfId="0" applyFont="1" applyBorder="1"/>
    <xf numFmtId="0" fontId="6" fillId="4" borderId="5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5" fillId="0" borderId="11" xfId="0" applyFont="1" applyBorder="1"/>
    <xf numFmtId="0" fontId="5" fillId="0" borderId="12" xfId="0" applyFont="1" applyBorder="1"/>
    <xf numFmtId="0" fontId="8" fillId="0" borderId="5" xfId="0" applyFont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7" borderId="5" xfId="0" applyFont="1" applyFill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/>
    <xf numFmtId="0" fontId="2" fillId="3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8" fillId="3" borderId="5" xfId="0" applyFont="1" applyFill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3" borderId="6" xfId="0" applyFont="1" applyFill="1" applyBorder="1" applyAlignment="1">
      <alignment vertical="center"/>
    </xf>
    <xf numFmtId="0" fontId="8" fillId="7" borderId="6" xfId="0" applyFont="1" applyFill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vertical="center"/>
    </xf>
  </cellXfs>
  <cellStyles count="1">
    <cellStyle name="Normal" xfId="0" builtinId="0"/>
  </cellStyles>
  <dxfs count="89"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6B8AF"/>
          <bgColor rgb="FFE6B8AF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B2:C21"/>
  <sheetViews>
    <sheetView workbookViewId="0"/>
  </sheetViews>
  <sheetFormatPr defaultColWidth="12.6640625" defaultRowHeight="15.75" customHeight="1"/>
  <cols>
    <col min="2" max="2" width="31.33203125" customWidth="1"/>
    <col min="3" max="3" width="20.77734375" customWidth="1"/>
  </cols>
  <sheetData>
    <row r="2" spans="2:3" ht="13.2">
      <c r="B2" s="1" t="s">
        <v>0</v>
      </c>
    </row>
    <row r="4" spans="2:3" ht="24" customHeight="1">
      <c r="B4" s="2" t="s">
        <v>1</v>
      </c>
      <c r="C4" s="2" t="s">
        <v>2</v>
      </c>
    </row>
    <row r="5" spans="2:3" ht="24" customHeight="1">
      <c r="B5" s="2" t="s">
        <v>3</v>
      </c>
      <c r="C5" s="2" t="s">
        <v>4</v>
      </c>
    </row>
    <row r="6" spans="2:3" ht="24" customHeight="1">
      <c r="B6" s="2"/>
      <c r="C6" s="2" t="s">
        <v>5</v>
      </c>
    </row>
    <row r="7" spans="2:3" ht="24" customHeight="1">
      <c r="B7" s="2" t="s">
        <v>6</v>
      </c>
      <c r="C7" s="2" t="s">
        <v>7</v>
      </c>
    </row>
    <row r="8" spans="2:3" ht="13.2">
      <c r="B8" s="2" t="s">
        <v>8</v>
      </c>
      <c r="C8" s="2" t="s">
        <v>9</v>
      </c>
    </row>
    <row r="9" spans="2:3" ht="13.2">
      <c r="B9" s="2" t="s">
        <v>10</v>
      </c>
      <c r="C9" s="2" t="s">
        <v>11</v>
      </c>
    </row>
    <row r="10" spans="2:3" ht="13.2">
      <c r="B10" s="3"/>
      <c r="C10" s="2"/>
    </row>
    <row r="11" spans="2:3" ht="13.2">
      <c r="B11" s="2"/>
      <c r="C11" s="2"/>
    </row>
    <row r="12" spans="2:3" ht="13.2">
      <c r="B12" s="1" t="s">
        <v>12</v>
      </c>
      <c r="C12" s="2"/>
    </row>
    <row r="13" spans="2:3" ht="13.2">
      <c r="B13" s="2" t="s">
        <v>13</v>
      </c>
    </row>
    <row r="14" spans="2:3" ht="13.2">
      <c r="B14" s="2" t="s">
        <v>14</v>
      </c>
    </row>
    <row r="15" spans="2:3" ht="13.2">
      <c r="B15" s="2" t="s">
        <v>15</v>
      </c>
    </row>
    <row r="16" spans="2:3" ht="13.2">
      <c r="B16" s="2" t="s">
        <v>16</v>
      </c>
    </row>
    <row r="17" spans="2:3" ht="13.2">
      <c r="B17" s="2" t="s">
        <v>17</v>
      </c>
      <c r="C17" s="2"/>
    </row>
    <row r="18" spans="2:3" ht="13.2">
      <c r="B18" s="2" t="s">
        <v>18</v>
      </c>
      <c r="C18" s="2"/>
    </row>
    <row r="19" spans="2:3" ht="13.2">
      <c r="B19" s="2"/>
      <c r="C19" s="2"/>
    </row>
    <row r="20" spans="2:3" ht="13.2">
      <c r="B20" s="1"/>
      <c r="C20" s="2"/>
    </row>
    <row r="21" spans="2:3" ht="13.2">
      <c r="B21" s="2"/>
      <c r="C21" s="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O987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51</v>
      </c>
      <c r="B4" s="72" t="s">
        <v>373</v>
      </c>
      <c r="C4" s="46"/>
      <c r="D4" s="15">
        <v>1</v>
      </c>
      <c r="E4" s="15"/>
      <c r="F4" s="15"/>
      <c r="G4" s="15"/>
      <c r="H4" s="15">
        <v>1</v>
      </c>
      <c r="I4" s="15"/>
      <c r="J4" s="15"/>
      <c r="K4" s="15"/>
      <c r="L4" s="15">
        <v>1</v>
      </c>
      <c r="M4" s="15"/>
      <c r="N4" s="15"/>
      <c r="O4" s="15"/>
      <c r="P4" s="15">
        <v>1</v>
      </c>
      <c r="Q4" s="15"/>
      <c r="R4" s="15"/>
      <c r="S4" s="15"/>
      <c r="T4" s="15">
        <v>1</v>
      </c>
      <c r="U4" s="15"/>
      <c r="V4" s="15"/>
      <c r="W4" s="15"/>
      <c r="X4" s="15">
        <f t="shared" ref="X4:Y4" si="0">SUM(D4,H4,L4,P4,T4)</f>
        <v>5</v>
      </c>
      <c r="Y4" s="15">
        <f t="shared" si="0"/>
        <v>0</v>
      </c>
      <c r="Z4" s="15">
        <f t="shared" ref="Z4:Z40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40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72" t="s">
        <v>374</v>
      </c>
      <c r="C5" s="46"/>
      <c r="D5" s="15">
        <v>1</v>
      </c>
      <c r="E5" s="15"/>
      <c r="F5" s="15"/>
      <c r="G5" s="15"/>
      <c r="H5" s="15">
        <v>1</v>
      </c>
      <c r="I5" s="15"/>
      <c r="J5" s="15"/>
      <c r="K5" s="15"/>
      <c r="L5" s="15">
        <v>1</v>
      </c>
      <c r="M5" s="15"/>
      <c r="N5" s="15"/>
      <c r="O5" s="15"/>
      <c r="P5" s="15">
        <v>1</v>
      </c>
      <c r="Q5" s="15"/>
      <c r="R5" s="15"/>
      <c r="S5" s="15"/>
      <c r="T5" s="15">
        <v>1</v>
      </c>
      <c r="U5" s="15"/>
      <c r="V5" s="15"/>
      <c r="W5" s="15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72" t="s">
        <v>375</v>
      </c>
      <c r="C6" s="46"/>
      <c r="D6" s="15">
        <v>1</v>
      </c>
      <c r="E6" s="15"/>
      <c r="F6" s="15"/>
      <c r="G6" s="15"/>
      <c r="H6" s="15">
        <v>1</v>
      </c>
      <c r="I6" s="15"/>
      <c r="J6" s="15"/>
      <c r="K6" s="15"/>
      <c r="L6" s="15">
        <v>1</v>
      </c>
      <c r="M6" s="15"/>
      <c r="N6" s="15"/>
      <c r="O6" s="15"/>
      <c r="P6" s="15"/>
      <c r="Q6" s="15">
        <v>1</v>
      </c>
      <c r="R6" s="15"/>
      <c r="S6" s="15"/>
      <c r="T6" s="15"/>
      <c r="U6" s="15">
        <v>1</v>
      </c>
      <c r="V6" s="15"/>
      <c r="W6" s="15"/>
      <c r="X6" s="15">
        <f t="shared" ref="X6:Y6" si="6">SUM(D6,H6,L6,P6,T6)</f>
        <v>3</v>
      </c>
      <c r="Y6" s="15">
        <f t="shared" si="6"/>
        <v>2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72" t="s">
        <v>376</v>
      </c>
      <c r="C7" s="46"/>
      <c r="D7" s="15">
        <v>1</v>
      </c>
      <c r="E7" s="15"/>
      <c r="F7" s="15"/>
      <c r="G7" s="15"/>
      <c r="H7" s="15">
        <v>1</v>
      </c>
      <c r="I7" s="15"/>
      <c r="J7" s="15"/>
      <c r="K7" s="15"/>
      <c r="L7" s="15">
        <v>1</v>
      </c>
      <c r="M7" s="15"/>
      <c r="N7" s="15"/>
      <c r="O7" s="15"/>
      <c r="P7" s="15">
        <v>1</v>
      </c>
      <c r="Q7" s="15"/>
      <c r="R7" s="15"/>
      <c r="S7" s="15"/>
      <c r="T7" s="15">
        <v>1</v>
      </c>
      <c r="U7" s="15"/>
      <c r="V7" s="15"/>
      <c r="W7" s="15"/>
      <c r="X7" s="15">
        <f t="shared" ref="X7:Y7" si="8">SUM(D7,H7,L7,P7,T7)</f>
        <v>5</v>
      </c>
      <c r="Y7" s="15">
        <f t="shared" si="8"/>
        <v>0</v>
      </c>
      <c r="Z7" s="15">
        <f t="shared" si="1"/>
        <v>1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72" t="s">
        <v>377</v>
      </c>
      <c r="C8" s="46"/>
      <c r="D8" s="15">
        <v>1</v>
      </c>
      <c r="E8" s="15"/>
      <c r="F8" s="15"/>
      <c r="G8" s="15"/>
      <c r="H8" s="15">
        <v>1</v>
      </c>
      <c r="I8" s="15"/>
      <c r="J8" s="15"/>
      <c r="K8" s="15"/>
      <c r="L8" s="15">
        <v>1</v>
      </c>
      <c r="M8" s="15"/>
      <c r="N8" s="15"/>
      <c r="O8" s="15"/>
      <c r="P8" s="15">
        <v>1</v>
      </c>
      <c r="Q8" s="15"/>
      <c r="R8" s="15"/>
      <c r="S8" s="15"/>
      <c r="T8" s="15">
        <v>1</v>
      </c>
      <c r="U8" s="15"/>
      <c r="V8" s="15"/>
      <c r="W8" s="15"/>
      <c r="X8" s="15">
        <f t="shared" ref="X8:Y8" si="10">SUM(D8,H8,L8,P8,T8)</f>
        <v>5</v>
      </c>
      <c r="Y8" s="15">
        <f t="shared" si="10"/>
        <v>0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72" t="s">
        <v>378</v>
      </c>
      <c r="C9" s="46"/>
      <c r="D9" s="15">
        <v>1</v>
      </c>
      <c r="E9" s="15"/>
      <c r="F9" s="15"/>
      <c r="G9" s="15"/>
      <c r="H9" s="15">
        <v>1</v>
      </c>
      <c r="I9" s="15"/>
      <c r="J9" s="15"/>
      <c r="K9" s="15"/>
      <c r="L9" s="15">
        <v>1</v>
      </c>
      <c r="M9" s="15"/>
      <c r="N9" s="15"/>
      <c r="O9" s="15"/>
      <c r="P9" s="15">
        <v>1</v>
      </c>
      <c r="Q9" s="15"/>
      <c r="R9" s="15"/>
      <c r="S9" s="15"/>
      <c r="T9" s="15">
        <v>1</v>
      </c>
      <c r="U9" s="15"/>
      <c r="V9" s="15"/>
      <c r="W9" s="15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72" t="s">
        <v>379</v>
      </c>
      <c r="C10" s="46"/>
      <c r="D10" s="15">
        <v>1</v>
      </c>
      <c r="E10" s="15"/>
      <c r="F10" s="15"/>
      <c r="G10" s="15"/>
      <c r="H10" s="15">
        <v>1</v>
      </c>
      <c r="I10" s="15"/>
      <c r="J10" s="15"/>
      <c r="K10" s="15"/>
      <c r="L10" s="15">
        <v>1</v>
      </c>
      <c r="M10" s="15"/>
      <c r="N10" s="15"/>
      <c r="O10" s="15"/>
      <c r="P10" s="15">
        <v>1</v>
      </c>
      <c r="Q10" s="15"/>
      <c r="R10" s="15"/>
      <c r="S10" s="15"/>
      <c r="T10" s="15">
        <v>1</v>
      </c>
      <c r="U10" s="15"/>
      <c r="V10" s="15"/>
      <c r="W10" s="15"/>
      <c r="X10" s="15">
        <f t="shared" ref="X10:Y10" si="14">SUM(D10,H10,L10,P10,T10)</f>
        <v>5</v>
      </c>
      <c r="Y10" s="15">
        <f t="shared" si="14"/>
        <v>0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72" t="s">
        <v>380</v>
      </c>
      <c r="C11" s="46"/>
      <c r="D11" s="15">
        <v>1</v>
      </c>
      <c r="E11" s="15"/>
      <c r="F11" s="15"/>
      <c r="G11" s="15"/>
      <c r="H11" s="15">
        <v>1</v>
      </c>
      <c r="I11" s="15"/>
      <c r="J11" s="15"/>
      <c r="K11" s="15"/>
      <c r="L11" s="15">
        <v>1</v>
      </c>
      <c r="M11" s="15"/>
      <c r="N11" s="15"/>
      <c r="O11" s="15"/>
      <c r="P11" s="15">
        <v>1</v>
      </c>
      <c r="Q11" s="15"/>
      <c r="R11" s="15"/>
      <c r="S11" s="15"/>
      <c r="T11" s="15">
        <v>1</v>
      </c>
      <c r="U11" s="15"/>
      <c r="V11" s="15"/>
      <c r="W11" s="15"/>
      <c r="X11" s="15">
        <f t="shared" ref="X11:Y11" si="16">SUM(D11,H11,L11,P11,T11)</f>
        <v>5</v>
      </c>
      <c r="Y11" s="15">
        <f t="shared" si="16"/>
        <v>0</v>
      </c>
      <c r="Z11" s="15">
        <f t="shared" si="1"/>
        <v>1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73" t="s">
        <v>381</v>
      </c>
      <c r="C12" s="46"/>
      <c r="D12" s="15">
        <v>1</v>
      </c>
      <c r="E12" s="15"/>
      <c r="F12" s="15"/>
      <c r="G12" s="15"/>
      <c r="H12" s="15">
        <v>1</v>
      </c>
      <c r="I12" s="15"/>
      <c r="J12" s="15"/>
      <c r="K12" s="15"/>
      <c r="L12" s="15">
        <v>1</v>
      </c>
      <c r="M12" s="15"/>
      <c r="N12" s="15"/>
      <c r="O12" s="15"/>
      <c r="P12" s="15">
        <v>1</v>
      </c>
      <c r="Q12" s="15"/>
      <c r="R12" s="15"/>
      <c r="S12" s="15"/>
      <c r="T12" s="15">
        <v>1</v>
      </c>
      <c r="U12" s="15"/>
      <c r="V12" s="15"/>
      <c r="W12" s="15"/>
      <c r="X12" s="15">
        <f t="shared" ref="X12:Y12" si="18">SUM(D12,H12,L12,P12,T12)</f>
        <v>5</v>
      </c>
      <c r="Y12" s="15">
        <f t="shared" si="18"/>
        <v>0</v>
      </c>
      <c r="Z12" s="15">
        <f t="shared" si="1"/>
        <v>1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72" t="s">
        <v>382</v>
      </c>
      <c r="C13" s="46"/>
      <c r="D13" s="15">
        <v>1</v>
      </c>
      <c r="E13" s="15"/>
      <c r="F13" s="15"/>
      <c r="G13" s="15"/>
      <c r="H13" s="15">
        <v>1</v>
      </c>
      <c r="I13" s="15"/>
      <c r="J13" s="15"/>
      <c r="K13" s="15"/>
      <c r="L13" s="15">
        <v>1</v>
      </c>
      <c r="M13" s="15"/>
      <c r="N13" s="15"/>
      <c r="O13" s="15"/>
      <c r="P13" s="15">
        <v>1</v>
      </c>
      <c r="Q13" s="15"/>
      <c r="R13" s="15"/>
      <c r="S13" s="15"/>
      <c r="T13" s="15">
        <v>1</v>
      </c>
      <c r="U13" s="15"/>
      <c r="V13" s="15"/>
      <c r="W13" s="15"/>
      <c r="X13" s="15">
        <f t="shared" ref="X13:Y13" si="20">SUM(D13,H13,L13,P13,T13)</f>
        <v>5</v>
      </c>
      <c r="Y13" s="15">
        <f t="shared" si="20"/>
        <v>0</v>
      </c>
      <c r="Z13" s="15">
        <f t="shared" si="1"/>
        <v>1</v>
      </c>
      <c r="AA13" s="15">
        <f t="shared" ref="AA13:AB13" si="21">SUM(F13,J13,N13,R13,V13)</f>
        <v>0</v>
      </c>
      <c r="AB13" s="15">
        <f t="shared" si="21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72" t="s">
        <v>383</v>
      </c>
      <c r="C14" s="46"/>
      <c r="D14" s="15">
        <v>1</v>
      </c>
      <c r="E14" s="15"/>
      <c r="F14" s="15"/>
      <c r="G14" s="15"/>
      <c r="H14" s="15">
        <v>1</v>
      </c>
      <c r="I14" s="15"/>
      <c r="J14" s="15"/>
      <c r="K14" s="15"/>
      <c r="L14" s="15">
        <v>1</v>
      </c>
      <c r="M14" s="15"/>
      <c r="N14" s="15"/>
      <c r="O14" s="15"/>
      <c r="P14" s="15">
        <v>1</v>
      </c>
      <c r="Q14" s="15"/>
      <c r="R14" s="15"/>
      <c r="S14" s="15"/>
      <c r="T14" s="15"/>
      <c r="U14" s="15">
        <v>1</v>
      </c>
      <c r="V14" s="15"/>
      <c r="W14" s="15"/>
      <c r="X14" s="15">
        <f t="shared" ref="X14:Y14" si="22">SUM(D14,H14,L14,P14,T14)</f>
        <v>4</v>
      </c>
      <c r="Y14" s="15">
        <f t="shared" si="22"/>
        <v>1</v>
      </c>
      <c r="Z14" s="15">
        <f t="shared" si="1"/>
        <v>1</v>
      </c>
      <c r="AA14" s="15">
        <f t="shared" ref="AA14:AB14" si="23">SUM(F14,J14,N14,R14,V14)</f>
        <v>0</v>
      </c>
      <c r="AB14" s="15">
        <f t="shared" si="23"/>
        <v>0</v>
      </c>
      <c r="AC14" s="15">
        <f t="shared" si="3"/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72" t="s">
        <v>384</v>
      </c>
      <c r="C15" s="46"/>
      <c r="D15" s="15">
        <v>1</v>
      </c>
      <c r="E15" s="15"/>
      <c r="F15" s="15"/>
      <c r="G15" s="15"/>
      <c r="H15" s="15">
        <v>1</v>
      </c>
      <c r="I15" s="15"/>
      <c r="J15" s="15"/>
      <c r="K15" s="15"/>
      <c r="L15" s="15">
        <v>1</v>
      </c>
      <c r="M15" s="15"/>
      <c r="N15" s="15"/>
      <c r="O15" s="15"/>
      <c r="P15" s="15">
        <v>1</v>
      </c>
      <c r="Q15" s="15"/>
      <c r="R15" s="15"/>
      <c r="S15" s="15"/>
      <c r="T15" s="15"/>
      <c r="U15" s="15">
        <v>1</v>
      </c>
      <c r="V15" s="15"/>
      <c r="W15" s="15"/>
      <c r="X15" s="15">
        <f t="shared" ref="X15:Y15" si="24">SUM(D15,H15,L15,P15,T15)</f>
        <v>4</v>
      </c>
      <c r="Y15" s="15">
        <f t="shared" si="24"/>
        <v>1</v>
      </c>
      <c r="Z15" s="15">
        <f t="shared" si="1"/>
        <v>1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74" t="s">
        <v>385</v>
      </c>
      <c r="C16" s="46"/>
      <c r="D16" s="15">
        <v>0</v>
      </c>
      <c r="E16" s="15"/>
      <c r="F16" s="15"/>
      <c r="G16" s="15"/>
      <c r="H16" s="15">
        <v>0</v>
      </c>
      <c r="I16" s="15"/>
      <c r="J16" s="15"/>
      <c r="K16" s="15"/>
      <c r="L16" s="15">
        <v>0</v>
      </c>
      <c r="M16" s="15"/>
      <c r="N16" s="15"/>
      <c r="O16" s="15"/>
      <c r="P16" s="15">
        <v>0</v>
      </c>
      <c r="Q16" s="15"/>
      <c r="R16" s="15"/>
      <c r="S16" s="15"/>
      <c r="T16" s="15">
        <v>0</v>
      </c>
      <c r="U16" s="15"/>
      <c r="V16" s="15"/>
      <c r="W16" s="15"/>
      <c r="X16" s="15">
        <f t="shared" ref="X16:Y16" si="26">SUM(D16,H16,L16,P16,T16)</f>
        <v>0</v>
      </c>
      <c r="Y16" s="15">
        <f t="shared" si="26"/>
        <v>0</v>
      </c>
      <c r="Z16" s="15">
        <f t="shared" si="1"/>
        <v>0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74" t="s">
        <v>386</v>
      </c>
      <c r="C17" s="46"/>
      <c r="D17" s="15">
        <v>0</v>
      </c>
      <c r="E17" s="15"/>
      <c r="F17" s="15"/>
      <c r="G17" s="15"/>
      <c r="H17" s="15">
        <v>0</v>
      </c>
      <c r="I17" s="15"/>
      <c r="J17" s="15"/>
      <c r="K17" s="15"/>
      <c r="L17" s="15">
        <v>0</v>
      </c>
      <c r="M17" s="15"/>
      <c r="N17" s="15"/>
      <c r="O17" s="15"/>
      <c r="P17" s="15">
        <v>0</v>
      </c>
      <c r="Q17" s="15"/>
      <c r="R17" s="15"/>
      <c r="S17" s="15"/>
      <c r="T17" s="15">
        <v>0</v>
      </c>
      <c r="U17" s="15"/>
      <c r="V17" s="15"/>
      <c r="W17" s="15"/>
      <c r="X17" s="15">
        <f t="shared" ref="X17:Y17" si="28">SUM(D17,H17,L17,P17,T17)</f>
        <v>0</v>
      </c>
      <c r="Y17" s="15">
        <f t="shared" si="28"/>
        <v>0</v>
      </c>
      <c r="Z17" s="15">
        <f t="shared" si="1"/>
        <v>0</v>
      </c>
      <c r="AA17" s="15">
        <f t="shared" ref="AA17:AB17" si="29">SUM(F17,J17,N17,R17,V17)</f>
        <v>0</v>
      </c>
      <c r="AB17" s="15">
        <f t="shared" si="29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74" t="s">
        <v>387</v>
      </c>
      <c r="C18" s="46"/>
      <c r="D18" s="15">
        <v>0</v>
      </c>
      <c r="E18" s="15"/>
      <c r="F18" s="15"/>
      <c r="G18" s="15"/>
      <c r="H18" s="15">
        <v>0</v>
      </c>
      <c r="I18" s="15"/>
      <c r="J18" s="15"/>
      <c r="K18" s="15"/>
      <c r="L18" s="15">
        <v>0</v>
      </c>
      <c r="M18" s="15"/>
      <c r="N18" s="15"/>
      <c r="O18" s="15"/>
      <c r="P18" s="15">
        <v>0</v>
      </c>
      <c r="Q18" s="15"/>
      <c r="R18" s="15"/>
      <c r="S18" s="15"/>
      <c r="T18" s="15">
        <v>0</v>
      </c>
      <c r="U18" s="15"/>
      <c r="V18" s="15"/>
      <c r="W18" s="15"/>
      <c r="X18" s="15">
        <f t="shared" ref="X18:Y18" si="30">SUM(D18,H18,L18,P18,T18)</f>
        <v>0</v>
      </c>
      <c r="Y18" s="15">
        <f t="shared" si="30"/>
        <v>0</v>
      </c>
      <c r="Z18" s="15">
        <f t="shared" si="1"/>
        <v>0</v>
      </c>
      <c r="AA18" s="15">
        <f t="shared" ref="AA18:AB18" si="31">SUM(F18,J18,N18,R18,V18)</f>
        <v>0</v>
      </c>
      <c r="AB18" s="15">
        <f t="shared" si="31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1"/>
      <c r="B19" s="73" t="s">
        <v>388</v>
      </c>
      <c r="C19" s="46"/>
      <c r="D19" s="15">
        <v>1</v>
      </c>
      <c r="E19" s="15"/>
      <c r="F19" s="15"/>
      <c r="G19" s="15"/>
      <c r="H19" s="15">
        <v>1</v>
      </c>
      <c r="I19" s="15"/>
      <c r="J19" s="15"/>
      <c r="K19" s="15"/>
      <c r="L19" s="15">
        <v>1</v>
      </c>
      <c r="M19" s="15"/>
      <c r="N19" s="15"/>
      <c r="O19" s="15"/>
      <c r="P19" s="15">
        <v>1</v>
      </c>
      <c r="Q19" s="15"/>
      <c r="R19" s="15"/>
      <c r="S19" s="15"/>
      <c r="T19" s="15">
        <v>1</v>
      </c>
      <c r="U19" s="15"/>
      <c r="V19" s="15"/>
      <c r="W19" s="15"/>
      <c r="X19" s="15">
        <f t="shared" ref="X19:Y19" si="32">SUM(D19,H19,L19,P19,T19)</f>
        <v>5</v>
      </c>
      <c r="Y19" s="15">
        <f t="shared" si="32"/>
        <v>0</v>
      </c>
      <c r="Z19" s="15">
        <f t="shared" si="1"/>
        <v>1</v>
      </c>
      <c r="AA19" s="15">
        <f t="shared" ref="AA19:AB19" si="33">SUM(F19,J19,N19,R19,V19)</f>
        <v>0</v>
      </c>
      <c r="AB19" s="15">
        <f t="shared" si="33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62" t="s">
        <v>52</v>
      </c>
      <c r="B20" s="72" t="s">
        <v>389</v>
      </c>
      <c r="C20" s="46"/>
      <c r="D20" s="15">
        <v>1</v>
      </c>
      <c r="E20" s="15"/>
      <c r="F20" s="15"/>
      <c r="G20" s="15"/>
      <c r="H20" s="15">
        <v>1</v>
      </c>
      <c r="I20" s="15"/>
      <c r="J20" s="15"/>
      <c r="K20" s="15"/>
      <c r="L20" s="15">
        <v>1</v>
      </c>
      <c r="M20" s="15"/>
      <c r="N20" s="15"/>
      <c r="O20" s="15"/>
      <c r="P20" s="15">
        <v>1</v>
      </c>
      <c r="Q20" s="15"/>
      <c r="R20" s="15"/>
      <c r="S20" s="15"/>
      <c r="T20" s="15">
        <v>1</v>
      </c>
      <c r="U20" s="15"/>
      <c r="V20" s="15"/>
      <c r="W20" s="15"/>
      <c r="X20" s="15">
        <f t="shared" ref="X20:Y20" si="34">SUM(D20,H20,L20,P20,T20)</f>
        <v>5</v>
      </c>
      <c r="Y20" s="15">
        <f t="shared" si="34"/>
        <v>0</v>
      </c>
      <c r="Z20" s="15">
        <f t="shared" si="1"/>
        <v>1</v>
      </c>
      <c r="AA20" s="15">
        <f t="shared" ref="AA20:AB20" si="35">SUM(F20,J20,N20,R20,V20)</f>
        <v>0</v>
      </c>
      <c r="AB20" s="15">
        <f t="shared" si="35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72" t="s">
        <v>390</v>
      </c>
      <c r="C21" s="46"/>
      <c r="D21" s="15">
        <v>1</v>
      </c>
      <c r="E21" s="15"/>
      <c r="F21" s="15"/>
      <c r="G21" s="15"/>
      <c r="H21" s="15">
        <v>1</v>
      </c>
      <c r="I21" s="15"/>
      <c r="J21" s="15"/>
      <c r="K21" s="15"/>
      <c r="L21" s="15">
        <v>1</v>
      </c>
      <c r="M21" s="15"/>
      <c r="N21" s="15"/>
      <c r="O21" s="15"/>
      <c r="P21" s="15">
        <v>1</v>
      </c>
      <c r="Q21" s="15"/>
      <c r="R21" s="15"/>
      <c r="S21" s="15"/>
      <c r="T21" s="15"/>
      <c r="U21" s="15">
        <v>1</v>
      </c>
      <c r="V21" s="15"/>
      <c r="W21" s="15"/>
      <c r="X21" s="15">
        <f t="shared" ref="X21:Y21" si="36">SUM(D21,H21,L21,P21,T21)</f>
        <v>4</v>
      </c>
      <c r="Y21" s="15">
        <f t="shared" si="36"/>
        <v>1</v>
      </c>
      <c r="Z21" s="15">
        <f t="shared" si="1"/>
        <v>1</v>
      </c>
      <c r="AA21" s="15">
        <f t="shared" ref="AA21:AB21" si="37">SUM(F21,J21,N21,R21,V21)</f>
        <v>0</v>
      </c>
      <c r="AB21" s="15">
        <f t="shared" si="37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72" t="s">
        <v>391</v>
      </c>
      <c r="C22" s="46"/>
      <c r="D22" s="15">
        <v>1</v>
      </c>
      <c r="E22" s="15"/>
      <c r="F22" s="15"/>
      <c r="G22" s="15"/>
      <c r="H22" s="15">
        <v>1</v>
      </c>
      <c r="I22" s="15"/>
      <c r="J22" s="15"/>
      <c r="K22" s="15"/>
      <c r="L22" s="15">
        <v>1</v>
      </c>
      <c r="M22" s="15"/>
      <c r="N22" s="15"/>
      <c r="O22" s="15"/>
      <c r="P22" s="15">
        <v>1</v>
      </c>
      <c r="Q22" s="15"/>
      <c r="R22" s="15"/>
      <c r="S22" s="15"/>
      <c r="T22" s="15">
        <v>1</v>
      </c>
      <c r="U22" s="15"/>
      <c r="V22" s="15"/>
      <c r="W22" s="15"/>
      <c r="X22" s="15">
        <f t="shared" ref="X22:Y22" si="38">SUM(D22,H22,L22,P22,T22)</f>
        <v>5</v>
      </c>
      <c r="Y22" s="15">
        <f t="shared" si="38"/>
        <v>0</v>
      </c>
      <c r="Z22" s="15">
        <f t="shared" si="1"/>
        <v>1</v>
      </c>
      <c r="AA22" s="15">
        <f t="shared" ref="AA22:AB22" si="39">SUM(F22,J22,N22,R22,V22)</f>
        <v>0</v>
      </c>
      <c r="AB22" s="15">
        <f t="shared" si="39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72" t="s">
        <v>392</v>
      </c>
      <c r="C23" s="46"/>
      <c r="D23" s="15">
        <v>1</v>
      </c>
      <c r="E23" s="15"/>
      <c r="F23" s="15"/>
      <c r="G23" s="15"/>
      <c r="H23" s="15">
        <v>1</v>
      </c>
      <c r="I23" s="15"/>
      <c r="J23" s="15"/>
      <c r="K23" s="15"/>
      <c r="L23" s="15">
        <v>1</v>
      </c>
      <c r="M23" s="15"/>
      <c r="N23" s="15"/>
      <c r="O23" s="15"/>
      <c r="P23" s="15">
        <v>1</v>
      </c>
      <c r="Q23" s="15"/>
      <c r="R23" s="15"/>
      <c r="S23" s="15"/>
      <c r="T23" s="15"/>
      <c r="U23" s="15">
        <v>1</v>
      </c>
      <c r="V23" s="15"/>
      <c r="W23" s="15"/>
      <c r="X23" s="15">
        <f t="shared" ref="X23:Y23" si="40">SUM(D23,H23,L23,P23,T23)</f>
        <v>4</v>
      </c>
      <c r="Y23" s="15">
        <f t="shared" si="40"/>
        <v>1</v>
      </c>
      <c r="Z23" s="15">
        <f t="shared" si="1"/>
        <v>1</v>
      </c>
      <c r="AA23" s="15">
        <f t="shared" ref="AA23:AB23" si="41">SUM(F23,J23,N23,R23,V23)</f>
        <v>0</v>
      </c>
      <c r="AB23" s="15">
        <f t="shared" si="4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72" t="s">
        <v>393</v>
      </c>
      <c r="C24" s="46"/>
      <c r="D24" s="15">
        <v>1</v>
      </c>
      <c r="E24" s="15"/>
      <c r="F24" s="15"/>
      <c r="G24" s="15"/>
      <c r="H24" s="15">
        <v>1</v>
      </c>
      <c r="I24" s="15"/>
      <c r="J24" s="15"/>
      <c r="K24" s="15"/>
      <c r="L24" s="15">
        <v>1</v>
      </c>
      <c r="M24" s="15"/>
      <c r="N24" s="15"/>
      <c r="O24" s="15"/>
      <c r="P24" s="15">
        <v>1</v>
      </c>
      <c r="Q24" s="15"/>
      <c r="R24" s="15"/>
      <c r="S24" s="15"/>
      <c r="T24" s="15"/>
      <c r="U24" s="15">
        <v>1</v>
      </c>
      <c r="V24" s="15"/>
      <c r="W24" s="15"/>
      <c r="X24" s="15">
        <f t="shared" ref="X24:Y24" si="42">SUM(D24,H24,L24,P24,T24)</f>
        <v>4</v>
      </c>
      <c r="Y24" s="15">
        <f t="shared" si="42"/>
        <v>1</v>
      </c>
      <c r="Z24" s="15">
        <f t="shared" si="1"/>
        <v>1</v>
      </c>
      <c r="AA24" s="15">
        <f t="shared" ref="AA24:AB24" si="43">SUM(F24,J24,N24,R24,V24)</f>
        <v>0</v>
      </c>
      <c r="AB24" s="15">
        <f t="shared" si="43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1"/>
      <c r="B25" s="73" t="s">
        <v>394</v>
      </c>
      <c r="C25" s="46"/>
      <c r="D25" s="15">
        <v>1</v>
      </c>
      <c r="E25" s="15"/>
      <c r="F25" s="15"/>
      <c r="G25" s="15"/>
      <c r="H25" s="15">
        <v>1</v>
      </c>
      <c r="I25" s="15"/>
      <c r="J25" s="15"/>
      <c r="K25" s="15"/>
      <c r="L25" s="15">
        <v>1</v>
      </c>
      <c r="M25" s="15"/>
      <c r="N25" s="15"/>
      <c r="O25" s="15"/>
      <c r="P25" s="15">
        <v>1</v>
      </c>
      <c r="Q25" s="15"/>
      <c r="R25" s="15"/>
      <c r="S25" s="15"/>
      <c r="T25" s="15">
        <v>1</v>
      </c>
      <c r="U25" s="15"/>
      <c r="V25" s="15"/>
      <c r="W25" s="15"/>
      <c r="X25" s="15">
        <f t="shared" ref="X25:Y25" si="44">SUM(D25,H25,L25,P25,T25)</f>
        <v>5</v>
      </c>
      <c r="Y25" s="15">
        <f t="shared" si="44"/>
        <v>0</v>
      </c>
      <c r="Z25" s="15">
        <f t="shared" si="1"/>
        <v>1</v>
      </c>
      <c r="AA25" s="15">
        <f t="shared" ref="AA25:AB25" si="45">SUM(F25,J25,N25,R25,V25)</f>
        <v>0</v>
      </c>
      <c r="AB25" s="15">
        <f t="shared" si="4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62" t="s">
        <v>53</v>
      </c>
      <c r="B26" s="74" t="s">
        <v>395</v>
      </c>
      <c r="C26" s="46"/>
      <c r="D26" s="15"/>
      <c r="E26" s="15"/>
      <c r="F26" s="15">
        <v>0</v>
      </c>
      <c r="G26" s="15"/>
      <c r="H26" s="15"/>
      <c r="I26" s="15"/>
      <c r="J26" s="15">
        <v>0</v>
      </c>
      <c r="K26" s="15"/>
      <c r="L26" s="15"/>
      <c r="M26" s="15"/>
      <c r="N26" s="15">
        <v>0</v>
      </c>
      <c r="O26" s="15"/>
      <c r="P26" s="15"/>
      <c r="Q26" s="15"/>
      <c r="R26" s="15">
        <v>0</v>
      </c>
      <c r="S26" s="15"/>
      <c r="T26" s="15"/>
      <c r="U26" s="15"/>
      <c r="V26" s="15">
        <v>0</v>
      </c>
      <c r="W26" s="15"/>
      <c r="X26" s="15"/>
      <c r="Y26" s="15"/>
      <c r="Z26" s="15">
        <f t="shared" si="1"/>
        <v>0</v>
      </c>
      <c r="AA26" s="15">
        <f t="shared" ref="AA26:AB26" si="46">SUM(F26,J26,N26,R26,V26)</f>
        <v>0</v>
      </c>
      <c r="AB26" s="15">
        <f t="shared" si="46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72" t="s">
        <v>396</v>
      </c>
      <c r="C27" s="46"/>
      <c r="D27" s="15"/>
      <c r="E27" s="15"/>
      <c r="F27" s="15">
        <v>1</v>
      </c>
      <c r="G27" s="15"/>
      <c r="H27" s="15"/>
      <c r="I27" s="15"/>
      <c r="J27" s="15">
        <v>1</v>
      </c>
      <c r="K27" s="15"/>
      <c r="L27" s="15"/>
      <c r="M27" s="15"/>
      <c r="N27" s="15">
        <v>1</v>
      </c>
      <c r="O27" s="15"/>
      <c r="P27" s="15"/>
      <c r="Q27" s="15"/>
      <c r="R27" s="15">
        <v>1</v>
      </c>
      <c r="S27" s="15"/>
      <c r="T27" s="15"/>
      <c r="U27" s="15"/>
      <c r="V27" s="15">
        <v>1</v>
      </c>
      <c r="W27" s="15"/>
      <c r="X27" s="15">
        <f t="shared" ref="X27:Y27" si="47">SUM(D27,H27,L27,P27,T27)</f>
        <v>0</v>
      </c>
      <c r="Y27" s="15">
        <f t="shared" si="47"/>
        <v>0</v>
      </c>
      <c r="Z27" s="15">
        <f t="shared" si="1"/>
        <v>0</v>
      </c>
      <c r="AA27" s="15">
        <f t="shared" ref="AA27:AB27" si="48">SUM(F27,J27,N27,R27,V27)</f>
        <v>5</v>
      </c>
      <c r="AB27" s="15">
        <f t="shared" si="48"/>
        <v>0</v>
      </c>
      <c r="AC27" s="15">
        <f t="shared" si="3"/>
        <v>1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0"/>
      <c r="B28" s="72" t="s">
        <v>397</v>
      </c>
      <c r="C28" s="46"/>
      <c r="D28" s="15"/>
      <c r="E28" s="15"/>
      <c r="F28" s="15">
        <v>1</v>
      </c>
      <c r="G28" s="15"/>
      <c r="H28" s="15"/>
      <c r="I28" s="15"/>
      <c r="J28" s="15">
        <v>1</v>
      </c>
      <c r="K28" s="15"/>
      <c r="L28" s="15"/>
      <c r="M28" s="15"/>
      <c r="N28" s="15">
        <v>1</v>
      </c>
      <c r="O28" s="15"/>
      <c r="P28" s="15"/>
      <c r="Q28" s="15"/>
      <c r="R28" s="15">
        <v>1</v>
      </c>
      <c r="S28" s="15"/>
      <c r="T28" s="15"/>
      <c r="U28" s="15"/>
      <c r="V28" s="15">
        <v>1</v>
      </c>
      <c r="W28" s="15"/>
      <c r="X28" s="15">
        <f t="shared" ref="X28:Y28" si="49">SUM(D28,H28,L28,P28,T28)</f>
        <v>0</v>
      </c>
      <c r="Y28" s="15">
        <f t="shared" si="49"/>
        <v>0</v>
      </c>
      <c r="Z28" s="15">
        <f t="shared" si="1"/>
        <v>0</v>
      </c>
      <c r="AA28" s="15">
        <f t="shared" ref="AA28:AB28" si="50">SUM(F28,J28,N28,R28,V28)</f>
        <v>5</v>
      </c>
      <c r="AB28" s="15">
        <f t="shared" si="50"/>
        <v>0</v>
      </c>
      <c r="AC28" s="15">
        <f t="shared" si="3"/>
        <v>1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72" t="s">
        <v>398</v>
      </c>
      <c r="C29" s="46"/>
      <c r="D29" s="15"/>
      <c r="E29" s="15"/>
      <c r="F29" s="15">
        <v>1</v>
      </c>
      <c r="G29" s="15"/>
      <c r="H29" s="15"/>
      <c r="I29" s="15"/>
      <c r="J29" s="15">
        <v>1</v>
      </c>
      <c r="K29" s="15"/>
      <c r="L29" s="15"/>
      <c r="M29" s="15"/>
      <c r="N29" s="15">
        <v>1</v>
      </c>
      <c r="O29" s="15"/>
      <c r="P29" s="15"/>
      <c r="Q29" s="15"/>
      <c r="R29" s="15">
        <v>1</v>
      </c>
      <c r="S29" s="15"/>
      <c r="T29" s="15"/>
      <c r="U29" s="15"/>
      <c r="V29" s="15">
        <v>1</v>
      </c>
      <c r="W29" s="15"/>
      <c r="X29" s="15">
        <f t="shared" ref="X29:Y29" si="51">SUM(D29,H29,L29,P29,T29)</f>
        <v>0</v>
      </c>
      <c r="Y29" s="15">
        <f t="shared" si="51"/>
        <v>0</v>
      </c>
      <c r="Z29" s="15">
        <f t="shared" si="1"/>
        <v>0</v>
      </c>
      <c r="AA29" s="15">
        <f t="shared" ref="AA29:AB29" si="52">SUM(F29,J29,N29,R29,V29)</f>
        <v>5</v>
      </c>
      <c r="AB29" s="15">
        <f t="shared" si="52"/>
        <v>0</v>
      </c>
      <c r="AC29" s="15">
        <f t="shared" si="3"/>
        <v>1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1"/>
      <c r="B30" s="72" t="s">
        <v>399</v>
      </c>
      <c r="C30" s="46"/>
      <c r="D30" s="15"/>
      <c r="E30" s="15"/>
      <c r="F30" s="15">
        <v>1</v>
      </c>
      <c r="G30" s="15"/>
      <c r="H30" s="15"/>
      <c r="I30" s="15"/>
      <c r="J30" s="15">
        <v>1</v>
      </c>
      <c r="K30" s="15"/>
      <c r="L30" s="15"/>
      <c r="M30" s="15"/>
      <c r="N30" s="15">
        <v>1</v>
      </c>
      <c r="O30" s="15"/>
      <c r="P30" s="15"/>
      <c r="Q30" s="15"/>
      <c r="R30" s="15">
        <v>1</v>
      </c>
      <c r="S30" s="15"/>
      <c r="T30" s="15"/>
      <c r="U30" s="15"/>
      <c r="V30" s="15">
        <v>1</v>
      </c>
      <c r="W30" s="15"/>
      <c r="X30" s="15">
        <f t="shared" ref="X30:Y30" si="53">SUM(D30,H30,L30,P30,T30)</f>
        <v>0</v>
      </c>
      <c r="Y30" s="15">
        <f t="shared" si="53"/>
        <v>0</v>
      </c>
      <c r="Z30" s="15">
        <f t="shared" si="1"/>
        <v>0</v>
      </c>
      <c r="AA30" s="15">
        <f t="shared" ref="AA30:AB30" si="54">SUM(F30,J30,N30,R30,V30)</f>
        <v>5</v>
      </c>
      <c r="AB30" s="15">
        <f t="shared" si="54"/>
        <v>0</v>
      </c>
      <c r="AC30" s="15">
        <f t="shared" si="3"/>
        <v>1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75" t="s">
        <v>54</v>
      </c>
      <c r="B31" s="72" t="s">
        <v>400</v>
      </c>
      <c r="C31" s="46"/>
      <c r="D31" s="15">
        <v>1</v>
      </c>
      <c r="E31" s="15"/>
      <c r="F31" s="15"/>
      <c r="G31" s="15"/>
      <c r="H31" s="15">
        <v>1</v>
      </c>
      <c r="I31" s="15"/>
      <c r="J31" s="15"/>
      <c r="K31" s="15"/>
      <c r="L31" s="15">
        <v>1</v>
      </c>
      <c r="M31" s="15"/>
      <c r="N31" s="15"/>
      <c r="O31" s="15"/>
      <c r="P31" s="15">
        <v>1</v>
      </c>
      <c r="Q31" s="15"/>
      <c r="R31" s="15"/>
      <c r="S31" s="15"/>
      <c r="T31" s="15">
        <v>1</v>
      </c>
      <c r="U31" s="15"/>
      <c r="V31" s="15"/>
      <c r="W31" s="15"/>
      <c r="X31" s="15">
        <f t="shared" ref="X31:Y31" si="55">SUM(D31,H31,L31,P31,T31)</f>
        <v>5</v>
      </c>
      <c r="Y31" s="15">
        <f t="shared" si="55"/>
        <v>0</v>
      </c>
      <c r="Z31" s="15">
        <f t="shared" si="1"/>
        <v>1</v>
      </c>
      <c r="AA31" s="15">
        <f t="shared" ref="AA31:AB31" si="56">SUM(F31,J31,N31,R31,V31)</f>
        <v>0</v>
      </c>
      <c r="AB31" s="15">
        <f t="shared" si="56"/>
        <v>0</v>
      </c>
      <c r="AC31" s="15">
        <f t="shared" si="3"/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73" t="s">
        <v>401</v>
      </c>
      <c r="C32" s="46"/>
      <c r="D32" s="15"/>
      <c r="E32" s="15"/>
      <c r="F32" s="15">
        <v>1</v>
      </c>
      <c r="G32" s="15"/>
      <c r="H32" s="15"/>
      <c r="I32" s="15"/>
      <c r="J32" s="15">
        <v>1</v>
      </c>
      <c r="K32" s="15"/>
      <c r="L32" s="15"/>
      <c r="M32" s="15"/>
      <c r="N32" s="15">
        <v>1</v>
      </c>
      <c r="O32" s="15"/>
      <c r="P32" s="15"/>
      <c r="Q32" s="15"/>
      <c r="R32" s="15">
        <v>1</v>
      </c>
      <c r="S32" s="15"/>
      <c r="T32" s="15"/>
      <c r="U32" s="15"/>
      <c r="V32" s="15"/>
      <c r="W32" s="15">
        <v>1</v>
      </c>
      <c r="X32" s="15">
        <f t="shared" ref="X32:Y32" si="57">SUM(D32,H32,L32,P32,T32)</f>
        <v>0</v>
      </c>
      <c r="Y32" s="15">
        <f t="shared" si="57"/>
        <v>0</v>
      </c>
      <c r="Z32" s="15">
        <f t="shared" si="1"/>
        <v>0</v>
      </c>
      <c r="AA32" s="15">
        <f t="shared" ref="AA32:AB32" si="58">SUM(F32,J32,N32,R32,V32)</f>
        <v>4</v>
      </c>
      <c r="AB32" s="15">
        <f t="shared" si="58"/>
        <v>1</v>
      </c>
      <c r="AC32" s="15">
        <f t="shared" si="3"/>
        <v>1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72" t="s">
        <v>402</v>
      </c>
      <c r="C33" s="46"/>
      <c r="D33" s="15">
        <v>1</v>
      </c>
      <c r="E33" s="15"/>
      <c r="F33" s="15"/>
      <c r="G33" s="15"/>
      <c r="H33" s="15"/>
      <c r="I33" s="15">
        <v>1</v>
      </c>
      <c r="J33" s="15"/>
      <c r="K33" s="15"/>
      <c r="L33" s="15">
        <v>1</v>
      </c>
      <c r="M33" s="15"/>
      <c r="N33" s="15"/>
      <c r="O33" s="15"/>
      <c r="P33" s="15">
        <v>1</v>
      </c>
      <c r="Q33" s="15"/>
      <c r="R33" s="15"/>
      <c r="S33" s="15"/>
      <c r="T33" s="15"/>
      <c r="U33" s="15">
        <v>1</v>
      </c>
      <c r="V33" s="15"/>
      <c r="W33" s="15"/>
      <c r="X33" s="15">
        <f t="shared" ref="X33:Y33" si="59">SUM(D33,H33,L33,P33,T33)</f>
        <v>3</v>
      </c>
      <c r="Y33" s="15">
        <f t="shared" si="59"/>
        <v>2</v>
      </c>
      <c r="Z33" s="15">
        <f t="shared" si="1"/>
        <v>1</v>
      </c>
      <c r="AA33" s="15">
        <f t="shared" ref="AA33:AB33" si="60">SUM(F33,J33,N33,R33,V33)</f>
        <v>0</v>
      </c>
      <c r="AB33" s="15">
        <f t="shared" si="60"/>
        <v>0</v>
      </c>
      <c r="AC33" s="15">
        <f t="shared" si="3"/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0"/>
      <c r="B34" s="72" t="s">
        <v>403</v>
      </c>
      <c r="C34" s="46"/>
      <c r="D34" s="15">
        <v>1</v>
      </c>
      <c r="E34" s="15"/>
      <c r="F34" s="15"/>
      <c r="G34" s="15"/>
      <c r="H34" s="15">
        <v>1</v>
      </c>
      <c r="I34" s="15"/>
      <c r="J34" s="15"/>
      <c r="K34" s="15"/>
      <c r="L34" s="15">
        <v>1</v>
      </c>
      <c r="M34" s="15"/>
      <c r="N34" s="15"/>
      <c r="O34" s="15"/>
      <c r="P34" s="15">
        <v>1</v>
      </c>
      <c r="Q34" s="15"/>
      <c r="R34" s="15"/>
      <c r="S34" s="15"/>
      <c r="T34" s="15"/>
      <c r="U34" s="15">
        <v>1</v>
      </c>
      <c r="V34" s="15"/>
      <c r="W34" s="15"/>
      <c r="X34" s="15">
        <f t="shared" ref="X34:Y34" si="61">SUM(D34,H34,L34,P34,T34)</f>
        <v>4</v>
      </c>
      <c r="Y34" s="15">
        <f t="shared" si="61"/>
        <v>1</v>
      </c>
      <c r="Z34" s="15">
        <f t="shared" si="1"/>
        <v>1</v>
      </c>
      <c r="AA34" s="15">
        <f t="shared" ref="AA34:AB34" si="62">SUM(F34,J34,N34,R34,V34)</f>
        <v>0</v>
      </c>
      <c r="AB34" s="15">
        <f t="shared" si="62"/>
        <v>0</v>
      </c>
      <c r="AC34" s="15">
        <f t="shared" si="3"/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40"/>
      <c r="B35" s="72" t="s">
        <v>404</v>
      </c>
      <c r="C35" s="46"/>
      <c r="D35" s="15">
        <v>1</v>
      </c>
      <c r="E35" s="15"/>
      <c r="F35" s="15"/>
      <c r="G35" s="15"/>
      <c r="H35" s="15">
        <v>1</v>
      </c>
      <c r="I35" s="15"/>
      <c r="J35" s="15"/>
      <c r="K35" s="15"/>
      <c r="L35" s="15">
        <v>1</v>
      </c>
      <c r="M35" s="15"/>
      <c r="N35" s="15"/>
      <c r="O35" s="15"/>
      <c r="P35" s="15">
        <v>1</v>
      </c>
      <c r="Q35" s="15"/>
      <c r="R35" s="15"/>
      <c r="S35" s="15"/>
      <c r="T35" s="15"/>
      <c r="U35" s="15">
        <v>1</v>
      </c>
      <c r="V35" s="15"/>
      <c r="W35" s="15"/>
      <c r="X35" s="15">
        <f t="shared" ref="X35:Y35" si="63">SUM(D35,H35,L35,P35,T35)</f>
        <v>4</v>
      </c>
      <c r="Y35" s="15">
        <f t="shared" si="63"/>
        <v>1</v>
      </c>
      <c r="Z35" s="15">
        <f t="shared" si="1"/>
        <v>1</v>
      </c>
      <c r="AA35" s="15">
        <f t="shared" ref="AA35:AB35" si="64">SUM(F35,J35,N35,R35,V35)</f>
        <v>0</v>
      </c>
      <c r="AB35" s="15">
        <f t="shared" si="64"/>
        <v>0</v>
      </c>
      <c r="AC35" s="15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72" t="s">
        <v>405</v>
      </c>
      <c r="C36" s="46"/>
      <c r="D36" s="15">
        <v>1</v>
      </c>
      <c r="E36" s="15"/>
      <c r="F36" s="15"/>
      <c r="G36" s="15"/>
      <c r="H36" s="15">
        <v>1</v>
      </c>
      <c r="I36" s="15"/>
      <c r="J36" s="15"/>
      <c r="K36" s="15"/>
      <c r="L36" s="15">
        <v>1</v>
      </c>
      <c r="M36" s="15"/>
      <c r="N36" s="15"/>
      <c r="O36" s="15"/>
      <c r="P36" s="15">
        <v>1</v>
      </c>
      <c r="Q36" s="15"/>
      <c r="R36" s="15"/>
      <c r="S36" s="15"/>
      <c r="T36" s="15"/>
      <c r="U36" s="15">
        <v>1</v>
      </c>
      <c r="V36" s="15"/>
      <c r="W36" s="15"/>
      <c r="X36" s="15">
        <f t="shared" ref="X36:Y36" si="65">SUM(D36,H36,L36,P36,T36)</f>
        <v>4</v>
      </c>
      <c r="Y36" s="15">
        <f t="shared" si="65"/>
        <v>1</v>
      </c>
      <c r="Z36" s="15">
        <f t="shared" si="1"/>
        <v>1</v>
      </c>
      <c r="AA36" s="15">
        <f t="shared" ref="AA36:AB36" si="66">SUM(F36,J36,N36,R36,V36)</f>
        <v>0</v>
      </c>
      <c r="AB36" s="15">
        <f t="shared" si="66"/>
        <v>0</v>
      </c>
      <c r="AC36" s="15">
        <f t="shared" si="3"/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72" t="s">
        <v>406</v>
      </c>
      <c r="C37" s="46"/>
      <c r="D37" s="15">
        <v>1</v>
      </c>
      <c r="E37" s="15"/>
      <c r="F37" s="15"/>
      <c r="G37" s="15"/>
      <c r="H37" s="15">
        <v>1</v>
      </c>
      <c r="I37" s="15"/>
      <c r="J37" s="15"/>
      <c r="K37" s="15"/>
      <c r="L37" s="15">
        <v>1</v>
      </c>
      <c r="M37" s="15"/>
      <c r="N37" s="15"/>
      <c r="O37" s="15"/>
      <c r="P37" s="15">
        <v>1</v>
      </c>
      <c r="Q37" s="15"/>
      <c r="R37" s="15"/>
      <c r="S37" s="15"/>
      <c r="T37" s="15"/>
      <c r="U37" s="15">
        <v>1</v>
      </c>
      <c r="V37" s="15"/>
      <c r="W37" s="15"/>
      <c r="X37" s="15">
        <f t="shared" ref="X37:Y37" si="67">SUM(D37,H37,L37,P37,T37)</f>
        <v>4</v>
      </c>
      <c r="Y37" s="15">
        <f t="shared" si="67"/>
        <v>1</v>
      </c>
      <c r="Z37" s="15">
        <f t="shared" si="1"/>
        <v>1</v>
      </c>
      <c r="AA37" s="15">
        <f t="shared" ref="AA37:AB37" si="68">SUM(F37,J37,N37,R37,V37)</f>
        <v>0</v>
      </c>
      <c r="AB37" s="15">
        <f t="shared" si="68"/>
        <v>0</v>
      </c>
      <c r="AC37" s="15">
        <f t="shared" si="3"/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72" t="s">
        <v>407</v>
      </c>
      <c r="C38" s="46"/>
      <c r="D38" s="15">
        <v>1</v>
      </c>
      <c r="E38" s="15"/>
      <c r="F38" s="15"/>
      <c r="G38" s="15"/>
      <c r="H38" s="15">
        <v>1</v>
      </c>
      <c r="I38" s="15"/>
      <c r="J38" s="15"/>
      <c r="K38" s="15"/>
      <c r="L38" s="15">
        <v>1</v>
      </c>
      <c r="M38" s="15"/>
      <c r="N38" s="15"/>
      <c r="O38" s="15"/>
      <c r="P38" s="15">
        <v>1</v>
      </c>
      <c r="Q38" s="15"/>
      <c r="R38" s="15"/>
      <c r="S38" s="15"/>
      <c r="T38" s="15"/>
      <c r="U38" s="15">
        <v>1</v>
      </c>
      <c r="V38" s="15"/>
      <c r="W38" s="15"/>
      <c r="X38" s="15">
        <f t="shared" ref="X38:Y38" si="69">SUM(D38,H38,L38,P38,T38)</f>
        <v>4</v>
      </c>
      <c r="Y38" s="15">
        <f t="shared" si="69"/>
        <v>1</v>
      </c>
      <c r="Z38" s="15">
        <f t="shared" si="1"/>
        <v>1</v>
      </c>
      <c r="AA38" s="15">
        <f t="shared" ref="AA38:AB38" si="70">SUM(F38,J38,N38,R38,V38)</f>
        <v>0</v>
      </c>
      <c r="AB38" s="15">
        <f t="shared" si="70"/>
        <v>0</v>
      </c>
      <c r="AC38" s="15">
        <f t="shared" si="3"/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0"/>
      <c r="B39" s="72" t="s">
        <v>408</v>
      </c>
      <c r="C39" s="46"/>
      <c r="D39" s="15">
        <v>1</v>
      </c>
      <c r="E39" s="15"/>
      <c r="F39" s="15"/>
      <c r="G39" s="15"/>
      <c r="H39" s="15">
        <v>1</v>
      </c>
      <c r="I39" s="15"/>
      <c r="J39" s="15"/>
      <c r="K39" s="15"/>
      <c r="L39" s="15">
        <v>1</v>
      </c>
      <c r="M39" s="15"/>
      <c r="N39" s="15"/>
      <c r="O39" s="15"/>
      <c r="P39" s="15">
        <v>1</v>
      </c>
      <c r="Q39" s="15"/>
      <c r="R39" s="15"/>
      <c r="S39" s="15"/>
      <c r="T39" s="15"/>
      <c r="U39" s="15">
        <v>1</v>
      </c>
      <c r="V39" s="15"/>
      <c r="W39" s="15"/>
      <c r="X39" s="15">
        <f t="shared" ref="X39:Y39" si="71">SUM(D39,H39,L39,P39,T39)</f>
        <v>4</v>
      </c>
      <c r="Y39" s="15">
        <f t="shared" si="71"/>
        <v>1</v>
      </c>
      <c r="Z39" s="15">
        <f t="shared" si="1"/>
        <v>1</v>
      </c>
      <c r="AA39" s="15">
        <f t="shared" ref="AA39:AB39" si="72">SUM(F39,J39,N39,R39,V39)</f>
        <v>0</v>
      </c>
      <c r="AB39" s="15">
        <f t="shared" si="72"/>
        <v>0</v>
      </c>
      <c r="AC39" s="15">
        <f t="shared" si="3"/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>
      <c r="A40" s="40"/>
      <c r="B40" s="72" t="s">
        <v>409</v>
      </c>
      <c r="C40" s="46"/>
      <c r="D40" s="15"/>
      <c r="E40" s="15"/>
      <c r="F40" s="15">
        <v>1</v>
      </c>
      <c r="G40" s="15"/>
      <c r="H40" s="15"/>
      <c r="I40" s="15"/>
      <c r="J40" s="15">
        <v>1</v>
      </c>
      <c r="K40" s="15"/>
      <c r="L40" s="15"/>
      <c r="M40" s="15"/>
      <c r="N40" s="15">
        <v>1</v>
      </c>
      <c r="O40" s="15"/>
      <c r="P40" s="15"/>
      <c r="Q40" s="15"/>
      <c r="R40" s="15">
        <v>1</v>
      </c>
      <c r="S40" s="15"/>
      <c r="T40" s="15"/>
      <c r="U40" s="15"/>
      <c r="V40" s="15">
        <v>1</v>
      </c>
      <c r="W40" s="15"/>
      <c r="X40" s="15">
        <f t="shared" ref="X40:Y40" si="73">SUM(D40,H40,L40,P40,T40)</f>
        <v>0</v>
      </c>
      <c r="Y40" s="15">
        <f t="shared" si="73"/>
        <v>0</v>
      </c>
      <c r="Z40" s="15">
        <f t="shared" si="1"/>
        <v>0</v>
      </c>
      <c r="AA40" s="15">
        <f t="shared" ref="AA40:AB40" si="74">SUM(F40,J40,N40,R40,V40)</f>
        <v>5</v>
      </c>
      <c r="AB40" s="15">
        <f t="shared" si="74"/>
        <v>0</v>
      </c>
      <c r="AC40" s="15">
        <f t="shared" si="3"/>
        <v>1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27.75" customHeight="1">
      <c r="A41" s="16" t="s">
        <v>88</v>
      </c>
      <c r="B41" s="53">
        <f>COUNTA(B3:B40)</f>
        <v>37</v>
      </c>
      <c r="C41" s="46"/>
      <c r="D41" s="16">
        <f t="shared" ref="D41:AC41" si="75">SUM(D3:D40)</f>
        <v>27</v>
      </c>
      <c r="E41" s="16">
        <f t="shared" si="75"/>
        <v>0</v>
      </c>
      <c r="F41" s="16">
        <f t="shared" si="75"/>
        <v>6</v>
      </c>
      <c r="G41" s="16">
        <f t="shared" si="75"/>
        <v>0</v>
      </c>
      <c r="H41" s="16">
        <f t="shared" si="75"/>
        <v>26</v>
      </c>
      <c r="I41" s="16">
        <f t="shared" si="75"/>
        <v>1</v>
      </c>
      <c r="J41" s="16">
        <f t="shared" si="75"/>
        <v>6</v>
      </c>
      <c r="K41" s="16">
        <f t="shared" si="75"/>
        <v>0</v>
      </c>
      <c r="L41" s="16">
        <f t="shared" si="75"/>
        <v>27</v>
      </c>
      <c r="M41" s="16">
        <f t="shared" si="75"/>
        <v>0</v>
      </c>
      <c r="N41" s="16">
        <f t="shared" si="75"/>
        <v>6</v>
      </c>
      <c r="O41" s="16">
        <f t="shared" si="75"/>
        <v>0</v>
      </c>
      <c r="P41" s="16">
        <f t="shared" si="75"/>
        <v>26</v>
      </c>
      <c r="Q41" s="16">
        <f t="shared" si="75"/>
        <v>1</v>
      </c>
      <c r="R41" s="16">
        <f t="shared" si="75"/>
        <v>6</v>
      </c>
      <c r="S41" s="16">
        <f t="shared" si="75"/>
        <v>0</v>
      </c>
      <c r="T41" s="16">
        <f t="shared" si="75"/>
        <v>14</v>
      </c>
      <c r="U41" s="16">
        <f t="shared" si="75"/>
        <v>13</v>
      </c>
      <c r="V41" s="16">
        <f t="shared" si="75"/>
        <v>5</v>
      </c>
      <c r="W41" s="16">
        <f t="shared" si="75"/>
        <v>1</v>
      </c>
      <c r="X41" s="16">
        <f t="shared" si="75"/>
        <v>120</v>
      </c>
      <c r="Y41" s="16">
        <f t="shared" si="75"/>
        <v>15</v>
      </c>
      <c r="Z41" s="16">
        <f t="shared" si="75"/>
        <v>27</v>
      </c>
      <c r="AA41" s="16">
        <f t="shared" si="75"/>
        <v>29</v>
      </c>
      <c r="AB41" s="16">
        <f t="shared" si="75"/>
        <v>1</v>
      </c>
      <c r="AC41" s="16">
        <f t="shared" si="75"/>
        <v>6</v>
      </c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</row>
    <row r="42" spans="1:41" ht="13.2">
      <c r="A42" s="2"/>
      <c r="B42" s="2"/>
      <c r="C42" s="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3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3.2">
      <c r="A43" s="2"/>
      <c r="B43" s="2"/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3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3.2">
      <c r="A44" s="2"/>
      <c r="B44" s="2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3.2">
      <c r="A45" s="2"/>
      <c r="B45" s="2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3.2">
      <c r="A46" s="2"/>
      <c r="B46" s="2"/>
      <c r="C46" s="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ht="13.2">
      <c r="A987" s="2"/>
      <c r="B987" s="2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</sheetData>
  <mergeCells count="61">
    <mergeCell ref="B41:C41"/>
    <mergeCell ref="B36:C36"/>
    <mergeCell ref="B37:C37"/>
    <mergeCell ref="B38:C38"/>
    <mergeCell ref="B39:C39"/>
    <mergeCell ref="B40:C40"/>
    <mergeCell ref="B31:C31"/>
    <mergeCell ref="B18:C18"/>
    <mergeCell ref="B19:C19"/>
    <mergeCell ref="A20:A25"/>
    <mergeCell ref="B20:C20"/>
    <mergeCell ref="B21:C21"/>
    <mergeCell ref="B22:C22"/>
    <mergeCell ref="A31:A40"/>
    <mergeCell ref="B23:C23"/>
    <mergeCell ref="B26:C26"/>
    <mergeCell ref="B29:C29"/>
    <mergeCell ref="B30:C30"/>
    <mergeCell ref="B32:C32"/>
    <mergeCell ref="B33:C33"/>
    <mergeCell ref="B34:C34"/>
    <mergeCell ref="B35:C35"/>
    <mergeCell ref="B24:C24"/>
    <mergeCell ref="B25:C25"/>
    <mergeCell ref="B27:C27"/>
    <mergeCell ref="B28:C28"/>
    <mergeCell ref="A26:A30"/>
    <mergeCell ref="A4:A19"/>
    <mergeCell ref="B4:C4"/>
    <mergeCell ref="B5:C5"/>
    <mergeCell ref="B6:C6"/>
    <mergeCell ref="B7:C7"/>
    <mergeCell ref="B13:C13"/>
    <mergeCell ref="B14:C14"/>
    <mergeCell ref="B15:C15"/>
    <mergeCell ref="B16:C16"/>
    <mergeCell ref="B17:C17"/>
    <mergeCell ref="B8:C8"/>
    <mergeCell ref="B9:C9"/>
    <mergeCell ref="B10:C10"/>
    <mergeCell ref="B11:C11"/>
    <mergeCell ref="B12:C12"/>
    <mergeCell ref="A1:A3"/>
    <mergeCell ref="B1:C3"/>
    <mergeCell ref="D1:G1"/>
    <mergeCell ref="H1:K1"/>
    <mergeCell ref="L1:O1"/>
    <mergeCell ref="D2:E2"/>
    <mergeCell ref="F2:G2"/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P1:S1"/>
    <mergeCell ref="T1:W1"/>
  </mergeCells>
  <conditionalFormatting sqref="D4:D40 J4:J40 L4:L40 N4:N40 P4:P40 R4:R40 T4:T40 V4:V40 X26">
    <cfRule type="cellIs" dxfId="48" priority="2" operator="greaterThan">
      <formula>0</formula>
    </cfRule>
  </conditionalFormatting>
  <conditionalFormatting sqref="D4:W40 X26:Y26">
    <cfRule type="cellIs" dxfId="47" priority="6" operator="equal">
      <formula>0</formula>
    </cfRule>
  </conditionalFormatting>
  <conditionalFormatting sqref="E4:E40 G4:G40 I4:I40 K4:K40 M4:M40 O4:O40 Q4:Q40 S4:S40 U4:U40 W4:W40 Y26">
    <cfRule type="cellIs" dxfId="46" priority="3" operator="greaterThan">
      <formula>0</formula>
    </cfRule>
  </conditionalFormatting>
  <conditionalFormatting sqref="F4:F40 H4:H40">
    <cfRule type="cellIs" dxfId="45" priority="1" operator="greaterThan">
      <formula>0</formula>
    </cfRule>
  </conditionalFormatting>
  <conditionalFormatting sqref="Z4:Z40">
    <cfRule type="cellIs" dxfId="44" priority="4" operator="greaterThan">
      <formula>1</formula>
    </cfRule>
  </conditionalFormatting>
  <conditionalFormatting sqref="AC4:AC40">
    <cfRule type="cellIs" dxfId="43" priority="5" operator="greaterThan">
      <formula>1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O992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56</v>
      </c>
      <c r="B4" s="71" t="s">
        <v>410</v>
      </c>
      <c r="C4" s="46"/>
      <c r="D4" s="15"/>
      <c r="E4" s="15"/>
      <c r="F4" s="15">
        <v>1</v>
      </c>
      <c r="G4" s="15"/>
      <c r="H4" s="15"/>
      <c r="I4" s="15"/>
      <c r="J4" s="15">
        <v>1</v>
      </c>
      <c r="K4" s="15"/>
      <c r="L4" s="15"/>
      <c r="M4" s="15"/>
      <c r="N4" s="15">
        <v>1</v>
      </c>
      <c r="O4" s="15"/>
      <c r="P4" s="15"/>
      <c r="Q4" s="15"/>
      <c r="R4" s="15">
        <v>1</v>
      </c>
      <c r="S4" s="15"/>
      <c r="T4" s="15"/>
      <c r="U4" s="15"/>
      <c r="V4" s="15">
        <v>1</v>
      </c>
      <c r="W4" s="15"/>
      <c r="X4" s="15">
        <f t="shared" ref="X4:Y4" si="0">SUM(D4,H4,L4,P4,T4)</f>
        <v>0</v>
      </c>
      <c r="Y4" s="15">
        <f t="shared" si="0"/>
        <v>0</v>
      </c>
      <c r="Z4" s="15">
        <f t="shared" ref="Z4:Z45" si="1">SUM(X4,Y4)/5</f>
        <v>0</v>
      </c>
      <c r="AA4" s="15">
        <f t="shared" ref="AA4:AB4" si="2">SUM(F4,J4,N4,R4,V4)</f>
        <v>5</v>
      </c>
      <c r="AB4" s="15">
        <f t="shared" si="2"/>
        <v>0</v>
      </c>
      <c r="AC4" s="15">
        <f t="shared" ref="AC4:AC45" si="3">SUM(AA4,AB4)/5</f>
        <v>1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71" t="s">
        <v>411</v>
      </c>
      <c r="C5" s="46"/>
      <c r="D5" s="15"/>
      <c r="E5" s="15"/>
      <c r="F5" s="15">
        <v>1</v>
      </c>
      <c r="G5" s="15"/>
      <c r="H5" s="15"/>
      <c r="I5" s="15"/>
      <c r="J5" s="15">
        <v>1</v>
      </c>
      <c r="K5" s="15"/>
      <c r="L5" s="15"/>
      <c r="M5" s="15"/>
      <c r="N5" s="15">
        <v>1</v>
      </c>
      <c r="O5" s="15"/>
      <c r="P5" s="15"/>
      <c r="Q5" s="15"/>
      <c r="R5" s="15">
        <v>1</v>
      </c>
      <c r="S5" s="15"/>
      <c r="T5" s="15"/>
      <c r="U5" s="15"/>
      <c r="V5" s="15">
        <v>1</v>
      </c>
      <c r="W5" s="15"/>
      <c r="X5" s="15">
        <f t="shared" ref="X5:Y5" si="4">SUM(D5,H5,L5,P5,T5)</f>
        <v>0</v>
      </c>
      <c r="Y5" s="15">
        <f t="shared" si="4"/>
        <v>0</v>
      </c>
      <c r="Z5" s="15">
        <f t="shared" si="1"/>
        <v>0</v>
      </c>
      <c r="AA5" s="15">
        <f t="shared" ref="AA5:AB5" si="5">SUM(F5,J5,N5,R5,V5)</f>
        <v>5</v>
      </c>
      <c r="AB5" s="15">
        <f t="shared" si="5"/>
        <v>0</v>
      </c>
      <c r="AC5" s="15">
        <f t="shared" si="3"/>
        <v>1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58" t="s">
        <v>412</v>
      </c>
      <c r="C6" s="46"/>
      <c r="D6" s="15"/>
      <c r="E6" s="15"/>
      <c r="F6" s="15">
        <v>1</v>
      </c>
      <c r="G6" s="15"/>
      <c r="H6" s="15"/>
      <c r="I6" s="15"/>
      <c r="J6" s="15">
        <v>1</v>
      </c>
      <c r="K6" s="15"/>
      <c r="L6" s="15"/>
      <c r="M6" s="15"/>
      <c r="N6" s="15">
        <v>1</v>
      </c>
      <c r="O6" s="15"/>
      <c r="P6" s="15"/>
      <c r="Q6" s="15"/>
      <c r="R6" s="15">
        <v>1</v>
      </c>
      <c r="S6" s="15"/>
      <c r="T6" s="15"/>
      <c r="U6" s="15"/>
      <c r="V6" s="15">
        <v>1</v>
      </c>
      <c r="W6" s="15"/>
      <c r="X6" s="15">
        <f t="shared" ref="X6:Y6" si="6">SUM(D6,H6,L6,P6,T6)</f>
        <v>0</v>
      </c>
      <c r="Y6" s="15">
        <f t="shared" si="6"/>
        <v>0</v>
      </c>
      <c r="Z6" s="15">
        <f t="shared" si="1"/>
        <v>0</v>
      </c>
      <c r="AA6" s="15">
        <f t="shared" ref="AA6:AB6" si="7">SUM(F6,J6,N6,R6,V6)</f>
        <v>5</v>
      </c>
      <c r="AB6" s="15">
        <f t="shared" si="7"/>
        <v>0</v>
      </c>
      <c r="AC6" s="15">
        <f t="shared" si="3"/>
        <v>1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58" t="s">
        <v>413</v>
      </c>
      <c r="C7" s="46"/>
      <c r="D7" s="15"/>
      <c r="E7" s="15"/>
      <c r="F7" s="15">
        <v>1</v>
      </c>
      <c r="G7" s="15"/>
      <c r="H7" s="15"/>
      <c r="I7" s="15"/>
      <c r="J7" s="15">
        <v>1</v>
      </c>
      <c r="K7" s="15"/>
      <c r="L7" s="15"/>
      <c r="M7" s="15"/>
      <c r="N7" s="15">
        <v>1</v>
      </c>
      <c r="O7" s="15"/>
      <c r="P7" s="15"/>
      <c r="Q7" s="15"/>
      <c r="R7" s="15">
        <v>1</v>
      </c>
      <c r="S7" s="15"/>
      <c r="T7" s="15"/>
      <c r="U7" s="15"/>
      <c r="V7" s="15">
        <v>1</v>
      </c>
      <c r="W7" s="15"/>
      <c r="X7" s="15">
        <f t="shared" ref="X7:Y7" si="8">SUM(D7,H7,L7,P7,T7)</f>
        <v>0</v>
      </c>
      <c r="Y7" s="15">
        <f t="shared" si="8"/>
        <v>0</v>
      </c>
      <c r="Z7" s="15">
        <f t="shared" si="1"/>
        <v>0</v>
      </c>
      <c r="AA7" s="15">
        <f t="shared" ref="AA7:AB7" si="9">SUM(F7,J7,N7,R7,V7)</f>
        <v>5</v>
      </c>
      <c r="AB7" s="15">
        <f t="shared" si="9"/>
        <v>0</v>
      </c>
      <c r="AC7" s="15">
        <f t="shared" si="3"/>
        <v>1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58" t="s">
        <v>414</v>
      </c>
      <c r="C8" s="46"/>
      <c r="D8" s="15"/>
      <c r="E8" s="15"/>
      <c r="F8" s="15">
        <v>1</v>
      </c>
      <c r="G8" s="15"/>
      <c r="H8" s="15"/>
      <c r="I8" s="15"/>
      <c r="J8" s="15">
        <v>1</v>
      </c>
      <c r="K8" s="15"/>
      <c r="L8" s="15"/>
      <c r="M8" s="15"/>
      <c r="N8" s="15">
        <v>1</v>
      </c>
      <c r="O8" s="15"/>
      <c r="P8" s="15"/>
      <c r="Q8" s="15"/>
      <c r="R8" s="15">
        <v>1</v>
      </c>
      <c r="S8" s="15"/>
      <c r="T8" s="15"/>
      <c r="U8" s="15"/>
      <c r="V8" s="15">
        <v>1</v>
      </c>
      <c r="W8" s="15"/>
      <c r="X8" s="15">
        <f t="shared" ref="X8:Y8" si="10">SUM(D8,H8,L8,P8,T8)</f>
        <v>0</v>
      </c>
      <c r="Y8" s="15">
        <f t="shared" si="10"/>
        <v>0</v>
      </c>
      <c r="Z8" s="15">
        <f t="shared" si="1"/>
        <v>0</v>
      </c>
      <c r="AA8" s="15">
        <f t="shared" ref="AA8:AB8" si="11">SUM(F8,J8,N8,R8,V8)</f>
        <v>5</v>
      </c>
      <c r="AB8" s="15">
        <f t="shared" si="11"/>
        <v>0</v>
      </c>
      <c r="AC8" s="15">
        <f t="shared" si="3"/>
        <v>1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58" t="s">
        <v>415</v>
      </c>
      <c r="C9" s="46"/>
      <c r="D9" s="15"/>
      <c r="E9" s="15"/>
      <c r="F9" s="15">
        <v>1</v>
      </c>
      <c r="G9" s="15"/>
      <c r="H9" s="15"/>
      <c r="I9" s="15"/>
      <c r="J9" s="15">
        <v>1</v>
      </c>
      <c r="K9" s="15"/>
      <c r="L9" s="15"/>
      <c r="M9" s="15"/>
      <c r="N9" s="15">
        <v>1</v>
      </c>
      <c r="O9" s="15"/>
      <c r="P9" s="15"/>
      <c r="Q9" s="15"/>
      <c r="R9" s="15">
        <v>1</v>
      </c>
      <c r="S9" s="15"/>
      <c r="T9" s="15"/>
      <c r="U9" s="15"/>
      <c r="V9" s="15">
        <v>1</v>
      </c>
      <c r="W9" s="15"/>
      <c r="X9" s="15">
        <f t="shared" ref="X9:Y9" si="12">SUM(D9,H9,L9,P9,T9)</f>
        <v>0</v>
      </c>
      <c r="Y9" s="15">
        <f t="shared" si="12"/>
        <v>0</v>
      </c>
      <c r="Z9" s="15">
        <f t="shared" si="1"/>
        <v>0</v>
      </c>
      <c r="AA9" s="15">
        <f t="shared" ref="AA9:AB9" si="13">SUM(F9,J9,N9,R9,V9)</f>
        <v>5</v>
      </c>
      <c r="AB9" s="15">
        <f t="shared" si="13"/>
        <v>0</v>
      </c>
      <c r="AC9" s="15">
        <f t="shared" si="3"/>
        <v>1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58" t="s">
        <v>416</v>
      </c>
      <c r="C10" s="46"/>
      <c r="D10" s="15"/>
      <c r="E10" s="15"/>
      <c r="F10" s="15">
        <v>1</v>
      </c>
      <c r="G10" s="15"/>
      <c r="H10" s="15"/>
      <c r="I10" s="15"/>
      <c r="J10" s="15">
        <v>1</v>
      </c>
      <c r="K10" s="15"/>
      <c r="L10" s="15"/>
      <c r="M10" s="15"/>
      <c r="N10" s="15">
        <v>1</v>
      </c>
      <c r="O10" s="15"/>
      <c r="P10" s="15"/>
      <c r="Q10" s="15"/>
      <c r="R10" s="15">
        <v>1</v>
      </c>
      <c r="S10" s="15"/>
      <c r="T10" s="15"/>
      <c r="U10" s="15"/>
      <c r="V10" s="15">
        <v>1</v>
      </c>
      <c r="W10" s="15"/>
      <c r="X10" s="15">
        <f t="shared" ref="X10:Y10" si="14">SUM(D10,H10,L10,P10,T10)</f>
        <v>0</v>
      </c>
      <c r="Y10" s="15">
        <f t="shared" si="14"/>
        <v>0</v>
      </c>
      <c r="Z10" s="15">
        <f t="shared" si="1"/>
        <v>0</v>
      </c>
      <c r="AA10" s="15">
        <f t="shared" ref="AA10:AB10" si="15">SUM(F10,J10,N10,R10,V10)</f>
        <v>5</v>
      </c>
      <c r="AB10" s="15">
        <f t="shared" si="15"/>
        <v>0</v>
      </c>
      <c r="AC10" s="15">
        <f t="shared" si="3"/>
        <v>1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60" t="s">
        <v>417</v>
      </c>
      <c r="C11" s="46"/>
      <c r="D11" s="15"/>
      <c r="E11" s="15"/>
      <c r="F11" s="15">
        <v>0</v>
      </c>
      <c r="G11" s="15"/>
      <c r="H11" s="15"/>
      <c r="I11" s="15"/>
      <c r="J11" s="15">
        <v>0</v>
      </c>
      <c r="K11" s="15"/>
      <c r="L11" s="15"/>
      <c r="M11" s="15"/>
      <c r="N11" s="15">
        <v>0</v>
      </c>
      <c r="O11" s="15"/>
      <c r="P11" s="15"/>
      <c r="Q11" s="15"/>
      <c r="R11" s="15">
        <v>0</v>
      </c>
      <c r="S11" s="15"/>
      <c r="T11" s="15"/>
      <c r="U11" s="15"/>
      <c r="V11" s="15">
        <v>0</v>
      </c>
      <c r="W11" s="15"/>
      <c r="X11" s="15">
        <f t="shared" ref="X11:Y11" si="16">SUM(D11,H11,L11,P11,T11)</f>
        <v>0</v>
      </c>
      <c r="Y11" s="15">
        <f t="shared" si="16"/>
        <v>0</v>
      </c>
      <c r="Z11" s="15">
        <f t="shared" si="1"/>
        <v>0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58" t="s">
        <v>418</v>
      </c>
      <c r="C12" s="46"/>
      <c r="D12" s="15"/>
      <c r="E12" s="15"/>
      <c r="F12" s="15">
        <v>1</v>
      </c>
      <c r="G12" s="15"/>
      <c r="H12" s="15"/>
      <c r="I12" s="15"/>
      <c r="J12" s="15">
        <v>1</v>
      </c>
      <c r="K12" s="15"/>
      <c r="L12" s="15"/>
      <c r="M12" s="15"/>
      <c r="N12" s="15">
        <v>1</v>
      </c>
      <c r="O12" s="15"/>
      <c r="P12" s="15"/>
      <c r="Q12" s="15"/>
      <c r="R12" s="15">
        <v>1</v>
      </c>
      <c r="S12" s="15"/>
      <c r="T12" s="15"/>
      <c r="U12" s="15"/>
      <c r="V12" s="15">
        <v>1</v>
      </c>
      <c r="W12" s="15"/>
      <c r="X12" s="15">
        <f t="shared" ref="X12:Y12" si="18">SUM(D12,H12,L12,P12,T12)</f>
        <v>0</v>
      </c>
      <c r="Y12" s="15">
        <f t="shared" si="18"/>
        <v>0</v>
      </c>
      <c r="Z12" s="15">
        <f t="shared" si="1"/>
        <v>0</v>
      </c>
      <c r="AA12" s="15">
        <f t="shared" ref="AA12:AB12" si="19">SUM(F12,J12,N12,R12,V12)</f>
        <v>5</v>
      </c>
      <c r="AB12" s="15">
        <f t="shared" si="19"/>
        <v>0</v>
      </c>
      <c r="AC12" s="15">
        <f t="shared" si="3"/>
        <v>1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58" t="s">
        <v>419</v>
      </c>
      <c r="C13" s="46"/>
      <c r="D13" s="15"/>
      <c r="E13" s="15"/>
      <c r="F13" s="15">
        <v>1</v>
      </c>
      <c r="G13" s="15"/>
      <c r="H13" s="15"/>
      <c r="I13" s="15"/>
      <c r="J13" s="15">
        <v>1</v>
      </c>
      <c r="K13" s="15"/>
      <c r="L13" s="15"/>
      <c r="M13" s="15"/>
      <c r="N13" s="15">
        <v>1</v>
      </c>
      <c r="O13" s="15"/>
      <c r="P13" s="15"/>
      <c r="Q13" s="15"/>
      <c r="R13" s="15">
        <v>1</v>
      </c>
      <c r="S13" s="15"/>
      <c r="T13" s="15"/>
      <c r="U13" s="15"/>
      <c r="V13" s="15">
        <v>1</v>
      </c>
      <c r="W13" s="15"/>
      <c r="X13" s="15">
        <f t="shared" ref="X13:Y13" si="20">SUM(D13,H13,L13,P13,T13)</f>
        <v>0</v>
      </c>
      <c r="Y13" s="15">
        <f t="shared" si="20"/>
        <v>0</v>
      </c>
      <c r="Z13" s="15">
        <f t="shared" si="1"/>
        <v>0</v>
      </c>
      <c r="AA13" s="15">
        <f t="shared" ref="AA13:AB13" si="21">SUM(F13,J13,N13,R13,V13)</f>
        <v>5</v>
      </c>
      <c r="AB13" s="15">
        <f t="shared" si="21"/>
        <v>0</v>
      </c>
      <c r="AC13" s="15">
        <f t="shared" si="3"/>
        <v>1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58" t="s">
        <v>420</v>
      </c>
      <c r="C14" s="46"/>
      <c r="D14" s="15"/>
      <c r="E14" s="15"/>
      <c r="F14" s="15">
        <v>1</v>
      </c>
      <c r="G14" s="15"/>
      <c r="H14" s="15"/>
      <c r="I14" s="15"/>
      <c r="J14" s="15">
        <v>1</v>
      </c>
      <c r="K14" s="15"/>
      <c r="L14" s="15"/>
      <c r="M14" s="15"/>
      <c r="N14" s="15">
        <v>1</v>
      </c>
      <c r="O14" s="15"/>
      <c r="P14" s="15"/>
      <c r="Q14" s="15"/>
      <c r="R14" s="15">
        <v>1</v>
      </c>
      <c r="S14" s="15"/>
      <c r="T14" s="15"/>
      <c r="U14" s="15"/>
      <c r="V14" s="15">
        <v>1</v>
      </c>
      <c r="W14" s="15"/>
      <c r="X14" s="15">
        <f t="shared" ref="X14:Y14" si="22">SUM(D14,H14,L14,P14,T14)</f>
        <v>0</v>
      </c>
      <c r="Y14" s="15">
        <f t="shared" si="22"/>
        <v>0</v>
      </c>
      <c r="Z14" s="15">
        <f t="shared" si="1"/>
        <v>0</v>
      </c>
      <c r="AA14" s="15">
        <f t="shared" ref="AA14:AB14" si="23">SUM(F14,J14,N14,R14,V14)</f>
        <v>5</v>
      </c>
      <c r="AB14" s="15">
        <f t="shared" si="23"/>
        <v>0</v>
      </c>
      <c r="AC14" s="15">
        <f t="shared" si="3"/>
        <v>1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62" t="s">
        <v>57</v>
      </c>
      <c r="B15" s="58" t="s">
        <v>421</v>
      </c>
      <c r="C15" s="46"/>
      <c r="D15" s="15">
        <v>1</v>
      </c>
      <c r="E15" s="15"/>
      <c r="F15" s="15"/>
      <c r="G15" s="15"/>
      <c r="H15" s="15">
        <v>1</v>
      </c>
      <c r="I15" s="15"/>
      <c r="J15" s="15"/>
      <c r="K15" s="15"/>
      <c r="L15" s="15">
        <v>1</v>
      </c>
      <c r="M15" s="15"/>
      <c r="N15" s="15"/>
      <c r="O15" s="15"/>
      <c r="P15" s="15">
        <v>1</v>
      </c>
      <c r="Q15" s="15"/>
      <c r="R15" s="15"/>
      <c r="S15" s="15"/>
      <c r="T15" s="15">
        <v>1</v>
      </c>
      <c r="U15" s="15"/>
      <c r="V15" s="15"/>
      <c r="W15" s="15"/>
      <c r="X15" s="15">
        <f t="shared" ref="X15:Y15" si="24">SUM(D15,H15,L15,P15,T15)</f>
        <v>5</v>
      </c>
      <c r="Y15" s="15">
        <f t="shared" si="24"/>
        <v>0</v>
      </c>
      <c r="Z15" s="15">
        <f t="shared" si="1"/>
        <v>1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58" t="s">
        <v>422</v>
      </c>
      <c r="C16" s="46"/>
      <c r="D16" s="15">
        <v>1</v>
      </c>
      <c r="E16" s="15"/>
      <c r="F16" s="15"/>
      <c r="G16" s="15"/>
      <c r="H16" s="15">
        <v>1</v>
      </c>
      <c r="I16" s="15"/>
      <c r="J16" s="15"/>
      <c r="K16" s="15"/>
      <c r="L16" s="15">
        <v>1</v>
      </c>
      <c r="M16" s="15"/>
      <c r="N16" s="15"/>
      <c r="O16" s="15"/>
      <c r="P16" s="15">
        <v>1</v>
      </c>
      <c r="Q16" s="15"/>
      <c r="R16" s="15"/>
      <c r="S16" s="15"/>
      <c r="T16" s="15">
        <v>1</v>
      </c>
      <c r="U16" s="15"/>
      <c r="V16" s="15"/>
      <c r="W16" s="15"/>
      <c r="X16" s="15">
        <f t="shared" ref="X16:Y16" si="26">SUM(D16,H16,L16,P16,T16)</f>
        <v>5</v>
      </c>
      <c r="Y16" s="15">
        <f t="shared" si="26"/>
        <v>0</v>
      </c>
      <c r="Z16" s="15">
        <f t="shared" si="1"/>
        <v>1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58" t="s">
        <v>423</v>
      </c>
      <c r="C17" s="46"/>
      <c r="D17" s="15">
        <v>1</v>
      </c>
      <c r="E17" s="15"/>
      <c r="F17" s="15"/>
      <c r="G17" s="15"/>
      <c r="H17" s="15">
        <v>1</v>
      </c>
      <c r="I17" s="15"/>
      <c r="J17" s="15"/>
      <c r="K17" s="15"/>
      <c r="L17" s="15">
        <v>1</v>
      </c>
      <c r="M17" s="15"/>
      <c r="N17" s="15"/>
      <c r="O17" s="15"/>
      <c r="P17" s="15">
        <v>1</v>
      </c>
      <c r="Q17" s="15"/>
      <c r="R17" s="15"/>
      <c r="S17" s="15"/>
      <c r="T17" s="15">
        <v>1</v>
      </c>
      <c r="U17" s="15"/>
      <c r="V17" s="15"/>
      <c r="W17" s="15"/>
      <c r="X17" s="15">
        <f t="shared" ref="X17:Y17" si="28">SUM(D17,H17,L17,P17,T17)</f>
        <v>5</v>
      </c>
      <c r="Y17" s="15">
        <f t="shared" si="28"/>
        <v>0</v>
      </c>
      <c r="Z17" s="15">
        <f t="shared" si="1"/>
        <v>1</v>
      </c>
      <c r="AA17" s="15">
        <f t="shared" ref="AA17:AB17" si="29">SUM(F17,J17,N17,R17,V17)</f>
        <v>0</v>
      </c>
      <c r="AB17" s="15">
        <f t="shared" si="29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58" t="s">
        <v>424</v>
      </c>
      <c r="C18" s="46"/>
      <c r="D18" s="15">
        <v>1</v>
      </c>
      <c r="E18" s="15"/>
      <c r="F18" s="15"/>
      <c r="G18" s="15"/>
      <c r="H18" s="15">
        <v>1</v>
      </c>
      <c r="I18" s="15"/>
      <c r="J18" s="15"/>
      <c r="K18" s="15"/>
      <c r="L18" s="15">
        <v>1</v>
      </c>
      <c r="M18" s="15"/>
      <c r="N18" s="15"/>
      <c r="O18" s="15"/>
      <c r="P18" s="15">
        <v>1</v>
      </c>
      <c r="Q18" s="15"/>
      <c r="R18" s="15"/>
      <c r="S18" s="15"/>
      <c r="T18" s="15">
        <v>1</v>
      </c>
      <c r="U18" s="15"/>
      <c r="V18" s="15"/>
      <c r="W18" s="15"/>
      <c r="X18" s="15">
        <f t="shared" ref="X18:Y18" si="30">SUM(D18,H18,L18,P18,T18)</f>
        <v>5</v>
      </c>
      <c r="Y18" s="15">
        <f t="shared" si="30"/>
        <v>0</v>
      </c>
      <c r="Z18" s="15">
        <f t="shared" si="1"/>
        <v>1</v>
      </c>
      <c r="AA18" s="15">
        <f t="shared" ref="AA18:AB18" si="31">SUM(F18,J18,N18,R18,V18)</f>
        <v>0</v>
      </c>
      <c r="AB18" s="15">
        <f t="shared" si="31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58" t="s">
        <v>425</v>
      </c>
      <c r="C19" s="46"/>
      <c r="D19" s="15">
        <v>1</v>
      </c>
      <c r="E19" s="15"/>
      <c r="F19" s="15"/>
      <c r="G19" s="15"/>
      <c r="H19" s="15">
        <v>1</v>
      </c>
      <c r="I19" s="15"/>
      <c r="J19" s="15"/>
      <c r="K19" s="15"/>
      <c r="L19" s="15">
        <v>1</v>
      </c>
      <c r="M19" s="15"/>
      <c r="N19" s="15"/>
      <c r="O19" s="15"/>
      <c r="P19" s="15">
        <v>1</v>
      </c>
      <c r="Q19" s="15"/>
      <c r="R19" s="15"/>
      <c r="S19" s="15"/>
      <c r="T19" s="15">
        <v>1</v>
      </c>
      <c r="U19" s="15"/>
      <c r="V19" s="15"/>
      <c r="W19" s="15"/>
      <c r="X19" s="15">
        <f t="shared" ref="X19:Y19" si="32">SUM(D19,H19,L19,P19,T19)</f>
        <v>5</v>
      </c>
      <c r="Y19" s="15">
        <f t="shared" si="32"/>
        <v>0</v>
      </c>
      <c r="Z19" s="15">
        <f t="shared" si="1"/>
        <v>1</v>
      </c>
      <c r="AA19" s="15">
        <f t="shared" ref="AA19:AB19" si="33">SUM(F19,J19,N19,R19,V19)</f>
        <v>0</v>
      </c>
      <c r="AB19" s="15">
        <f t="shared" si="33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58" t="s">
        <v>426</v>
      </c>
      <c r="C20" s="46"/>
      <c r="D20" s="15">
        <v>1</v>
      </c>
      <c r="E20" s="15"/>
      <c r="F20" s="15"/>
      <c r="G20" s="15"/>
      <c r="H20" s="15">
        <v>1</v>
      </c>
      <c r="I20" s="15"/>
      <c r="J20" s="15"/>
      <c r="K20" s="15"/>
      <c r="L20" s="15">
        <v>1</v>
      </c>
      <c r="M20" s="15"/>
      <c r="N20" s="15"/>
      <c r="O20" s="15"/>
      <c r="P20" s="15">
        <v>1</v>
      </c>
      <c r="Q20" s="15"/>
      <c r="R20" s="15"/>
      <c r="S20" s="15"/>
      <c r="T20" s="15">
        <v>1</v>
      </c>
      <c r="U20" s="15"/>
      <c r="V20" s="15"/>
      <c r="W20" s="15"/>
      <c r="X20" s="15">
        <f t="shared" ref="X20:Y20" si="34">SUM(D20,H20,L20,P20,T20)</f>
        <v>5</v>
      </c>
      <c r="Y20" s="15">
        <f t="shared" si="34"/>
        <v>0</v>
      </c>
      <c r="Z20" s="15">
        <f t="shared" si="1"/>
        <v>1</v>
      </c>
      <c r="AA20" s="15">
        <f t="shared" ref="AA20:AB20" si="35">SUM(F20,J20,N20,R20,V20)</f>
        <v>0</v>
      </c>
      <c r="AB20" s="15">
        <f t="shared" si="35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58" t="s">
        <v>427</v>
      </c>
      <c r="C21" s="46"/>
      <c r="D21" s="15">
        <v>1</v>
      </c>
      <c r="E21" s="15"/>
      <c r="F21" s="15"/>
      <c r="G21" s="15"/>
      <c r="H21" s="15">
        <v>1</v>
      </c>
      <c r="I21" s="15"/>
      <c r="J21" s="15"/>
      <c r="K21" s="15"/>
      <c r="L21" s="15">
        <v>1</v>
      </c>
      <c r="M21" s="15"/>
      <c r="N21" s="15"/>
      <c r="O21" s="15"/>
      <c r="P21" s="15">
        <v>1</v>
      </c>
      <c r="Q21" s="15"/>
      <c r="R21" s="15"/>
      <c r="S21" s="15"/>
      <c r="T21" s="15">
        <v>1</v>
      </c>
      <c r="U21" s="15"/>
      <c r="V21" s="15"/>
      <c r="W21" s="15"/>
      <c r="X21" s="15">
        <f t="shared" ref="X21:Y21" si="36">SUM(D21,H21,L21,P21,T21)</f>
        <v>5</v>
      </c>
      <c r="Y21" s="15">
        <f t="shared" si="36"/>
        <v>0</v>
      </c>
      <c r="Z21" s="15">
        <f t="shared" si="1"/>
        <v>1</v>
      </c>
      <c r="AA21" s="15">
        <f t="shared" ref="AA21:AB21" si="37">SUM(F21,J21,N21,R21,V21)</f>
        <v>0</v>
      </c>
      <c r="AB21" s="15">
        <f t="shared" si="37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58" t="s">
        <v>428</v>
      </c>
      <c r="C22" s="46"/>
      <c r="D22" s="15">
        <v>1</v>
      </c>
      <c r="E22" s="15"/>
      <c r="F22" s="15"/>
      <c r="G22" s="15"/>
      <c r="H22" s="15">
        <v>1</v>
      </c>
      <c r="I22" s="15"/>
      <c r="J22" s="15"/>
      <c r="K22" s="15"/>
      <c r="L22" s="15">
        <v>1</v>
      </c>
      <c r="M22" s="15"/>
      <c r="N22" s="15"/>
      <c r="O22" s="15"/>
      <c r="P22" s="15">
        <v>1</v>
      </c>
      <c r="Q22" s="15"/>
      <c r="R22" s="15"/>
      <c r="S22" s="15"/>
      <c r="T22" s="15">
        <v>1</v>
      </c>
      <c r="U22" s="15"/>
      <c r="V22" s="15"/>
      <c r="W22" s="15"/>
      <c r="X22" s="15">
        <f t="shared" ref="X22:Y22" si="38">SUM(D22,H22,L22,P22,T22)</f>
        <v>5</v>
      </c>
      <c r="Y22" s="15">
        <f t="shared" si="38"/>
        <v>0</v>
      </c>
      <c r="Z22" s="15">
        <f t="shared" si="1"/>
        <v>1</v>
      </c>
      <c r="AA22" s="15">
        <f t="shared" ref="AA22:AB22" si="39">SUM(F22,J22,N22,R22,V22)</f>
        <v>0</v>
      </c>
      <c r="AB22" s="15">
        <f t="shared" si="39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58" t="s">
        <v>429</v>
      </c>
      <c r="C23" s="46"/>
      <c r="D23" s="15">
        <v>1</v>
      </c>
      <c r="E23" s="15"/>
      <c r="F23" s="15"/>
      <c r="G23" s="15"/>
      <c r="H23" s="15">
        <v>1</v>
      </c>
      <c r="I23" s="15"/>
      <c r="J23" s="15"/>
      <c r="K23" s="15"/>
      <c r="L23" s="15">
        <v>1</v>
      </c>
      <c r="M23" s="15"/>
      <c r="N23" s="15"/>
      <c r="O23" s="15"/>
      <c r="P23" s="15">
        <v>1</v>
      </c>
      <c r="Q23" s="15"/>
      <c r="R23" s="15"/>
      <c r="S23" s="15"/>
      <c r="T23" s="15">
        <v>1</v>
      </c>
      <c r="U23" s="15"/>
      <c r="V23" s="15"/>
      <c r="W23" s="15"/>
      <c r="X23" s="15">
        <f t="shared" ref="X23:Y23" si="40">SUM(D23,H23,L23,P23,T23)</f>
        <v>5</v>
      </c>
      <c r="Y23" s="15">
        <f t="shared" si="40"/>
        <v>0</v>
      </c>
      <c r="Z23" s="15">
        <f t="shared" si="1"/>
        <v>1</v>
      </c>
      <c r="AA23" s="15">
        <f t="shared" ref="AA23:AB23" si="41">SUM(F23,J23,N23,R23,V23)</f>
        <v>0</v>
      </c>
      <c r="AB23" s="15">
        <f t="shared" si="4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58" t="s">
        <v>430</v>
      </c>
      <c r="C24" s="46"/>
      <c r="D24" s="15"/>
      <c r="E24" s="15"/>
      <c r="F24" s="15">
        <v>1</v>
      </c>
      <c r="G24" s="15"/>
      <c r="H24" s="15"/>
      <c r="I24" s="15"/>
      <c r="J24" s="15">
        <v>1</v>
      </c>
      <c r="K24" s="15"/>
      <c r="L24" s="15"/>
      <c r="M24" s="15"/>
      <c r="N24" s="15">
        <v>1</v>
      </c>
      <c r="O24" s="15"/>
      <c r="P24" s="15"/>
      <c r="Q24" s="15"/>
      <c r="R24" s="15">
        <v>1</v>
      </c>
      <c r="S24" s="15"/>
      <c r="T24" s="15"/>
      <c r="U24" s="15"/>
      <c r="V24" s="15">
        <v>1</v>
      </c>
      <c r="W24" s="15"/>
      <c r="X24" s="15">
        <f t="shared" ref="X24:Y24" si="42">SUM(D24,H24,L24,P24,T24)</f>
        <v>0</v>
      </c>
      <c r="Y24" s="15">
        <f t="shared" si="42"/>
        <v>0</v>
      </c>
      <c r="Z24" s="15">
        <f t="shared" si="1"/>
        <v>0</v>
      </c>
      <c r="AA24" s="15">
        <f t="shared" ref="AA24:AB24" si="43">SUM(F24,J24,N24,R24,V24)</f>
        <v>5</v>
      </c>
      <c r="AB24" s="15">
        <f t="shared" si="43"/>
        <v>0</v>
      </c>
      <c r="AC24" s="15">
        <f t="shared" si="3"/>
        <v>1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0"/>
      <c r="B25" s="58" t="s">
        <v>431</v>
      </c>
      <c r="C25" s="46"/>
      <c r="D25" s="15">
        <v>1</v>
      </c>
      <c r="E25" s="15"/>
      <c r="F25" s="15"/>
      <c r="G25" s="15"/>
      <c r="H25" s="15">
        <v>1</v>
      </c>
      <c r="I25" s="15"/>
      <c r="J25" s="15"/>
      <c r="K25" s="15"/>
      <c r="L25" s="15">
        <v>1</v>
      </c>
      <c r="M25" s="15"/>
      <c r="N25" s="15"/>
      <c r="O25" s="15"/>
      <c r="P25" s="15">
        <v>1</v>
      </c>
      <c r="Q25" s="15"/>
      <c r="R25" s="15"/>
      <c r="S25" s="15"/>
      <c r="T25" s="15">
        <v>1</v>
      </c>
      <c r="U25" s="15"/>
      <c r="V25" s="15"/>
      <c r="W25" s="15"/>
      <c r="X25" s="15">
        <f t="shared" ref="X25:Y25" si="44">SUM(D25,H25,L25,P25,T25)</f>
        <v>5</v>
      </c>
      <c r="Y25" s="15">
        <f t="shared" si="44"/>
        <v>0</v>
      </c>
      <c r="Z25" s="15">
        <f t="shared" si="1"/>
        <v>1</v>
      </c>
      <c r="AA25" s="15">
        <f t="shared" ref="AA25:AB25" si="45">SUM(F25,J25,N25,R25,V25)</f>
        <v>0</v>
      </c>
      <c r="AB25" s="15">
        <f t="shared" si="4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58" t="s">
        <v>432</v>
      </c>
      <c r="C26" s="46"/>
      <c r="D26" s="15">
        <v>1</v>
      </c>
      <c r="E26" s="15"/>
      <c r="F26" s="15"/>
      <c r="G26" s="15"/>
      <c r="H26" s="15">
        <v>1</v>
      </c>
      <c r="I26" s="15"/>
      <c r="J26" s="15"/>
      <c r="K26" s="15"/>
      <c r="L26" s="15">
        <v>1</v>
      </c>
      <c r="M26" s="15"/>
      <c r="N26" s="15"/>
      <c r="O26" s="15"/>
      <c r="P26" s="15">
        <v>1</v>
      </c>
      <c r="Q26" s="15"/>
      <c r="R26" s="15"/>
      <c r="S26" s="15"/>
      <c r="T26" s="15">
        <v>1</v>
      </c>
      <c r="U26" s="15"/>
      <c r="V26" s="15"/>
      <c r="W26" s="15"/>
      <c r="X26" s="15">
        <f t="shared" ref="X26:Y26" si="46">SUM(D26,H26,L26,P26,T26)</f>
        <v>5</v>
      </c>
      <c r="Y26" s="15">
        <f t="shared" si="46"/>
        <v>0</v>
      </c>
      <c r="Z26" s="15">
        <f t="shared" si="1"/>
        <v>1</v>
      </c>
      <c r="AA26" s="15">
        <f t="shared" ref="AA26:AB26" si="47">SUM(F26,J26,N26,R26,V26)</f>
        <v>0</v>
      </c>
      <c r="AB26" s="15">
        <f t="shared" si="47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71" t="s">
        <v>433</v>
      </c>
      <c r="C27" s="46"/>
      <c r="D27" s="15"/>
      <c r="E27" s="15"/>
      <c r="F27" s="15">
        <v>1</v>
      </c>
      <c r="G27" s="15"/>
      <c r="H27" s="15"/>
      <c r="I27" s="15"/>
      <c r="J27" s="15">
        <v>1</v>
      </c>
      <c r="K27" s="15"/>
      <c r="L27" s="15"/>
      <c r="M27" s="15"/>
      <c r="N27" s="15">
        <v>1</v>
      </c>
      <c r="O27" s="15"/>
      <c r="P27" s="15"/>
      <c r="Q27" s="15"/>
      <c r="R27" s="15">
        <v>1</v>
      </c>
      <c r="S27" s="15"/>
      <c r="T27" s="15"/>
      <c r="U27" s="15"/>
      <c r="V27" s="15">
        <v>1</v>
      </c>
      <c r="W27" s="15"/>
      <c r="X27" s="15">
        <f t="shared" ref="X27:Y27" si="48">SUM(D27,H27,L27,P27,T27)</f>
        <v>0</v>
      </c>
      <c r="Y27" s="15">
        <f t="shared" si="48"/>
        <v>0</v>
      </c>
      <c r="Z27" s="15">
        <f t="shared" si="1"/>
        <v>0</v>
      </c>
      <c r="AA27" s="15">
        <f t="shared" ref="AA27:AB27" si="49">SUM(F27,J27,N27,R27,V27)</f>
        <v>5</v>
      </c>
      <c r="AB27" s="15">
        <f t="shared" si="49"/>
        <v>0</v>
      </c>
      <c r="AC27" s="15">
        <f t="shared" si="3"/>
        <v>1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0"/>
      <c r="B28" s="60" t="s">
        <v>434</v>
      </c>
      <c r="C28" s="46"/>
      <c r="D28" s="15">
        <v>0</v>
      </c>
      <c r="E28" s="15"/>
      <c r="F28" s="15"/>
      <c r="G28" s="15"/>
      <c r="H28" s="15">
        <v>0</v>
      </c>
      <c r="I28" s="15"/>
      <c r="J28" s="15"/>
      <c r="K28" s="15"/>
      <c r="L28" s="15">
        <v>0</v>
      </c>
      <c r="M28" s="15"/>
      <c r="N28" s="15"/>
      <c r="O28" s="15"/>
      <c r="P28" s="15">
        <v>0</v>
      </c>
      <c r="Q28" s="15"/>
      <c r="R28" s="15"/>
      <c r="S28" s="15"/>
      <c r="T28" s="15">
        <v>0</v>
      </c>
      <c r="U28" s="15"/>
      <c r="V28" s="15"/>
      <c r="W28" s="15"/>
      <c r="X28" s="15">
        <f t="shared" ref="X28:Y28" si="50">SUM(D28,H28,L28,P28,T28)</f>
        <v>0</v>
      </c>
      <c r="Y28" s="15">
        <f t="shared" si="50"/>
        <v>0</v>
      </c>
      <c r="Z28" s="15">
        <f t="shared" si="1"/>
        <v>0</v>
      </c>
      <c r="AA28" s="15">
        <f t="shared" ref="AA28:AB28" si="51">SUM(F28,J28,N28,R28,V28)</f>
        <v>0</v>
      </c>
      <c r="AB28" s="15">
        <f t="shared" si="51"/>
        <v>0</v>
      </c>
      <c r="AC28" s="15">
        <f t="shared" si="3"/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58" t="s">
        <v>435</v>
      </c>
      <c r="C29" s="46"/>
      <c r="D29" s="15">
        <v>1</v>
      </c>
      <c r="E29" s="15"/>
      <c r="F29" s="15"/>
      <c r="G29" s="15"/>
      <c r="H29" s="15">
        <v>1</v>
      </c>
      <c r="I29" s="15"/>
      <c r="J29" s="15"/>
      <c r="K29" s="15"/>
      <c r="L29" s="15">
        <v>1</v>
      </c>
      <c r="M29" s="15"/>
      <c r="N29" s="15"/>
      <c r="O29" s="15"/>
      <c r="P29" s="15">
        <v>1</v>
      </c>
      <c r="Q29" s="15"/>
      <c r="R29" s="15"/>
      <c r="S29" s="15"/>
      <c r="T29" s="15">
        <v>1</v>
      </c>
      <c r="U29" s="15"/>
      <c r="V29" s="15"/>
      <c r="W29" s="15"/>
      <c r="X29" s="15">
        <f t="shared" ref="X29:Y29" si="52">SUM(D29,H29,L29,P29,T29)</f>
        <v>5</v>
      </c>
      <c r="Y29" s="15">
        <f t="shared" si="52"/>
        <v>0</v>
      </c>
      <c r="Z29" s="15">
        <f t="shared" si="1"/>
        <v>1</v>
      </c>
      <c r="AA29" s="15">
        <f t="shared" ref="AA29:AB29" si="53">SUM(F29,J29,N29,R29,V29)</f>
        <v>0</v>
      </c>
      <c r="AB29" s="15">
        <f t="shared" si="53"/>
        <v>0</v>
      </c>
      <c r="AC29" s="15">
        <f t="shared" si="3"/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1"/>
      <c r="B30" s="71" t="s">
        <v>436</v>
      </c>
      <c r="C30" s="46"/>
      <c r="D30" s="15"/>
      <c r="E30" s="15"/>
      <c r="F30" s="15">
        <v>1</v>
      </c>
      <c r="G30" s="15"/>
      <c r="H30" s="15"/>
      <c r="I30" s="15"/>
      <c r="J30" s="15">
        <v>1</v>
      </c>
      <c r="K30" s="15"/>
      <c r="L30" s="15"/>
      <c r="M30" s="15"/>
      <c r="N30" s="15">
        <v>1</v>
      </c>
      <c r="O30" s="15"/>
      <c r="P30" s="15"/>
      <c r="Q30" s="15"/>
      <c r="R30" s="15">
        <v>1</v>
      </c>
      <c r="S30" s="15"/>
      <c r="T30" s="15"/>
      <c r="U30" s="15"/>
      <c r="V30" s="15">
        <v>1</v>
      </c>
      <c r="W30" s="15"/>
      <c r="X30" s="15">
        <f t="shared" ref="X30:Y30" si="54">SUM(D30,H30,L30,P30,T30)</f>
        <v>0</v>
      </c>
      <c r="Y30" s="15">
        <f t="shared" si="54"/>
        <v>0</v>
      </c>
      <c r="Z30" s="15">
        <f t="shared" si="1"/>
        <v>0</v>
      </c>
      <c r="AA30" s="15">
        <f t="shared" ref="AA30:AB30" si="55">SUM(F30,J30,N30,R30,V30)</f>
        <v>5</v>
      </c>
      <c r="AB30" s="15">
        <f t="shared" si="55"/>
        <v>0</v>
      </c>
      <c r="AC30" s="15">
        <f t="shared" si="3"/>
        <v>1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62" t="s">
        <v>58</v>
      </c>
      <c r="B31" s="58" t="s">
        <v>437</v>
      </c>
      <c r="C31" s="46"/>
      <c r="D31" s="15">
        <v>1</v>
      </c>
      <c r="E31" s="15"/>
      <c r="F31" s="15"/>
      <c r="G31" s="15"/>
      <c r="H31" s="15">
        <v>1</v>
      </c>
      <c r="I31" s="15"/>
      <c r="J31" s="15"/>
      <c r="K31" s="15"/>
      <c r="L31" s="15">
        <v>1</v>
      </c>
      <c r="M31" s="15"/>
      <c r="N31" s="15"/>
      <c r="O31" s="15"/>
      <c r="P31" s="15">
        <v>1</v>
      </c>
      <c r="Q31" s="15"/>
      <c r="R31" s="15"/>
      <c r="S31" s="15"/>
      <c r="T31" s="15">
        <v>1</v>
      </c>
      <c r="U31" s="15"/>
      <c r="V31" s="15"/>
      <c r="W31" s="15"/>
      <c r="X31" s="15">
        <f t="shared" ref="X31:Y31" si="56">SUM(D31,H31,L31,P31,T31)</f>
        <v>5</v>
      </c>
      <c r="Y31" s="15">
        <f t="shared" si="56"/>
        <v>0</v>
      </c>
      <c r="Z31" s="15">
        <f t="shared" si="1"/>
        <v>1</v>
      </c>
      <c r="AA31" s="15">
        <f t="shared" ref="AA31:AB31" si="57">SUM(F31,J31,N31,R31,V31)</f>
        <v>0</v>
      </c>
      <c r="AB31" s="15">
        <f t="shared" si="57"/>
        <v>0</v>
      </c>
      <c r="AC31" s="15">
        <f t="shared" si="3"/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58" t="s">
        <v>438</v>
      </c>
      <c r="C32" s="46"/>
      <c r="D32" s="15">
        <v>1</v>
      </c>
      <c r="E32" s="15"/>
      <c r="F32" s="15"/>
      <c r="G32" s="15"/>
      <c r="H32" s="15">
        <v>1</v>
      </c>
      <c r="I32" s="15"/>
      <c r="J32" s="15"/>
      <c r="K32" s="15"/>
      <c r="L32" s="15">
        <v>1</v>
      </c>
      <c r="M32" s="15"/>
      <c r="N32" s="15"/>
      <c r="O32" s="15"/>
      <c r="P32" s="15">
        <v>1</v>
      </c>
      <c r="Q32" s="15"/>
      <c r="R32" s="15"/>
      <c r="S32" s="15"/>
      <c r="T32" s="15">
        <v>1</v>
      </c>
      <c r="U32" s="15"/>
      <c r="V32" s="15"/>
      <c r="W32" s="15"/>
      <c r="X32" s="15">
        <f t="shared" ref="X32:Y32" si="58">SUM(D32,H32,L32,P32,T32)</f>
        <v>5</v>
      </c>
      <c r="Y32" s="15">
        <f t="shared" si="58"/>
        <v>0</v>
      </c>
      <c r="Z32" s="15">
        <f t="shared" si="1"/>
        <v>1</v>
      </c>
      <c r="AA32" s="15">
        <f t="shared" ref="AA32:AB32" si="59">SUM(F32,J32,N32,R32,V32)</f>
        <v>0</v>
      </c>
      <c r="AB32" s="15">
        <f t="shared" si="59"/>
        <v>0</v>
      </c>
      <c r="AC32" s="15">
        <f t="shared" si="3"/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58" t="s">
        <v>439</v>
      </c>
      <c r="C33" s="46"/>
      <c r="D33" s="15">
        <v>1</v>
      </c>
      <c r="E33" s="15"/>
      <c r="F33" s="15"/>
      <c r="G33" s="15"/>
      <c r="H33" s="15">
        <v>1</v>
      </c>
      <c r="I33" s="15"/>
      <c r="J33" s="15"/>
      <c r="K33" s="15"/>
      <c r="L33" s="15">
        <v>1</v>
      </c>
      <c r="M33" s="15"/>
      <c r="N33" s="15"/>
      <c r="O33" s="15"/>
      <c r="P33" s="15">
        <v>1</v>
      </c>
      <c r="Q33" s="15"/>
      <c r="R33" s="15"/>
      <c r="S33" s="15"/>
      <c r="T33" s="15">
        <v>1</v>
      </c>
      <c r="U33" s="15"/>
      <c r="V33" s="15"/>
      <c r="W33" s="15"/>
      <c r="X33" s="15">
        <f t="shared" ref="X33:Y33" si="60">SUM(D33,H33,L33,P33,T33)</f>
        <v>5</v>
      </c>
      <c r="Y33" s="15">
        <f t="shared" si="60"/>
        <v>0</v>
      </c>
      <c r="Z33" s="15">
        <f t="shared" si="1"/>
        <v>1</v>
      </c>
      <c r="AA33" s="15">
        <f t="shared" ref="AA33:AB33" si="61">SUM(F33,J33,N33,R33,V33)</f>
        <v>0</v>
      </c>
      <c r="AB33" s="15">
        <f t="shared" si="61"/>
        <v>0</v>
      </c>
      <c r="AC33" s="15">
        <f t="shared" si="3"/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0"/>
      <c r="B34" s="58" t="s">
        <v>440</v>
      </c>
      <c r="C34" s="46"/>
      <c r="D34" s="15">
        <v>1</v>
      </c>
      <c r="E34" s="15"/>
      <c r="F34" s="15"/>
      <c r="G34" s="15"/>
      <c r="H34" s="15">
        <v>1</v>
      </c>
      <c r="I34" s="15"/>
      <c r="J34" s="15"/>
      <c r="K34" s="15"/>
      <c r="L34" s="15">
        <v>1</v>
      </c>
      <c r="M34" s="15"/>
      <c r="N34" s="15"/>
      <c r="O34" s="15"/>
      <c r="P34" s="15">
        <v>1</v>
      </c>
      <c r="Q34" s="15"/>
      <c r="R34" s="15"/>
      <c r="S34" s="15"/>
      <c r="T34" s="15">
        <v>1</v>
      </c>
      <c r="U34" s="15"/>
      <c r="V34" s="15"/>
      <c r="W34" s="15"/>
      <c r="X34" s="15">
        <f t="shared" ref="X34:Y34" si="62">SUM(D34,H34,L34,P34,T34)</f>
        <v>5</v>
      </c>
      <c r="Y34" s="15">
        <f t="shared" si="62"/>
        <v>0</v>
      </c>
      <c r="Z34" s="15">
        <f t="shared" si="1"/>
        <v>1</v>
      </c>
      <c r="AA34" s="15">
        <f t="shared" ref="AA34:AB34" si="63">SUM(F34,J34,N34,R34,V34)</f>
        <v>0</v>
      </c>
      <c r="AB34" s="15">
        <f t="shared" si="63"/>
        <v>0</v>
      </c>
      <c r="AC34" s="15">
        <f t="shared" si="3"/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40"/>
      <c r="B35" s="58" t="s">
        <v>441</v>
      </c>
      <c r="C35" s="46"/>
      <c r="D35" s="15">
        <v>1</v>
      </c>
      <c r="E35" s="15"/>
      <c r="F35" s="15"/>
      <c r="G35" s="15"/>
      <c r="H35" s="15">
        <v>1</v>
      </c>
      <c r="I35" s="15"/>
      <c r="J35" s="15"/>
      <c r="K35" s="15"/>
      <c r="L35" s="15">
        <v>1</v>
      </c>
      <c r="M35" s="15"/>
      <c r="N35" s="15"/>
      <c r="O35" s="15"/>
      <c r="P35" s="15">
        <v>1</v>
      </c>
      <c r="Q35" s="15"/>
      <c r="R35" s="15"/>
      <c r="S35" s="15"/>
      <c r="T35" s="15">
        <v>1</v>
      </c>
      <c r="U35" s="15"/>
      <c r="V35" s="15"/>
      <c r="W35" s="15"/>
      <c r="X35" s="15">
        <f t="shared" ref="X35:Y35" si="64">SUM(D35,H35,L35,P35,T35)</f>
        <v>5</v>
      </c>
      <c r="Y35" s="15">
        <f t="shared" si="64"/>
        <v>0</v>
      </c>
      <c r="Z35" s="15">
        <f t="shared" si="1"/>
        <v>1</v>
      </c>
      <c r="AA35" s="15">
        <f t="shared" ref="AA35:AB35" si="65">SUM(F35,J35,N35,R35,V35)</f>
        <v>0</v>
      </c>
      <c r="AB35" s="15">
        <f t="shared" si="65"/>
        <v>0</v>
      </c>
      <c r="AC35" s="15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58" t="s">
        <v>442</v>
      </c>
      <c r="C36" s="46"/>
      <c r="D36" s="15">
        <v>1</v>
      </c>
      <c r="E36" s="15"/>
      <c r="F36" s="15"/>
      <c r="G36" s="15"/>
      <c r="H36" s="15">
        <v>1</v>
      </c>
      <c r="I36" s="15"/>
      <c r="J36" s="15"/>
      <c r="K36" s="15"/>
      <c r="L36" s="15">
        <v>1</v>
      </c>
      <c r="M36" s="15"/>
      <c r="N36" s="15"/>
      <c r="O36" s="15"/>
      <c r="P36" s="15">
        <v>1</v>
      </c>
      <c r="Q36" s="15"/>
      <c r="R36" s="15"/>
      <c r="S36" s="15"/>
      <c r="T36" s="15">
        <v>1</v>
      </c>
      <c r="U36" s="15"/>
      <c r="V36" s="15"/>
      <c r="W36" s="15"/>
      <c r="X36" s="15">
        <f t="shared" ref="X36:Y36" si="66">SUM(D36,H36,L36,P36,T36)</f>
        <v>5</v>
      </c>
      <c r="Y36" s="15">
        <f t="shared" si="66"/>
        <v>0</v>
      </c>
      <c r="Z36" s="15">
        <f t="shared" si="1"/>
        <v>1</v>
      </c>
      <c r="AA36" s="15">
        <f t="shared" ref="AA36:AB36" si="67">SUM(F36,J36,N36,R36,V36)</f>
        <v>0</v>
      </c>
      <c r="AB36" s="15">
        <f t="shared" si="67"/>
        <v>0</v>
      </c>
      <c r="AC36" s="15">
        <f t="shared" si="3"/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58" t="s">
        <v>443</v>
      </c>
      <c r="C37" s="46"/>
      <c r="D37" s="15">
        <v>1</v>
      </c>
      <c r="E37" s="15"/>
      <c r="F37" s="15"/>
      <c r="G37" s="15"/>
      <c r="H37" s="15">
        <v>1</v>
      </c>
      <c r="I37" s="15"/>
      <c r="J37" s="15"/>
      <c r="K37" s="15"/>
      <c r="L37" s="15">
        <v>1</v>
      </c>
      <c r="M37" s="15"/>
      <c r="N37" s="15"/>
      <c r="O37" s="15"/>
      <c r="P37" s="15">
        <v>1</v>
      </c>
      <c r="Q37" s="15"/>
      <c r="R37" s="15"/>
      <c r="S37" s="15"/>
      <c r="T37" s="15">
        <v>1</v>
      </c>
      <c r="U37" s="15"/>
      <c r="V37" s="15"/>
      <c r="W37" s="15"/>
      <c r="X37" s="15">
        <f t="shared" ref="X37:Y37" si="68">SUM(D37,H37,L37,P37,T37)</f>
        <v>5</v>
      </c>
      <c r="Y37" s="15">
        <f t="shared" si="68"/>
        <v>0</v>
      </c>
      <c r="Z37" s="15">
        <f t="shared" si="1"/>
        <v>1</v>
      </c>
      <c r="AA37" s="15">
        <f t="shared" ref="AA37:AB37" si="69">SUM(F37,J37,N37,R37,V37)</f>
        <v>0</v>
      </c>
      <c r="AB37" s="15">
        <f t="shared" si="69"/>
        <v>0</v>
      </c>
      <c r="AC37" s="15">
        <f t="shared" si="3"/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58" t="s">
        <v>444</v>
      </c>
      <c r="C38" s="46"/>
      <c r="D38" s="15">
        <v>1</v>
      </c>
      <c r="E38" s="15"/>
      <c r="F38" s="15"/>
      <c r="G38" s="15"/>
      <c r="H38" s="15">
        <v>1</v>
      </c>
      <c r="I38" s="15"/>
      <c r="J38" s="15"/>
      <c r="K38" s="15"/>
      <c r="L38" s="15">
        <v>1</v>
      </c>
      <c r="M38" s="15"/>
      <c r="N38" s="15"/>
      <c r="O38" s="15"/>
      <c r="P38" s="15">
        <v>1</v>
      </c>
      <c r="Q38" s="15"/>
      <c r="R38" s="15"/>
      <c r="S38" s="15"/>
      <c r="T38" s="15">
        <v>1</v>
      </c>
      <c r="U38" s="15"/>
      <c r="V38" s="15"/>
      <c r="W38" s="15"/>
      <c r="X38" s="15">
        <f t="shared" ref="X38:Y38" si="70">SUM(D38,H38,L38,P38,T38)</f>
        <v>5</v>
      </c>
      <c r="Y38" s="15">
        <f t="shared" si="70"/>
        <v>0</v>
      </c>
      <c r="Z38" s="15">
        <f t="shared" si="1"/>
        <v>1</v>
      </c>
      <c r="AA38" s="15">
        <f t="shared" ref="AA38:AB38" si="71">SUM(F38,J38,N38,R38,V38)</f>
        <v>0</v>
      </c>
      <c r="AB38" s="15">
        <f t="shared" si="71"/>
        <v>0</v>
      </c>
      <c r="AC38" s="15">
        <f t="shared" si="3"/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0"/>
      <c r="B39" s="58" t="s">
        <v>445</v>
      </c>
      <c r="C39" s="46"/>
      <c r="D39" s="15">
        <v>1</v>
      </c>
      <c r="E39" s="15"/>
      <c r="F39" s="15"/>
      <c r="G39" s="15"/>
      <c r="H39" s="15">
        <v>1</v>
      </c>
      <c r="I39" s="15"/>
      <c r="J39" s="15"/>
      <c r="K39" s="15"/>
      <c r="L39" s="15">
        <v>1</v>
      </c>
      <c r="M39" s="15"/>
      <c r="N39" s="15"/>
      <c r="O39" s="15"/>
      <c r="P39" s="15">
        <v>1</v>
      </c>
      <c r="Q39" s="15"/>
      <c r="R39" s="15"/>
      <c r="S39" s="15"/>
      <c r="T39" s="15">
        <v>1</v>
      </c>
      <c r="U39" s="15"/>
      <c r="V39" s="15"/>
      <c r="W39" s="15"/>
      <c r="X39" s="15">
        <f t="shared" ref="X39:Y39" si="72">SUM(D39,H39,L39,P39,T39)</f>
        <v>5</v>
      </c>
      <c r="Y39" s="15">
        <f t="shared" si="72"/>
        <v>0</v>
      </c>
      <c r="Z39" s="15">
        <f t="shared" si="1"/>
        <v>1</v>
      </c>
      <c r="AA39" s="15">
        <f t="shared" ref="AA39:AB39" si="73">SUM(F39,J39,N39,R39,V39)</f>
        <v>0</v>
      </c>
      <c r="AB39" s="15">
        <f t="shared" si="73"/>
        <v>0</v>
      </c>
      <c r="AC39" s="15">
        <f t="shared" si="3"/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>
      <c r="A40" s="40"/>
      <c r="B40" s="71" t="s">
        <v>446</v>
      </c>
      <c r="C40" s="46"/>
      <c r="D40" s="15"/>
      <c r="E40" s="15"/>
      <c r="F40" s="15">
        <v>1</v>
      </c>
      <c r="G40" s="15"/>
      <c r="H40" s="15"/>
      <c r="I40" s="15"/>
      <c r="J40" s="15">
        <v>1</v>
      </c>
      <c r="K40" s="15"/>
      <c r="L40" s="15"/>
      <c r="M40" s="15"/>
      <c r="N40" s="15">
        <v>1</v>
      </c>
      <c r="O40" s="15"/>
      <c r="P40" s="15"/>
      <c r="Q40" s="15"/>
      <c r="R40" s="15">
        <v>1</v>
      </c>
      <c r="S40" s="15"/>
      <c r="T40" s="15"/>
      <c r="U40" s="15"/>
      <c r="V40" s="15">
        <v>1</v>
      </c>
      <c r="W40" s="15"/>
      <c r="X40" s="15">
        <f t="shared" ref="X40:Y40" si="74">SUM(D40,H40,L40,P40,T40)</f>
        <v>0</v>
      </c>
      <c r="Y40" s="15">
        <f t="shared" si="74"/>
        <v>0</v>
      </c>
      <c r="Z40" s="15">
        <f t="shared" si="1"/>
        <v>0</v>
      </c>
      <c r="AA40" s="15">
        <f t="shared" ref="AA40:AB40" si="75">SUM(F40,J40,N40,R40,V40)</f>
        <v>5</v>
      </c>
      <c r="AB40" s="15">
        <f t="shared" si="75"/>
        <v>0</v>
      </c>
      <c r="AC40" s="15">
        <f t="shared" si="3"/>
        <v>1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8.75" customHeight="1">
      <c r="A41" s="40"/>
      <c r="B41" s="60" t="s">
        <v>447</v>
      </c>
      <c r="C41" s="46"/>
      <c r="D41" s="15"/>
      <c r="E41" s="15"/>
      <c r="F41" s="15">
        <v>0</v>
      </c>
      <c r="G41" s="15"/>
      <c r="H41" s="15"/>
      <c r="I41" s="15"/>
      <c r="J41" s="15">
        <v>0</v>
      </c>
      <c r="K41" s="15"/>
      <c r="L41" s="15"/>
      <c r="M41" s="15"/>
      <c r="N41" s="15">
        <v>0</v>
      </c>
      <c r="O41" s="15"/>
      <c r="P41" s="15"/>
      <c r="Q41" s="15"/>
      <c r="R41" s="15">
        <v>0</v>
      </c>
      <c r="S41" s="15"/>
      <c r="T41" s="15"/>
      <c r="U41" s="15"/>
      <c r="V41" s="15">
        <v>0</v>
      </c>
      <c r="W41" s="15"/>
      <c r="X41" s="15">
        <f t="shared" ref="X41:Y41" si="76">SUM(D41,H41,L41,P41,T41)</f>
        <v>0</v>
      </c>
      <c r="Y41" s="15">
        <f t="shared" si="76"/>
        <v>0</v>
      </c>
      <c r="Z41" s="15">
        <f t="shared" si="1"/>
        <v>0</v>
      </c>
      <c r="AA41" s="15">
        <f t="shared" ref="AA41:AB41" si="77">SUM(F41,J41,N41,R41,V41)</f>
        <v>0</v>
      </c>
      <c r="AB41" s="15">
        <f t="shared" si="77"/>
        <v>0</v>
      </c>
      <c r="AC41" s="15">
        <f t="shared" si="3"/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>
      <c r="A42" s="40"/>
      <c r="B42" s="60" t="s">
        <v>448</v>
      </c>
      <c r="C42" s="46"/>
      <c r="D42" s="15"/>
      <c r="E42" s="15"/>
      <c r="F42" s="15">
        <v>0</v>
      </c>
      <c r="G42" s="15"/>
      <c r="H42" s="15"/>
      <c r="I42" s="15"/>
      <c r="J42" s="15">
        <v>0</v>
      </c>
      <c r="K42" s="15"/>
      <c r="L42" s="15"/>
      <c r="M42" s="15"/>
      <c r="N42" s="15">
        <v>0</v>
      </c>
      <c r="O42" s="15"/>
      <c r="P42" s="15"/>
      <c r="Q42" s="15"/>
      <c r="R42" s="15">
        <v>0</v>
      </c>
      <c r="S42" s="15"/>
      <c r="T42" s="15"/>
      <c r="U42" s="15"/>
      <c r="V42" s="15">
        <v>0</v>
      </c>
      <c r="W42" s="15"/>
      <c r="X42" s="15">
        <f t="shared" ref="X42:Y42" si="78">SUM(D42,H42,L42,P42,T42)</f>
        <v>0</v>
      </c>
      <c r="Y42" s="15">
        <f t="shared" si="78"/>
        <v>0</v>
      </c>
      <c r="Z42" s="15">
        <f t="shared" si="1"/>
        <v>0</v>
      </c>
      <c r="AA42" s="15">
        <f t="shared" ref="AA42:AB42" si="79">SUM(F42,J42,N42,R42,V42)</f>
        <v>0</v>
      </c>
      <c r="AB42" s="15">
        <f t="shared" si="79"/>
        <v>0</v>
      </c>
      <c r="AC42" s="15">
        <f t="shared" si="3"/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8.75" customHeight="1">
      <c r="A43" s="40"/>
      <c r="B43" s="60" t="s">
        <v>449</v>
      </c>
      <c r="C43" s="46"/>
      <c r="D43" s="15"/>
      <c r="E43" s="15"/>
      <c r="F43" s="15">
        <v>0</v>
      </c>
      <c r="G43" s="15"/>
      <c r="H43" s="15"/>
      <c r="I43" s="15"/>
      <c r="J43" s="15">
        <v>0</v>
      </c>
      <c r="K43" s="15"/>
      <c r="L43" s="15"/>
      <c r="M43" s="15"/>
      <c r="N43" s="15">
        <v>0</v>
      </c>
      <c r="O43" s="15"/>
      <c r="P43" s="15"/>
      <c r="Q43" s="15"/>
      <c r="R43" s="15">
        <v>0</v>
      </c>
      <c r="S43" s="15"/>
      <c r="T43" s="15"/>
      <c r="U43" s="15"/>
      <c r="V43" s="15">
        <v>0</v>
      </c>
      <c r="W43" s="15"/>
      <c r="X43" s="15">
        <f t="shared" ref="X43:Y43" si="80">SUM(D43,H43,L43,P43,T43)</f>
        <v>0</v>
      </c>
      <c r="Y43" s="15">
        <f t="shared" si="80"/>
        <v>0</v>
      </c>
      <c r="Z43" s="15">
        <f t="shared" si="1"/>
        <v>0</v>
      </c>
      <c r="AA43" s="15">
        <f t="shared" ref="AA43:AB43" si="81">SUM(F43,J43,N43,R43,V43)</f>
        <v>0</v>
      </c>
      <c r="AB43" s="15">
        <f t="shared" si="81"/>
        <v>0</v>
      </c>
      <c r="AC43" s="15">
        <f t="shared" si="3"/>
        <v>0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8.75" customHeight="1">
      <c r="A44" s="40"/>
      <c r="B44" s="60" t="s">
        <v>450</v>
      </c>
      <c r="C44" s="46"/>
      <c r="D44" s="15"/>
      <c r="E44" s="15"/>
      <c r="F44" s="15">
        <v>0</v>
      </c>
      <c r="G44" s="15"/>
      <c r="H44" s="15"/>
      <c r="I44" s="15"/>
      <c r="J44" s="15">
        <v>0</v>
      </c>
      <c r="K44" s="15"/>
      <c r="L44" s="15"/>
      <c r="M44" s="15"/>
      <c r="N44" s="15">
        <v>0</v>
      </c>
      <c r="O44" s="15"/>
      <c r="P44" s="15"/>
      <c r="Q44" s="15"/>
      <c r="R44" s="15">
        <v>0</v>
      </c>
      <c r="S44" s="15"/>
      <c r="T44" s="15"/>
      <c r="U44" s="15"/>
      <c r="V44" s="15">
        <v>0</v>
      </c>
      <c r="W44" s="15"/>
      <c r="X44" s="15">
        <f t="shared" ref="X44:Y44" si="82">SUM(D44,H44,L44,P44,T44)</f>
        <v>0</v>
      </c>
      <c r="Y44" s="15">
        <f t="shared" si="82"/>
        <v>0</v>
      </c>
      <c r="Z44" s="15">
        <f t="shared" si="1"/>
        <v>0</v>
      </c>
      <c r="AA44" s="15">
        <f t="shared" ref="AA44:AB44" si="83">SUM(F44,J44,N44,R44,V44)</f>
        <v>0</v>
      </c>
      <c r="AB44" s="15">
        <f t="shared" si="83"/>
        <v>0</v>
      </c>
      <c r="AC44" s="15">
        <f t="shared" si="3"/>
        <v>0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>
      <c r="A45" s="41"/>
      <c r="B45" s="60" t="s">
        <v>451</v>
      </c>
      <c r="C45" s="46"/>
      <c r="D45" s="15"/>
      <c r="E45" s="15"/>
      <c r="F45" s="15">
        <v>0</v>
      </c>
      <c r="G45" s="15"/>
      <c r="H45" s="15"/>
      <c r="I45" s="15"/>
      <c r="J45" s="15">
        <v>0</v>
      </c>
      <c r="K45" s="15"/>
      <c r="L45" s="15"/>
      <c r="M45" s="15"/>
      <c r="N45" s="15">
        <v>0</v>
      </c>
      <c r="O45" s="15"/>
      <c r="P45" s="15"/>
      <c r="Q45" s="15"/>
      <c r="R45" s="15">
        <v>0</v>
      </c>
      <c r="S45" s="15"/>
      <c r="T45" s="15"/>
      <c r="U45" s="15"/>
      <c r="V45" s="15">
        <v>0</v>
      </c>
      <c r="W45" s="15"/>
      <c r="X45" s="15">
        <f t="shared" ref="X45:Y45" si="84">SUM(D45,H45,L45,P45,T45)</f>
        <v>0</v>
      </c>
      <c r="Y45" s="15">
        <f t="shared" si="84"/>
        <v>0</v>
      </c>
      <c r="Z45" s="15">
        <f t="shared" si="1"/>
        <v>0</v>
      </c>
      <c r="AA45" s="15">
        <f t="shared" ref="AA45:AB45" si="85">SUM(F45,J45,N45,R45,V45)</f>
        <v>0</v>
      </c>
      <c r="AB45" s="15">
        <f t="shared" si="85"/>
        <v>0</v>
      </c>
      <c r="AC45" s="15">
        <f t="shared" si="3"/>
        <v>0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27.75" customHeight="1">
      <c r="A46" s="16" t="s">
        <v>88</v>
      </c>
      <c r="B46" s="53">
        <f>COUNTA(B3:B45)</f>
        <v>42</v>
      </c>
      <c r="C46" s="46"/>
      <c r="D46" s="16">
        <f t="shared" ref="D46:AC46" si="86">SUM(D3:D45)</f>
        <v>21</v>
      </c>
      <c r="E46" s="16">
        <f t="shared" si="86"/>
        <v>0</v>
      </c>
      <c r="F46" s="16">
        <f t="shared" si="86"/>
        <v>14</v>
      </c>
      <c r="G46" s="16">
        <f t="shared" si="86"/>
        <v>0</v>
      </c>
      <c r="H46" s="16">
        <f t="shared" si="86"/>
        <v>21</v>
      </c>
      <c r="I46" s="16">
        <f t="shared" si="86"/>
        <v>0</v>
      </c>
      <c r="J46" s="16">
        <f t="shared" si="86"/>
        <v>14</v>
      </c>
      <c r="K46" s="16">
        <f t="shared" si="86"/>
        <v>0</v>
      </c>
      <c r="L46" s="16">
        <f t="shared" si="86"/>
        <v>21</v>
      </c>
      <c r="M46" s="16">
        <f t="shared" si="86"/>
        <v>0</v>
      </c>
      <c r="N46" s="16">
        <f t="shared" si="86"/>
        <v>14</v>
      </c>
      <c r="O46" s="16">
        <f t="shared" si="86"/>
        <v>0</v>
      </c>
      <c r="P46" s="16">
        <f t="shared" si="86"/>
        <v>21</v>
      </c>
      <c r="Q46" s="16">
        <f t="shared" si="86"/>
        <v>0</v>
      </c>
      <c r="R46" s="16">
        <f t="shared" si="86"/>
        <v>14</v>
      </c>
      <c r="S46" s="16">
        <f t="shared" si="86"/>
        <v>0</v>
      </c>
      <c r="T46" s="16">
        <f t="shared" si="86"/>
        <v>21</v>
      </c>
      <c r="U46" s="16">
        <f t="shared" si="86"/>
        <v>0</v>
      </c>
      <c r="V46" s="16">
        <f t="shared" si="86"/>
        <v>14</v>
      </c>
      <c r="W46" s="16">
        <f t="shared" si="86"/>
        <v>0</v>
      </c>
      <c r="X46" s="16">
        <f t="shared" si="86"/>
        <v>105</v>
      </c>
      <c r="Y46" s="16">
        <f t="shared" si="86"/>
        <v>0</v>
      </c>
      <c r="Z46" s="16">
        <f t="shared" si="86"/>
        <v>21</v>
      </c>
      <c r="AA46" s="16">
        <f t="shared" si="86"/>
        <v>70</v>
      </c>
      <c r="AB46" s="16">
        <f t="shared" si="86"/>
        <v>0</v>
      </c>
      <c r="AC46" s="16">
        <f t="shared" si="86"/>
        <v>14</v>
      </c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ht="13.2">
      <c r="A987" s="2"/>
      <c r="B987" s="2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:41" ht="13.2">
      <c r="A988" s="2"/>
      <c r="B988" s="2"/>
      <c r="C988" s="3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3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:41" ht="13.2">
      <c r="A989" s="2"/>
      <c r="B989" s="2"/>
      <c r="C989" s="3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3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:41" ht="13.2">
      <c r="A990" s="2"/>
      <c r="B990" s="2"/>
      <c r="C990" s="3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3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:41" ht="13.2">
      <c r="A991" s="2"/>
      <c r="B991" s="2"/>
      <c r="C991" s="3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3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:41" ht="13.2">
      <c r="A992" s="2"/>
      <c r="B992" s="2"/>
      <c r="C992" s="3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3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</row>
  </sheetData>
  <mergeCells count="65">
    <mergeCell ref="A15:A30"/>
    <mergeCell ref="B15:C15"/>
    <mergeCell ref="B16:C16"/>
    <mergeCell ref="B17:C17"/>
    <mergeCell ref="A31:A45"/>
    <mergeCell ref="B29:C29"/>
    <mergeCell ref="B30:C30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18:C18"/>
    <mergeCell ref="B31:C31"/>
    <mergeCell ref="B44:C44"/>
    <mergeCell ref="B45:C45"/>
    <mergeCell ref="B46:C46"/>
    <mergeCell ref="B41:C41"/>
    <mergeCell ref="B42:C42"/>
    <mergeCell ref="B43:C43"/>
    <mergeCell ref="B24:C24"/>
    <mergeCell ref="B25:C25"/>
    <mergeCell ref="B26:C26"/>
    <mergeCell ref="B27:C27"/>
    <mergeCell ref="B28:C28"/>
    <mergeCell ref="B19:C19"/>
    <mergeCell ref="B20:C20"/>
    <mergeCell ref="B21:C21"/>
    <mergeCell ref="B22:C22"/>
    <mergeCell ref="B23:C23"/>
    <mergeCell ref="A4:A14"/>
    <mergeCell ref="B4:C4"/>
    <mergeCell ref="B5:C5"/>
    <mergeCell ref="B6:C6"/>
    <mergeCell ref="B7:C7"/>
    <mergeCell ref="B14:C14"/>
    <mergeCell ref="B12:C12"/>
    <mergeCell ref="B13:C13"/>
    <mergeCell ref="B8:C8"/>
    <mergeCell ref="B9:C9"/>
    <mergeCell ref="B10:C10"/>
    <mergeCell ref="B11:C11"/>
    <mergeCell ref="D2:E2"/>
    <mergeCell ref="A1:A3"/>
    <mergeCell ref="B1:C3"/>
    <mergeCell ref="D1:G1"/>
    <mergeCell ref="H1:K1"/>
    <mergeCell ref="L1:O1"/>
    <mergeCell ref="F2:G2"/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P1:S1"/>
    <mergeCell ref="T1:W1"/>
  </mergeCells>
  <conditionalFormatting sqref="D4:D45 H4:H45 L4:L45 P4:P45 T4:T45">
    <cfRule type="cellIs" dxfId="42" priority="2" operator="greaterThan">
      <formula>0</formula>
    </cfRule>
  </conditionalFormatting>
  <conditionalFormatting sqref="D4:W45">
    <cfRule type="cellIs" dxfId="41" priority="6" operator="equal">
      <formula>0</formula>
    </cfRule>
  </conditionalFormatting>
  <conditionalFormatting sqref="E4:E45 G4:G45 I4:I45 K4:K45 M4:M45 O4:O45 Q4:Q45 S4:S45 U4:U45 W4:W45">
    <cfRule type="cellIs" dxfId="40" priority="3" operator="greaterThan">
      <formula>0</formula>
    </cfRule>
  </conditionalFormatting>
  <conditionalFormatting sqref="F4:F45 J4:J45 N4:N45 R4:R45 V4:V45">
    <cfRule type="cellIs" dxfId="39" priority="1" operator="greaterThan">
      <formula>0</formula>
    </cfRule>
  </conditionalFormatting>
  <conditionalFormatting sqref="Z4:Z45">
    <cfRule type="cellIs" dxfId="38" priority="4" operator="greaterThan">
      <formula>1</formula>
    </cfRule>
  </conditionalFormatting>
  <conditionalFormatting sqref="AC4:AC45">
    <cfRule type="cellIs" dxfId="37" priority="5" operator="greaterThan">
      <formula>1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O987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59</v>
      </c>
      <c r="B4" s="72" t="s">
        <v>452</v>
      </c>
      <c r="C4" s="46"/>
      <c r="D4" s="15"/>
      <c r="E4" s="15"/>
      <c r="F4" s="15">
        <v>1</v>
      </c>
      <c r="G4" s="15"/>
      <c r="H4" s="15"/>
      <c r="I4" s="15"/>
      <c r="J4" s="15">
        <v>1</v>
      </c>
      <c r="K4" s="15"/>
      <c r="L4" s="15"/>
      <c r="M4" s="15"/>
      <c r="N4" s="15">
        <v>1</v>
      </c>
      <c r="O4" s="15"/>
      <c r="P4" s="15"/>
      <c r="Q4" s="15"/>
      <c r="R4" s="15">
        <v>1</v>
      </c>
      <c r="S4" s="15"/>
      <c r="T4" s="15"/>
      <c r="U4" s="15"/>
      <c r="V4" s="15">
        <v>1</v>
      </c>
      <c r="W4" s="15"/>
      <c r="X4" s="15"/>
      <c r="Y4" s="15"/>
      <c r="Z4" s="31">
        <f t="shared" ref="Z4:Z40" si="0">SUM(X4,Y4)/5</f>
        <v>0</v>
      </c>
      <c r="AA4" s="15">
        <f t="shared" ref="AA4:AB4" si="1">SUM(F4,J4,N4,R4,V4)</f>
        <v>5</v>
      </c>
      <c r="AB4" s="15">
        <f t="shared" si="1"/>
        <v>0</v>
      </c>
      <c r="AC4" s="31">
        <f t="shared" ref="AC4:AC40" si="2">SUM(AA4,AB4)/5</f>
        <v>1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72" t="s">
        <v>453</v>
      </c>
      <c r="C5" s="46"/>
      <c r="D5" s="15">
        <v>1</v>
      </c>
      <c r="E5" s="15"/>
      <c r="F5" s="15"/>
      <c r="G5" s="15"/>
      <c r="H5" s="15">
        <v>1</v>
      </c>
      <c r="I5" s="15"/>
      <c r="J5" s="15"/>
      <c r="K5" s="15"/>
      <c r="L5" s="15">
        <v>1</v>
      </c>
      <c r="M5" s="15"/>
      <c r="N5" s="15"/>
      <c r="O5" s="15"/>
      <c r="P5" s="15">
        <v>1</v>
      </c>
      <c r="Q5" s="15"/>
      <c r="R5" s="15"/>
      <c r="S5" s="15"/>
      <c r="T5" s="15">
        <v>1</v>
      </c>
      <c r="U5" s="15"/>
      <c r="V5" s="15"/>
      <c r="W5" s="15"/>
      <c r="X5" s="15">
        <f t="shared" ref="X5:Y5" si="3">SUM(D5,H5,L5,P5,T5)</f>
        <v>5</v>
      </c>
      <c r="Y5" s="15">
        <f t="shared" si="3"/>
        <v>0</v>
      </c>
      <c r="Z5" s="31">
        <f t="shared" si="0"/>
        <v>1</v>
      </c>
      <c r="AA5" s="15">
        <f t="shared" ref="AA5:AB5" si="4">SUM(F5,J5,N5,R5,V5)</f>
        <v>0</v>
      </c>
      <c r="AB5" s="15">
        <f t="shared" si="4"/>
        <v>0</v>
      </c>
      <c r="AC5" s="31">
        <f t="shared" si="2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72" t="s">
        <v>454</v>
      </c>
      <c r="C6" s="46"/>
      <c r="D6" s="15"/>
      <c r="E6" s="15"/>
      <c r="F6" s="15">
        <v>1</v>
      </c>
      <c r="G6" s="15"/>
      <c r="H6" s="15"/>
      <c r="I6" s="15"/>
      <c r="J6" s="15">
        <v>1</v>
      </c>
      <c r="K6" s="15"/>
      <c r="L6" s="15"/>
      <c r="M6" s="15"/>
      <c r="N6" s="15">
        <v>1</v>
      </c>
      <c r="O6" s="15"/>
      <c r="P6" s="15"/>
      <c r="Q6" s="15"/>
      <c r="R6" s="15">
        <v>1</v>
      </c>
      <c r="S6" s="15"/>
      <c r="T6" s="15"/>
      <c r="U6" s="15"/>
      <c r="V6" s="15">
        <v>1</v>
      </c>
      <c r="W6" s="15"/>
      <c r="X6" s="15"/>
      <c r="Y6" s="15"/>
      <c r="Z6" s="31">
        <f t="shared" si="0"/>
        <v>0</v>
      </c>
      <c r="AA6" s="15">
        <f t="shared" ref="AA6:AB6" si="5">SUM(F6,J6,N6,R6,V6)</f>
        <v>5</v>
      </c>
      <c r="AB6" s="15">
        <f t="shared" si="5"/>
        <v>0</v>
      </c>
      <c r="AC6" s="31">
        <f t="shared" si="2"/>
        <v>1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72" t="s">
        <v>455</v>
      </c>
      <c r="C7" s="46"/>
      <c r="D7" s="15"/>
      <c r="E7" s="15"/>
      <c r="F7" s="15">
        <v>1</v>
      </c>
      <c r="G7" s="15"/>
      <c r="H7" s="15"/>
      <c r="I7" s="15"/>
      <c r="J7" s="15">
        <v>1</v>
      </c>
      <c r="K7" s="15"/>
      <c r="L7" s="15"/>
      <c r="M7" s="15"/>
      <c r="N7" s="15">
        <v>1</v>
      </c>
      <c r="O7" s="15"/>
      <c r="P7" s="15"/>
      <c r="Q7" s="15"/>
      <c r="R7" s="15">
        <v>1</v>
      </c>
      <c r="S7" s="15"/>
      <c r="T7" s="15"/>
      <c r="U7" s="15"/>
      <c r="V7" s="15">
        <v>1</v>
      </c>
      <c r="W7" s="15"/>
      <c r="X7" s="15"/>
      <c r="Y7" s="15"/>
      <c r="Z7" s="31">
        <f t="shared" si="0"/>
        <v>0</v>
      </c>
      <c r="AA7" s="15">
        <f t="shared" ref="AA7:AB7" si="6">SUM(F7,J7,N7,R7,V7)</f>
        <v>5</v>
      </c>
      <c r="AB7" s="15">
        <f t="shared" si="6"/>
        <v>0</v>
      </c>
      <c r="AC7" s="31">
        <f t="shared" si="2"/>
        <v>1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72" t="s">
        <v>456</v>
      </c>
      <c r="C8" s="46"/>
      <c r="D8" s="15"/>
      <c r="E8" s="15"/>
      <c r="F8" s="15">
        <v>1</v>
      </c>
      <c r="G8" s="15"/>
      <c r="H8" s="15"/>
      <c r="I8" s="15"/>
      <c r="J8" s="15">
        <v>1</v>
      </c>
      <c r="K8" s="15"/>
      <c r="L8" s="15"/>
      <c r="M8" s="15"/>
      <c r="N8" s="15">
        <v>1</v>
      </c>
      <c r="O8" s="15"/>
      <c r="P8" s="15"/>
      <c r="Q8" s="15"/>
      <c r="R8" s="15">
        <v>1</v>
      </c>
      <c r="S8" s="15"/>
      <c r="T8" s="15"/>
      <c r="U8" s="15"/>
      <c r="V8" s="15">
        <v>1</v>
      </c>
      <c r="W8" s="15"/>
      <c r="X8" s="15"/>
      <c r="Y8" s="15"/>
      <c r="Z8" s="31">
        <f t="shared" si="0"/>
        <v>0</v>
      </c>
      <c r="AA8" s="15">
        <f t="shared" ref="AA8:AB8" si="7">SUM(F8,J8,N8,R8,V8)</f>
        <v>5</v>
      </c>
      <c r="AB8" s="15">
        <f t="shared" si="7"/>
        <v>0</v>
      </c>
      <c r="AC8" s="31">
        <f t="shared" si="2"/>
        <v>1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72" t="s">
        <v>457</v>
      </c>
      <c r="C9" s="46"/>
      <c r="D9" s="15"/>
      <c r="E9" s="15"/>
      <c r="F9" s="15">
        <v>1</v>
      </c>
      <c r="G9" s="15"/>
      <c r="H9" s="15"/>
      <c r="I9" s="15"/>
      <c r="J9" s="15">
        <v>1</v>
      </c>
      <c r="K9" s="15"/>
      <c r="L9" s="15"/>
      <c r="M9" s="15"/>
      <c r="N9" s="15">
        <v>1</v>
      </c>
      <c r="O9" s="15"/>
      <c r="P9" s="15"/>
      <c r="Q9" s="15"/>
      <c r="R9" s="15">
        <v>1</v>
      </c>
      <c r="S9" s="15"/>
      <c r="T9" s="15"/>
      <c r="U9" s="15"/>
      <c r="V9" s="15">
        <v>1</v>
      </c>
      <c r="W9" s="15"/>
      <c r="X9" s="15"/>
      <c r="Y9" s="15"/>
      <c r="Z9" s="31">
        <f t="shared" si="0"/>
        <v>0</v>
      </c>
      <c r="AA9" s="15">
        <f t="shared" ref="AA9:AB9" si="8">SUM(F9,J9,N9,R9,V9)</f>
        <v>5</v>
      </c>
      <c r="AB9" s="15">
        <f t="shared" si="8"/>
        <v>0</v>
      </c>
      <c r="AC9" s="31">
        <f t="shared" si="2"/>
        <v>1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72" t="s">
        <v>458</v>
      </c>
      <c r="C10" s="46"/>
      <c r="D10" s="15"/>
      <c r="E10" s="15"/>
      <c r="F10" s="15">
        <v>1</v>
      </c>
      <c r="G10" s="15"/>
      <c r="H10" s="15"/>
      <c r="I10" s="15"/>
      <c r="J10" s="15">
        <v>1</v>
      </c>
      <c r="K10" s="15"/>
      <c r="L10" s="15"/>
      <c r="M10" s="15"/>
      <c r="N10" s="15">
        <v>1</v>
      </c>
      <c r="O10" s="15"/>
      <c r="P10" s="15"/>
      <c r="Q10" s="15"/>
      <c r="R10" s="15">
        <v>1</v>
      </c>
      <c r="S10" s="15"/>
      <c r="T10" s="15"/>
      <c r="U10" s="15"/>
      <c r="V10" s="15">
        <v>1</v>
      </c>
      <c r="W10" s="15"/>
      <c r="X10" s="15"/>
      <c r="Y10" s="15"/>
      <c r="Z10" s="31">
        <f t="shared" si="0"/>
        <v>0</v>
      </c>
      <c r="AA10" s="15">
        <f t="shared" ref="AA10:AB10" si="9">SUM(F10,J10,N10,R10,V10)</f>
        <v>5</v>
      </c>
      <c r="AB10" s="15">
        <f t="shared" si="9"/>
        <v>0</v>
      </c>
      <c r="AC10" s="31">
        <f t="shared" si="2"/>
        <v>1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1"/>
      <c r="B11" s="74" t="s">
        <v>459</v>
      </c>
      <c r="C11" s="46"/>
      <c r="D11" s="15"/>
      <c r="E11" s="15"/>
      <c r="F11" s="15">
        <v>0</v>
      </c>
      <c r="G11" s="15"/>
      <c r="H11" s="15"/>
      <c r="I11" s="15"/>
      <c r="J11" s="15">
        <v>0</v>
      </c>
      <c r="K11" s="15"/>
      <c r="L11" s="15"/>
      <c r="M11" s="15"/>
      <c r="N11" s="15">
        <v>0</v>
      </c>
      <c r="O11" s="15"/>
      <c r="P11" s="15"/>
      <c r="Q11" s="15"/>
      <c r="R11" s="15">
        <v>0</v>
      </c>
      <c r="S11" s="15"/>
      <c r="T11" s="15"/>
      <c r="U11" s="15"/>
      <c r="V11" s="15">
        <v>0</v>
      </c>
      <c r="W11" s="15"/>
      <c r="X11" s="15">
        <f t="shared" ref="X11:Y11" si="10">SUM(D11,H11,L11,P11,T11)</f>
        <v>0</v>
      </c>
      <c r="Y11" s="15">
        <f t="shared" si="10"/>
        <v>0</v>
      </c>
      <c r="Z11" s="31">
        <f t="shared" si="0"/>
        <v>0</v>
      </c>
      <c r="AA11" s="15">
        <f t="shared" ref="AA11:AB11" si="11">SUM(F11,J11,N11,R11,V11)</f>
        <v>0</v>
      </c>
      <c r="AB11" s="15">
        <f t="shared" si="11"/>
        <v>0</v>
      </c>
      <c r="AC11" s="31">
        <f t="shared" si="2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62" t="s">
        <v>60</v>
      </c>
      <c r="B12" s="72" t="s">
        <v>460</v>
      </c>
      <c r="C12" s="46"/>
      <c r="D12" s="15"/>
      <c r="E12" s="15"/>
      <c r="F12" s="15">
        <v>1</v>
      </c>
      <c r="G12" s="15"/>
      <c r="H12" s="15"/>
      <c r="I12" s="15"/>
      <c r="J12" s="15">
        <v>1</v>
      </c>
      <c r="K12" s="15"/>
      <c r="L12" s="15"/>
      <c r="M12" s="15"/>
      <c r="N12" s="15">
        <v>1</v>
      </c>
      <c r="O12" s="15"/>
      <c r="P12" s="15"/>
      <c r="Q12" s="15"/>
      <c r="R12" s="15">
        <v>1</v>
      </c>
      <c r="S12" s="15"/>
      <c r="T12" s="15"/>
      <c r="U12" s="15"/>
      <c r="V12" s="15">
        <v>1</v>
      </c>
      <c r="W12" s="15"/>
      <c r="X12" s="15"/>
      <c r="Y12" s="15"/>
      <c r="Z12" s="31">
        <f t="shared" si="0"/>
        <v>0</v>
      </c>
      <c r="AA12" s="15">
        <f t="shared" ref="AA12:AB12" si="12">SUM(F12,J12,N12,R12,V12)</f>
        <v>5</v>
      </c>
      <c r="AB12" s="15">
        <f t="shared" si="12"/>
        <v>0</v>
      </c>
      <c r="AC12" s="31">
        <f t="shared" si="2"/>
        <v>1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72" t="s">
        <v>461</v>
      </c>
      <c r="C13" s="46"/>
      <c r="D13" s="15">
        <v>1</v>
      </c>
      <c r="E13" s="15"/>
      <c r="F13" s="15"/>
      <c r="G13" s="15"/>
      <c r="H13" s="15">
        <v>1</v>
      </c>
      <c r="I13" s="15"/>
      <c r="J13" s="15"/>
      <c r="K13" s="15"/>
      <c r="L13" s="15">
        <v>1</v>
      </c>
      <c r="M13" s="15"/>
      <c r="N13" s="15"/>
      <c r="O13" s="15"/>
      <c r="P13" s="15">
        <v>1</v>
      </c>
      <c r="Q13" s="15"/>
      <c r="R13" s="15"/>
      <c r="S13" s="15"/>
      <c r="T13" s="15">
        <v>1</v>
      </c>
      <c r="U13" s="15"/>
      <c r="V13" s="15"/>
      <c r="W13" s="15"/>
      <c r="X13" s="15">
        <f t="shared" ref="X13:Y13" si="13">SUM(D13,H13,L13,P13,T13)</f>
        <v>5</v>
      </c>
      <c r="Y13" s="15">
        <f t="shared" si="13"/>
        <v>0</v>
      </c>
      <c r="Z13" s="31">
        <f t="shared" si="0"/>
        <v>1</v>
      </c>
      <c r="AA13" s="15">
        <f t="shared" ref="AA13:AB13" si="14">SUM(F13,J13,N13,R13,V13)</f>
        <v>0</v>
      </c>
      <c r="AB13" s="15">
        <f t="shared" si="14"/>
        <v>0</v>
      </c>
      <c r="AC13" s="31">
        <f t="shared" si="2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72" t="s">
        <v>462</v>
      </c>
      <c r="C14" s="46"/>
      <c r="D14" s="15"/>
      <c r="E14" s="15"/>
      <c r="F14" s="15">
        <v>1</v>
      </c>
      <c r="G14" s="15"/>
      <c r="H14" s="15"/>
      <c r="I14" s="15"/>
      <c r="J14" s="15">
        <v>1</v>
      </c>
      <c r="K14" s="15"/>
      <c r="L14" s="15"/>
      <c r="M14" s="15"/>
      <c r="N14" s="15">
        <v>1</v>
      </c>
      <c r="O14" s="15"/>
      <c r="P14" s="15"/>
      <c r="Q14" s="15"/>
      <c r="R14" s="15">
        <v>1</v>
      </c>
      <c r="S14" s="15"/>
      <c r="T14" s="15"/>
      <c r="U14" s="15"/>
      <c r="V14" s="15">
        <v>1</v>
      </c>
      <c r="W14" s="15"/>
      <c r="X14" s="15"/>
      <c r="Y14" s="15"/>
      <c r="Z14" s="31">
        <f t="shared" si="0"/>
        <v>0</v>
      </c>
      <c r="AA14" s="15">
        <f t="shared" ref="AA14:AB14" si="15">SUM(F14,J14,N14,R14,V14)</f>
        <v>5</v>
      </c>
      <c r="AB14" s="15">
        <f t="shared" si="15"/>
        <v>0</v>
      </c>
      <c r="AC14" s="31">
        <f t="shared" si="2"/>
        <v>1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72" t="s">
        <v>463</v>
      </c>
      <c r="C15" s="46"/>
      <c r="D15" s="15">
        <v>1</v>
      </c>
      <c r="E15" s="15"/>
      <c r="F15" s="15"/>
      <c r="G15" s="15"/>
      <c r="H15" s="15">
        <v>1</v>
      </c>
      <c r="I15" s="15"/>
      <c r="J15" s="15"/>
      <c r="K15" s="15"/>
      <c r="L15" s="15">
        <v>1</v>
      </c>
      <c r="M15" s="15"/>
      <c r="N15" s="15"/>
      <c r="O15" s="15"/>
      <c r="P15" s="15">
        <v>1</v>
      </c>
      <c r="Q15" s="15"/>
      <c r="R15" s="15"/>
      <c r="S15" s="15"/>
      <c r="T15" s="15">
        <v>1</v>
      </c>
      <c r="U15" s="15"/>
      <c r="V15" s="15"/>
      <c r="W15" s="15"/>
      <c r="X15" s="15">
        <f t="shared" ref="X15:Y15" si="16">SUM(D15,H15,L15,P15,T15)</f>
        <v>5</v>
      </c>
      <c r="Y15" s="15">
        <f t="shared" si="16"/>
        <v>0</v>
      </c>
      <c r="Z15" s="31">
        <f t="shared" si="0"/>
        <v>1</v>
      </c>
      <c r="AA15" s="15">
        <f t="shared" ref="AA15:AB15" si="17">SUM(F15,J15,N15,R15,V15)</f>
        <v>0</v>
      </c>
      <c r="AB15" s="15">
        <f t="shared" si="17"/>
        <v>0</v>
      </c>
      <c r="AC15" s="31">
        <f t="shared" si="2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1"/>
      <c r="B16" s="72" t="s">
        <v>464</v>
      </c>
      <c r="C16" s="46"/>
      <c r="D16" s="15">
        <v>1</v>
      </c>
      <c r="E16" s="15"/>
      <c r="F16" s="15"/>
      <c r="G16" s="15"/>
      <c r="H16" s="15">
        <v>1</v>
      </c>
      <c r="I16" s="15"/>
      <c r="J16" s="15"/>
      <c r="K16" s="15"/>
      <c r="L16" s="15">
        <v>1</v>
      </c>
      <c r="M16" s="15"/>
      <c r="N16" s="15"/>
      <c r="O16" s="15"/>
      <c r="P16" s="15">
        <v>1</v>
      </c>
      <c r="Q16" s="15"/>
      <c r="R16" s="15"/>
      <c r="S16" s="15"/>
      <c r="T16" s="15">
        <v>1</v>
      </c>
      <c r="U16" s="15"/>
      <c r="V16" s="15"/>
      <c r="W16" s="15"/>
      <c r="X16" s="15">
        <f t="shared" ref="X16:Y16" si="18">SUM(D16,H16,L16,P16,T16)</f>
        <v>5</v>
      </c>
      <c r="Y16" s="15">
        <f t="shared" si="18"/>
        <v>0</v>
      </c>
      <c r="Z16" s="31">
        <f t="shared" si="0"/>
        <v>1</v>
      </c>
      <c r="AA16" s="15">
        <f t="shared" ref="AA16:AB16" si="19">SUM(F16,J16,N16,R16,V16)</f>
        <v>0</v>
      </c>
      <c r="AB16" s="15">
        <f t="shared" si="19"/>
        <v>0</v>
      </c>
      <c r="AC16" s="31">
        <f t="shared" si="2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62" t="s">
        <v>61</v>
      </c>
      <c r="B17" s="72" t="s">
        <v>465</v>
      </c>
      <c r="C17" s="46"/>
      <c r="D17" s="15">
        <v>1</v>
      </c>
      <c r="E17" s="15"/>
      <c r="F17" s="15"/>
      <c r="G17" s="15"/>
      <c r="H17" s="15">
        <v>1</v>
      </c>
      <c r="I17" s="15"/>
      <c r="J17" s="15"/>
      <c r="K17" s="15"/>
      <c r="L17" s="15">
        <v>1</v>
      </c>
      <c r="M17" s="15"/>
      <c r="N17" s="15"/>
      <c r="O17" s="15"/>
      <c r="P17" s="15">
        <v>1</v>
      </c>
      <c r="Q17" s="15"/>
      <c r="R17" s="15"/>
      <c r="S17" s="15"/>
      <c r="T17" s="15">
        <v>1</v>
      </c>
      <c r="U17" s="15"/>
      <c r="V17" s="15"/>
      <c r="W17" s="15"/>
      <c r="X17" s="15">
        <f t="shared" ref="X17:Y17" si="20">SUM(D17,H17,L17,P17,T17)</f>
        <v>5</v>
      </c>
      <c r="Y17" s="15">
        <f t="shared" si="20"/>
        <v>0</v>
      </c>
      <c r="Z17" s="31">
        <f t="shared" si="0"/>
        <v>1</v>
      </c>
      <c r="AA17" s="15">
        <f t="shared" ref="AA17:AB17" si="21">SUM(F17,J17,N17,R17,V17)</f>
        <v>0</v>
      </c>
      <c r="AB17" s="15">
        <f t="shared" si="21"/>
        <v>0</v>
      </c>
      <c r="AC17" s="31">
        <f t="shared" si="2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72" t="s">
        <v>466</v>
      </c>
      <c r="C18" s="46"/>
      <c r="D18" s="15"/>
      <c r="E18" s="15"/>
      <c r="F18" s="15">
        <v>1</v>
      </c>
      <c r="G18" s="15"/>
      <c r="H18" s="15"/>
      <c r="I18" s="15"/>
      <c r="J18" s="15">
        <v>1</v>
      </c>
      <c r="K18" s="15"/>
      <c r="L18" s="15"/>
      <c r="M18" s="15"/>
      <c r="N18" s="15">
        <v>1</v>
      </c>
      <c r="O18" s="15"/>
      <c r="P18" s="15"/>
      <c r="Q18" s="15"/>
      <c r="R18" s="15">
        <v>1</v>
      </c>
      <c r="S18" s="15"/>
      <c r="T18" s="15"/>
      <c r="U18" s="15"/>
      <c r="V18" s="15">
        <v>1</v>
      </c>
      <c r="W18" s="15"/>
      <c r="X18" s="15"/>
      <c r="Y18" s="15"/>
      <c r="Z18" s="31">
        <f t="shared" si="0"/>
        <v>0</v>
      </c>
      <c r="AA18" s="15">
        <f t="shared" ref="AA18:AB18" si="22">SUM(F18,J18,N18,R18,V18)</f>
        <v>5</v>
      </c>
      <c r="AB18" s="15">
        <f t="shared" si="22"/>
        <v>0</v>
      </c>
      <c r="AC18" s="31">
        <f t="shared" si="2"/>
        <v>1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72" t="s">
        <v>467</v>
      </c>
      <c r="C19" s="46"/>
      <c r="D19" s="15">
        <v>1</v>
      </c>
      <c r="E19" s="15"/>
      <c r="F19" s="15"/>
      <c r="G19" s="15"/>
      <c r="H19" s="15">
        <v>1</v>
      </c>
      <c r="I19" s="15"/>
      <c r="J19" s="15"/>
      <c r="K19" s="15"/>
      <c r="L19" s="15">
        <v>1</v>
      </c>
      <c r="M19" s="15"/>
      <c r="N19" s="15"/>
      <c r="O19" s="15"/>
      <c r="P19" s="15">
        <v>1</v>
      </c>
      <c r="Q19" s="15"/>
      <c r="R19" s="15"/>
      <c r="S19" s="15"/>
      <c r="T19" s="15">
        <v>1</v>
      </c>
      <c r="U19" s="15"/>
      <c r="V19" s="15"/>
      <c r="W19" s="15"/>
      <c r="X19" s="15">
        <f t="shared" ref="X19:Y19" si="23">SUM(D19,H19,L19,P19,T19)</f>
        <v>5</v>
      </c>
      <c r="Y19" s="15">
        <f t="shared" si="23"/>
        <v>0</v>
      </c>
      <c r="Z19" s="31">
        <f t="shared" si="0"/>
        <v>1</v>
      </c>
      <c r="AA19" s="15">
        <f t="shared" ref="AA19:AB19" si="24">SUM(F19,J19,N19,R19,V19)</f>
        <v>0</v>
      </c>
      <c r="AB19" s="15">
        <f t="shared" si="24"/>
        <v>0</v>
      </c>
      <c r="AC19" s="31">
        <f t="shared" si="2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72" t="s">
        <v>468</v>
      </c>
      <c r="C20" s="46"/>
      <c r="D20" s="15"/>
      <c r="E20" s="15"/>
      <c r="F20" s="15">
        <v>1</v>
      </c>
      <c r="G20" s="15"/>
      <c r="H20" s="15"/>
      <c r="I20" s="15"/>
      <c r="J20" s="15">
        <v>1</v>
      </c>
      <c r="K20" s="15"/>
      <c r="L20" s="15"/>
      <c r="M20" s="15"/>
      <c r="N20" s="15">
        <v>1</v>
      </c>
      <c r="O20" s="15"/>
      <c r="P20" s="15"/>
      <c r="Q20" s="15"/>
      <c r="R20" s="15">
        <v>1</v>
      </c>
      <c r="S20" s="15"/>
      <c r="T20" s="15"/>
      <c r="U20" s="15"/>
      <c r="V20" s="15">
        <v>1</v>
      </c>
      <c r="W20" s="15"/>
      <c r="X20" s="15"/>
      <c r="Y20" s="15"/>
      <c r="Z20" s="31">
        <f t="shared" si="0"/>
        <v>0</v>
      </c>
      <c r="AA20" s="15">
        <f t="shared" ref="AA20:AB20" si="25">SUM(F20,J20,N20,R20,V20)</f>
        <v>5</v>
      </c>
      <c r="AB20" s="15">
        <f t="shared" si="25"/>
        <v>0</v>
      </c>
      <c r="AC20" s="31">
        <f t="shared" si="2"/>
        <v>1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72" t="s">
        <v>469</v>
      </c>
      <c r="C21" s="46"/>
      <c r="D21" s="15"/>
      <c r="E21" s="15"/>
      <c r="F21" s="15">
        <v>1</v>
      </c>
      <c r="G21" s="15"/>
      <c r="H21" s="15"/>
      <c r="I21" s="15"/>
      <c r="J21" s="15">
        <v>1</v>
      </c>
      <c r="K21" s="15"/>
      <c r="L21" s="15"/>
      <c r="M21" s="15"/>
      <c r="N21" s="15">
        <v>1</v>
      </c>
      <c r="O21" s="15"/>
      <c r="P21" s="15"/>
      <c r="Q21" s="15"/>
      <c r="R21" s="15">
        <v>1</v>
      </c>
      <c r="S21" s="15"/>
      <c r="T21" s="15"/>
      <c r="U21" s="15"/>
      <c r="V21" s="15">
        <v>1</v>
      </c>
      <c r="W21" s="15"/>
      <c r="X21" s="15"/>
      <c r="Y21" s="15"/>
      <c r="Z21" s="31">
        <f t="shared" si="0"/>
        <v>0</v>
      </c>
      <c r="AA21" s="15">
        <f t="shared" ref="AA21:AB21" si="26">SUM(F21,J21,N21,R21,V21)</f>
        <v>5</v>
      </c>
      <c r="AB21" s="15">
        <f t="shared" si="26"/>
        <v>0</v>
      </c>
      <c r="AC21" s="31">
        <f t="shared" si="2"/>
        <v>1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72" t="s">
        <v>470</v>
      </c>
      <c r="C22" s="46"/>
      <c r="D22" s="15">
        <v>1</v>
      </c>
      <c r="E22" s="15"/>
      <c r="F22" s="15"/>
      <c r="G22" s="15"/>
      <c r="H22" s="15">
        <v>1</v>
      </c>
      <c r="I22" s="15"/>
      <c r="J22" s="15"/>
      <c r="K22" s="15"/>
      <c r="L22" s="15">
        <v>1</v>
      </c>
      <c r="M22" s="15"/>
      <c r="N22" s="15"/>
      <c r="O22" s="15"/>
      <c r="P22" s="15">
        <v>1</v>
      </c>
      <c r="Q22" s="15"/>
      <c r="R22" s="15"/>
      <c r="S22" s="15"/>
      <c r="T22" s="15">
        <v>1</v>
      </c>
      <c r="U22" s="15"/>
      <c r="V22" s="15"/>
      <c r="W22" s="15"/>
      <c r="X22" s="15">
        <f t="shared" ref="X22:Y22" si="27">SUM(D22,H22,L22,P22,T22)</f>
        <v>5</v>
      </c>
      <c r="Y22" s="15">
        <f t="shared" si="27"/>
        <v>0</v>
      </c>
      <c r="Z22" s="31">
        <f t="shared" si="0"/>
        <v>1</v>
      </c>
      <c r="AA22" s="15">
        <f t="shared" ref="AA22:AB22" si="28">SUM(F22,J22,N22,R22,V22)</f>
        <v>0</v>
      </c>
      <c r="AB22" s="15">
        <f t="shared" si="28"/>
        <v>0</v>
      </c>
      <c r="AC22" s="31">
        <f t="shared" si="2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72" t="s">
        <v>471</v>
      </c>
      <c r="C23" s="46"/>
      <c r="D23" s="15">
        <v>1</v>
      </c>
      <c r="E23" s="15"/>
      <c r="F23" s="15"/>
      <c r="G23" s="15"/>
      <c r="H23" s="15">
        <v>1</v>
      </c>
      <c r="I23" s="15"/>
      <c r="J23" s="15"/>
      <c r="K23" s="15"/>
      <c r="L23" s="15">
        <v>1</v>
      </c>
      <c r="M23" s="15"/>
      <c r="N23" s="15"/>
      <c r="O23" s="15"/>
      <c r="P23" s="15">
        <v>1</v>
      </c>
      <c r="Q23" s="15"/>
      <c r="R23" s="15"/>
      <c r="S23" s="15"/>
      <c r="T23" s="15">
        <v>1</v>
      </c>
      <c r="U23" s="15"/>
      <c r="V23" s="15"/>
      <c r="W23" s="15"/>
      <c r="X23" s="15">
        <f t="shared" ref="X23:Y23" si="29">SUM(D23,H23,L23,P23,T23)</f>
        <v>5</v>
      </c>
      <c r="Y23" s="15">
        <f t="shared" si="29"/>
        <v>0</v>
      </c>
      <c r="Z23" s="31">
        <f t="shared" si="0"/>
        <v>1</v>
      </c>
      <c r="AA23" s="15">
        <f t="shared" ref="AA23:AB23" si="30">SUM(F23,J23,N23,R23,V23)</f>
        <v>0</v>
      </c>
      <c r="AB23" s="15">
        <f t="shared" si="30"/>
        <v>0</v>
      </c>
      <c r="AC23" s="31">
        <f t="shared" si="2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72" t="s">
        <v>472</v>
      </c>
      <c r="C24" s="46"/>
      <c r="D24" s="15">
        <v>1</v>
      </c>
      <c r="E24" s="15"/>
      <c r="F24" s="15"/>
      <c r="G24" s="15"/>
      <c r="H24" s="15">
        <v>1</v>
      </c>
      <c r="I24" s="15"/>
      <c r="J24" s="15"/>
      <c r="K24" s="15"/>
      <c r="L24" s="15">
        <v>1</v>
      </c>
      <c r="M24" s="15"/>
      <c r="N24" s="15"/>
      <c r="O24" s="15"/>
      <c r="P24" s="15">
        <v>1</v>
      </c>
      <c r="Q24" s="15"/>
      <c r="R24" s="15"/>
      <c r="S24" s="15"/>
      <c r="T24" s="15">
        <v>1</v>
      </c>
      <c r="U24" s="15"/>
      <c r="V24" s="15"/>
      <c r="W24" s="15"/>
      <c r="X24" s="15">
        <f t="shared" ref="X24:Y24" si="31">SUM(D24,H24,L24,P24,T24)</f>
        <v>5</v>
      </c>
      <c r="Y24" s="15">
        <f t="shared" si="31"/>
        <v>0</v>
      </c>
      <c r="Z24" s="31">
        <f t="shared" si="0"/>
        <v>1</v>
      </c>
      <c r="AA24" s="15">
        <f t="shared" ref="AA24:AB24" si="32">SUM(F24,J24,N24,R24,V24)</f>
        <v>0</v>
      </c>
      <c r="AB24" s="15">
        <f t="shared" si="32"/>
        <v>0</v>
      </c>
      <c r="AC24" s="31">
        <f t="shared" si="2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0"/>
      <c r="B25" s="72" t="s">
        <v>473</v>
      </c>
      <c r="C25" s="46"/>
      <c r="D25" s="15"/>
      <c r="E25" s="15"/>
      <c r="F25" s="15">
        <v>1</v>
      </c>
      <c r="G25" s="15"/>
      <c r="H25" s="15"/>
      <c r="I25" s="15"/>
      <c r="J25" s="15">
        <v>1</v>
      </c>
      <c r="K25" s="15"/>
      <c r="L25" s="15"/>
      <c r="M25" s="15"/>
      <c r="N25" s="15">
        <v>1</v>
      </c>
      <c r="O25" s="15"/>
      <c r="P25" s="15"/>
      <c r="Q25" s="15"/>
      <c r="R25" s="15">
        <v>1</v>
      </c>
      <c r="S25" s="15"/>
      <c r="T25" s="15"/>
      <c r="U25" s="15"/>
      <c r="V25" s="15">
        <v>1</v>
      </c>
      <c r="W25" s="15"/>
      <c r="X25" s="15"/>
      <c r="Y25" s="15"/>
      <c r="Z25" s="31">
        <f t="shared" si="0"/>
        <v>0</v>
      </c>
      <c r="AA25" s="15">
        <f t="shared" ref="AA25:AB25" si="33">SUM(F25,J25,N25,R25,V25)</f>
        <v>5</v>
      </c>
      <c r="AB25" s="15">
        <f t="shared" si="33"/>
        <v>0</v>
      </c>
      <c r="AC25" s="31">
        <f t="shared" si="2"/>
        <v>1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74" t="s">
        <v>474</v>
      </c>
      <c r="C26" s="46"/>
      <c r="D26" s="15"/>
      <c r="E26" s="15"/>
      <c r="F26" s="15">
        <v>0</v>
      </c>
      <c r="G26" s="15"/>
      <c r="H26" s="15"/>
      <c r="I26" s="15"/>
      <c r="J26" s="15">
        <v>0</v>
      </c>
      <c r="K26" s="15"/>
      <c r="L26" s="15"/>
      <c r="M26" s="15"/>
      <c r="N26" s="15">
        <v>0</v>
      </c>
      <c r="O26" s="15"/>
      <c r="P26" s="15"/>
      <c r="Q26" s="15"/>
      <c r="R26" s="15">
        <v>0</v>
      </c>
      <c r="S26" s="15"/>
      <c r="T26" s="15"/>
      <c r="U26" s="15"/>
      <c r="V26" s="15">
        <v>0</v>
      </c>
      <c r="W26" s="15"/>
      <c r="X26" s="15">
        <f t="shared" ref="X26:Y26" si="34">SUM(D26,H26,L26,P26,T26)</f>
        <v>0</v>
      </c>
      <c r="Y26" s="15">
        <f t="shared" si="34"/>
        <v>0</v>
      </c>
      <c r="Z26" s="31">
        <f t="shared" si="0"/>
        <v>0</v>
      </c>
      <c r="AA26" s="15">
        <f t="shared" ref="AA26:AB26" si="35">SUM(F26,J26,N26,R26,V26)</f>
        <v>0</v>
      </c>
      <c r="AB26" s="15">
        <f t="shared" si="35"/>
        <v>0</v>
      </c>
      <c r="AC26" s="31">
        <f t="shared" si="2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72" t="s">
        <v>475</v>
      </c>
      <c r="C27" s="46"/>
      <c r="D27" s="15"/>
      <c r="E27" s="15"/>
      <c r="F27" s="15">
        <v>1</v>
      </c>
      <c r="G27" s="15"/>
      <c r="H27" s="15"/>
      <c r="I27" s="15"/>
      <c r="J27" s="15">
        <v>1</v>
      </c>
      <c r="K27" s="15"/>
      <c r="L27" s="15"/>
      <c r="M27" s="15"/>
      <c r="N27" s="15">
        <v>1</v>
      </c>
      <c r="O27" s="15"/>
      <c r="P27" s="15"/>
      <c r="Q27" s="15"/>
      <c r="R27" s="15">
        <v>1</v>
      </c>
      <c r="S27" s="15"/>
      <c r="T27" s="15"/>
      <c r="U27" s="15"/>
      <c r="V27" s="15">
        <v>1</v>
      </c>
      <c r="W27" s="15"/>
      <c r="X27" s="15"/>
      <c r="Y27" s="15"/>
      <c r="Z27" s="31">
        <f t="shared" si="0"/>
        <v>0</v>
      </c>
      <c r="AA27" s="15">
        <f t="shared" ref="AA27:AB27" si="36">SUM(F27,J27,N27,R27,V27)</f>
        <v>5</v>
      </c>
      <c r="AB27" s="15">
        <f t="shared" si="36"/>
        <v>0</v>
      </c>
      <c r="AC27" s="31">
        <f t="shared" si="2"/>
        <v>1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0"/>
      <c r="B28" s="74" t="s">
        <v>476</v>
      </c>
      <c r="C28" s="46"/>
      <c r="D28" s="15"/>
      <c r="E28" s="15"/>
      <c r="F28" s="15">
        <v>0</v>
      </c>
      <c r="G28" s="15"/>
      <c r="H28" s="15"/>
      <c r="I28" s="15"/>
      <c r="J28" s="15">
        <v>0</v>
      </c>
      <c r="K28" s="15"/>
      <c r="L28" s="15"/>
      <c r="M28" s="15"/>
      <c r="N28" s="15">
        <v>0</v>
      </c>
      <c r="O28" s="15"/>
      <c r="P28" s="15"/>
      <c r="Q28" s="15"/>
      <c r="R28" s="15">
        <v>0</v>
      </c>
      <c r="S28" s="15"/>
      <c r="T28" s="15"/>
      <c r="U28" s="15"/>
      <c r="V28" s="15">
        <v>0</v>
      </c>
      <c r="W28" s="15"/>
      <c r="X28" s="15">
        <f t="shared" ref="X28:Y28" si="37">SUM(D28,H28,L28,P28,T28)</f>
        <v>0</v>
      </c>
      <c r="Y28" s="15">
        <f t="shared" si="37"/>
        <v>0</v>
      </c>
      <c r="Z28" s="31">
        <f t="shared" si="0"/>
        <v>0</v>
      </c>
      <c r="AA28" s="15">
        <f t="shared" ref="AA28:AB28" si="38">SUM(F28,J28,N28,R28,V28)</f>
        <v>0</v>
      </c>
      <c r="AB28" s="15">
        <f t="shared" si="38"/>
        <v>0</v>
      </c>
      <c r="AC28" s="31">
        <f t="shared" si="2"/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1"/>
      <c r="B29" s="74" t="s">
        <v>477</v>
      </c>
      <c r="C29" s="46"/>
      <c r="D29" s="15"/>
      <c r="E29" s="15"/>
      <c r="F29" s="15">
        <v>0</v>
      </c>
      <c r="G29" s="15"/>
      <c r="H29" s="15"/>
      <c r="I29" s="15"/>
      <c r="J29" s="15">
        <v>0</v>
      </c>
      <c r="K29" s="15"/>
      <c r="L29" s="15"/>
      <c r="M29" s="15"/>
      <c r="N29" s="15">
        <v>0</v>
      </c>
      <c r="O29" s="15"/>
      <c r="P29" s="15"/>
      <c r="Q29" s="15"/>
      <c r="R29" s="15">
        <v>0</v>
      </c>
      <c r="S29" s="15"/>
      <c r="T29" s="15"/>
      <c r="U29" s="15"/>
      <c r="V29" s="15">
        <v>0</v>
      </c>
      <c r="W29" s="15"/>
      <c r="X29" s="15">
        <f t="shared" ref="X29:Y29" si="39">SUM(D29,H29,L29,P29,T29)</f>
        <v>0</v>
      </c>
      <c r="Y29" s="15">
        <f t="shared" si="39"/>
        <v>0</v>
      </c>
      <c r="Z29" s="31">
        <f t="shared" si="0"/>
        <v>0</v>
      </c>
      <c r="AA29" s="15">
        <f t="shared" ref="AA29:AB29" si="40">SUM(F29,J29,N29,R29,V29)</f>
        <v>0</v>
      </c>
      <c r="AB29" s="15">
        <f t="shared" si="40"/>
        <v>0</v>
      </c>
      <c r="AC29" s="31">
        <f t="shared" si="2"/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62" t="s">
        <v>62</v>
      </c>
      <c r="B30" s="72" t="s">
        <v>478</v>
      </c>
      <c r="C30" s="46"/>
      <c r="D30" s="15"/>
      <c r="E30" s="15"/>
      <c r="F30" s="15">
        <v>1</v>
      </c>
      <c r="G30" s="15"/>
      <c r="H30" s="15"/>
      <c r="I30" s="15"/>
      <c r="J30" s="15">
        <v>1</v>
      </c>
      <c r="K30" s="15"/>
      <c r="L30" s="15"/>
      <c r="M30" s="15"/>
      <c r="N30" s="15">
        <v>1</v>
      </c>
      <c r="O30" s="15"/>
      <c r="P30" s="15"/>
      <c r="Q30" s="15"/>
      <c r="R30" s="15">
        <v>1</v>
      </c>
      <c r="S30" s="15"/>
      <c r="T30" s="15"/>
      <c r="U30" s="15"/>
      <c r="V30" s="15">
        <v>1</v>
      </c>
      <c r="W30" s="15"/>
      <c r="X30" s="15"/>
      <c r="Y30" s="15"/>
      <c r="Z30" s="31">
        <f t="shared" si="0"/>
        <v>0</v>
      </c>
      <c r="AA30" s="15">
        <f t="shared" ref="AA30:AB30" si="41">SUM(F30,J30,N30,R30,V30)</f>
        <v>5</v>
      </c>
      <c r="AB30" s="15">
        <f t="shared" si="41"/>
        <v>0</v>
      </c>
      <c r="AC30" s="31">
        <f t="shared" si="2"/>
        <v>1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72" t="s">
        <v>479</v>
      </c>
      <c r="C31" s="46"/>
      <c r="D31" s="15"/>
      <c r="E31" s="15"/>
      <c r="F31" s="15">
        <v>1</v>
      </c>
      <c r="G31" s="15"/>
      <c r="H31" s="15"/>
      <c r="I31" s="15"/>
      <c r="J31" s="15">
        <v>1</v>
      </c>
      <c r="K31" s="15"/>
      <c r="L31" s="15"/>
      <c r="M31" s="15"/>
      <c r="N31" s="15">
        <v>1</v>
      </c>
      <c r="O31" s="15"/>
      <c r="P31" s="15"/>
      <c r="Q31" s="15"/>
      <c r="R31" s="15">
        <v>1</v>
      </c>
      <c r="S31" s="15"/>
      <c r="T31" s="15"/>
      <c r="U31" s="15"/>
      <c r="V31" s="15">
        <v>1</v>
      </c>
      <c r="W31" s="15"/>
      <c r="X31" s="15"/>
      <c r="Y31" s="15"/>
      <c r="Z31" s="31">
        <f t="shared" si="0"/>
        <v>0</v>
      </c>
      <c r="AA31" s="15">
        <f t="shared" ref="AA31:AB31" si="42">SUM(F31,J31,N31,R31,V31)</f>
        <v>5</v>
      </c>
      <c r="AB31" s="15">
        <f t="shared" si="42"/>
        <v>0</v>
      </c>
      <c r="AC31" s="31">
        <f t="shared" si="2"/>
        <v>1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72" t="s">
        <v>480</v>
      </c>
      <c r="C32" s="46"/>
      <c r="D32" s="15"/>
      <c r="E32" s="15"/>
      <c r="F32" s="15">
        <v>1</v>
      </c>
      <c r="G32" s="15"/>
      <c r="H32" s="15"/>
      <c r="I32" s="15"/>
      <c r="J32" s="15">
        <v>1</v>
      </c>
      <c r="K32" s="15"/>
      <c r="L32" s="15"/>
      <c r="M32" s="15"/>
      <c r="N32" s="15">
        <v>1</v>
      </c>
      <c r="O32" s="15"/>
      <c r="P32" s="15"/>
      <c r="Q32" s="15"/>
      <c r="R32" s="15">
        <v>1</v>
      </c>
      <c r="S32" s="15"/>
      <c r="T32" s="15"/>
      <c r="U32" s="15"/>
      <c r="V32" s="15">
        <v>1</v>
      </c>
      <c r="W32" s="15"/>
      <c r="X32" s="15"/>
      <c r="Y32" s="15"/>
      <c r="Z32" s="31">
        <f t="shared" si="0"/>
        <v>0</v>
      </c>
      <c r="AA32" s="15">
        <f t="shared" ref="AA32:AB32" si="43">SUM(F32,J32,N32,R32,V32)</f>
        <v>5</v>
      </c>
      <c r="AB32" s="15">
        <f t="shared" si="43"/>
        <v>0</v>
      </c>
      <c r="AC32" s="31">
        <f t="shared" si="2"/>
        <v>1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1"/>
      <c r="B33" s="72" t="s">
        <v>481</v>
      </c>
      <c r="C33" s="46"/>
      <c r="D33" s="15"/>
      <c r="E33" s="15"/>
      <c r="F33" s="15">
        <v>1</v>
      </c>
      <c r="G33" s="15"/>
      <c r="H33" s="15"/>
      <c r="I33" s="15"/>
      <c r="J33" s="15">
        <v>1</v>
      </c>
      <c r="K33" s="15"/>
      <c r="L33" s="15"/>
      <c r="M33" s="15"/>
      <c r="N33" s="15">
        <v>1</v>
      </c>
      <c r="O33" s="15"/>
      <c r="P33" s="15"/>
      <c r="Q33" s="15"/>
      <c r="R33" s="15">
        <v>1</v>
      </c>
      <c r="S33" s="15"/>
      <c r="T33" s="15"/>
      <c r="U33" s="15"/>
      <c r="V33" s="15">
        <v>1</v>
      </c>
      <c r="W33" s="15"/>
      <c r="X33" s="15"/>
      <c r="Y33" s="15"/>
      <c r="Z33" s="31">
        <f t="shared" si="0"/>
        <v>0</v>
      </c>
      <c r="AA33" s="15">
        <f t="shared" ref="AA33:AB33" si="44">SUM(F33,J33,N33,R33,V33)</f>
        <v>5</v>
      </c>
      <c r="AB33" s="15">
        <f t="shared" si="44"/>
        <v>0</v>
      </c>
      <c r="AC33" s="31">
        <f t="shared" si="2"/>
        <v>1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62" t="s">
        <v>63</v>
      </c>
      <c r="B34" s="73" t="s">
        <v>482</v>
      </c>
      <c r="C34" s="46"/>
      <c r="D34" s="15"/>
      <c r="E34" s="15"/>
      <c r="F34" s="15">
        <v>1</v>
      </c>
      <c r="G34" s="15"/>
      <c r="H34" s="15"/>
      <c r="I34" s="15"/>
      <c r="J34" s="15">
        <v>1</v>
      </c>
      <c r="K34" s="15"/>
      <c r="L34" s="15"/>
      <c r="M34" s="15"/>
      <c r="N34" s="15">
        <v>1</v>
      </c>
      <c r="O34" s="15"/>
      <c r="P34" s="15"/>
      <c r="Q34" s="15"/>
      <c r="R34" s="15">
        <v>1</v>
      </c>
      <c r="S34" s="15"/>
      <c r="T34" s="15"/>
      <c r="U34" s="15"/>
      <c r="V34" s="15">
        <v>1</v>
      </c>
      <c r="W34" s="15"/>
      <c r="X34" s="15"/>
      <c r="Y34" s="15"/>
      <c r="Z34" s="31">
        <f t="shared" si="0"/>
        <v>0</v>
      </c>
      <c r="AA34" s="15">
        <f t="shared" ref="AA34:AB34" si="45">SUM(F34,J34,N34,R34,V34)</f>
        <v>5</v>
      </c>
      <c r="AB34" s="15">
        <f t="shared" si="45"/>
        <v>0</v>
      </c>
      <c r="AC34" s="31">
        <f t="shared" si="2"/>
        <v>1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40"/>
      <c r="B35" s="72" t="s">
        <v>483</v>
      </c>
      <c r="C35" s="46"/>
      <c r="D35" s="15"/>
      <c r="E35" s="15"/>
      <c r="F35" s="15">
        <v>1</v>
      </c>
      <c r="G35" s="15"/>
      <c r="H35" s="15"/>
      <c r="I35" s="15"/>
      <c r="J35" s="15">
        <v>1</v>
      </c>
      <c r="K35" s="15"/>
      <c r="L35" s="15"/>
      <c r="M35" s="15"/>
      <c r="N35" s="15">
        <v>1</v>
      </c>
      <c r="O35" s="15"/>
      <c r="P35" s="15"/>
      <c r="Q35" s="15"/>
      <c r="R35" s="15">
        <v>1</v>
      </c>
      <c r="S35" s="15"/>
      <c r="T35" s="15"/>
      <c r="U35" s="15"/>
      <c r="V35" s="15">
        <v>1</v>
      </c>
      <c r="W35" s="15"/>
      <c r="X35" s="15"/>
      <c r="Y35" s="15"/>
      <c r="Z35" s="31">
        <f t="shared" si="0"/>
        <v>0</v>
      </c>
      <c r="AA35" s="15">
        <f t="shared" ref="AA35:AB35" si="46">SUM(F35,J35,N35,R35,V35)</f>
        <v>5</v>
      </c>
      <c r="AB35" s="15">
        <f t="shared" si="46"/>
        <v>0</v>
      </c>
      <c r="AC35" s="31">
        <f t="shared" si="2"/>
        <v>1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72" t="s">
        <v>484</v>
      </c>
      <c r="C36" s="46"/>
      <c r="D36" s="15">
        <v>1</v>
      </c>
      <c r="E36" s="15"/>
      <c r="F36" s="15"/>
      <c r="G36" s="15"/>
      <c r="H36" s="15">
        <v>1</v>
      </c>
      <c r="I36" s="15"/>
      <c r="J36" s="15"/>
      <c r="K36" s="15"/>
      <c r="L36" s="15">
        <v>1</v>
      </c>
      <c r="M36" s="15"/>
      <c r="N36" s="15"/>
      <c r="O36" s="15"/>
      <c r="P36" s="15">
        <v>1</v>
      </c>
      <c r="Q36" s="15"/>
      <c r="R36" s="15"/>
      <c r="S36" s="15"/>
      <c r="T36" s="15">
        <v>1</v>
      </c>
      <c r="U36" s="15"/>
      <c r="V36" s="15"/>
      <c r="W36" s="15"/>
      <c r="X36" s="15">
        <f t="shared" ref="X36:Y36" si="47">SUM(D36,H36,L36,P36,T36)</f>
        <v>5</v>
      </c>
      <c r="Y36" s="15">
        <f t="shared" si="47"/>
        <v>0</v>
      </c>
      <c r="Z36" s="31">
        <f t="shared" si="0"/>
        <v>1</v>
      </c>
      <c r="AA36" s="15">
        <f t="shared" ref="AA36:AB36" si="48">SUM(F36,J36,N36,R36,V36)</f>
        <v>0</v>
      </c>
      <c r="AB36" s="15">
        <f t="shared" si="48"/>
        <v>0</v>
      </c>
      <c r="AC36" s="31">
        <f t="shared" si="2"/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72" t="s">
        <v>485</v>
      </c>
      <c r="C37" s="46"/>
      <c r="D37" s="15">
        <v>1</v>
      </c>
      <c r="E37" s="15"/>
      <c r="F37" s="15"/>
      <c r="G37" s="15"/>
      <c r="H37" s="15">
        <v>1</v>
      </c>
      <c r="I37" s="15"/>
      <c r="J37" s="15"/>
      <c r="K37" s="15"/>
      <c r="L37" s="15">
        <v>1</v>
      </c>
      <c r="M37" s="15"/>
      <c r="N37" s="15"/>
      <c r="O37" s="15"/>
      <c r="P37" s="15">
        <v>1</v>
      </c>
      <c r="Q37" s="15"/>
      <c r="R37" s="15"/>
      <c r="S37" s="15"/>
      <c r="T37" s="15">
        <v>1</v>
      </c>
      <c r="U37" s="15"/>
      <c r="V37" s="15"/>
      <c r="W37" s="15"/>
      <c r="X37" s="15">
        <f t="shared" ref="X37:Y37" si="49">SUM(D37,H37,L37,P37,T37)</f>
        <v>5</v>
      </c>
      <c r="Y37" s="15">
        <f t="shared" si="49"/>
        <v>0</v>
      </c>
      <c r="Z37" s="31">
        <f t="shared" si="0"/>
        <v>1</v>
      </c>
      <c r="AA37" s="15">
        <f t="shared" ref="AA37:AB37" si="50">SUM(F37,J37,N37,R37,V37)</f>
        <v>0</v>
      </c>
      <c r="AB37" s="15">
        <f t="shared" si="50"/>
        <v>0</v>
      </c>
      <c r="AC37" s="31">
        <f t="shared" si="2"/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72" t="s">
        <v>486</v>
      </c>
      <c r="C38" s="46"/>
      <c r="D38" s="15">
        <v>1</v>
      </c>
      <c r="E38" s="15"/>
      <c r="F38" s="15"/>
      <c r="G38" s="15"/>
      <c r="H38" s="15">
        <v>1</v>
      </c>
      <c r="I38" s="15"/>
      <c r="J38" s="15"/>
      <c r="K38" s="15"/>
      <c r="L38" s="15">
        <v>1</v>
      </c>
      <c r="M38" s="15"/>
      <c r="N38" s="15"/>
      <c r="O38" s="15"/>
      <c r="P38" s="15">
        <v>1</v>
      </c>
      <c r="Q38" s="15"/>
      <c r="R38" s="15"/>
      <c r="S38" s="15"/>
      <c r="T38" s="15">
        <v>1</v>
      </c>
      <c r="U38" s="15"/>
      <c r="V38" s="15"/>
      <c r="W38" s="15"/>
      <c r="X38" s="15">
        <f t="shared" ref="X38:Y38" si="51">SUM(D38,H38,L38,P38,T38)</f>
        <v>5</v>
      </c>
      <c r="Y38" s="15">
        <f t="shared" si="51"/>
        <v>0</v>
      </c>
      <c r="Z38" s="31">
        <f t="shared" si="0"/>
        <v>1</v>
      </c>
      <c r="AA38" s="15">
        <f t="shared" ref="AA38:AB38" si="52">SUM(F38,J38,N38,R38,V38)</f>
        <v>0</v>
      </c>
      <c r="AB38" s="15">
        <f t="shared" si="52"/>
        <v>0</v>
      </c>
      <c r="AC38" s="31">
        <f t="shared" si="2"/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0"/>
      <c r="B39" s="72" t="s">
        <v>487</v>
      </c>
      <c r="C39" s="46"/>
      <c r="D39" s="15"/>
      <c r="E39" s="15"/>
      <c r="F39" s="15">
        <v>1</v>
      </c>
      <c r="G39" s="15"/>
      <c r="H39" s="15"/>
      <c r="I39" s="15"/>
      <c r="J39" s="15">
        <v>1</v>
      </c>
      <c r="K39" s="15"/>
      <c r="L39" s="15"/>
      <c r="M39" s="15"/>
      <c r="N39" s="15">
        <v>1</v>
      </c>
      <c r="O39" s="15"/>
      <c r="P39" s="15"/>
      <c r="Q39" s="15"/>
      <c r="R39" s="15">
        <v>1</v>
      </c>
      <c r="S39" s="15"/>
      <c r="T39" s="15"/>
      <c r="U39" s="15"/>
      <c r="V39" s="15">
        <v>1</v>
      </c>
      <c r="W39" s="15"/>
      <c r="X39" s="15"/>
      <c r="Y39" s="15"/>
      <c r="Z39" s="31">
        <f t="shared" si="0"/>
        <v>0</v>
      </c>
      <c r="AA39" s="15">
        <f t="shared" ref="AA39:AB39" si="53">SUM(F39,J39,N39,R39,V39)</f>
        <v>5</v>
      </c>
      <c r="AB39" s="15">
        <f t="shared" si="53"/>
        <v>0</v>
      </c>
      <c r="AC39" s="31">
        <f t="shared" si="2"/>
        <v>1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>
      <c r="A40" s="41"/>
      <c r="B40" s="72" t="s">
        <v>488</v>
      </c>
      <c r="C40" s="46"/>
      <c r="D40" s="15"/>
      <c r="E40" s="15"/>
      <c r="F40" s="15">
        <v>1</v>
      </c>
      <c r="G40" s="15"/>
      <c r="H40" s="15"/>
      <c r="I40" s="15"/>
      <c r="J40" s="15">
        <v>1</v>
      </c>
      <c r="K40" s="15"/>
      <c r="L40" s="15"/>
      <c r="M40" s="15"/>
      <c r="N40" s="15">
        <v>1</v>
      </c>
      <c r="O40" s="15"/>
      <c r="P40" s="15"/>
      <c r="Q40" s="15"/>
      <c r="R40" s="15">
        <v>1</v>
      </c>
      <c r="S40" s="15"/>
      <c r="T40" s="15"/>
      <c r="U40" s="15"/>
      <c r="V40" s="15">
        <v>1</v>
      </c>
      <c r="W40" s="15"/>
      <c r="X40" s="15"/>
      <c r="Y40" s="15"/>
      <c r="Z40" s="31">
        <f t="shared" si="0"/>
        <v>0</v>
      </c>
      <c r="AA40" s="15">
        <f t="shared" ref="AA40:AB40" si="54">SUM(F40,J40,N40,R40,V40)</f>
        <v>5</v>
      </c>
      <c r="AB40" s="15">
        <f t="shared" si="54"/>
        <v>0</v>
      </c>
      <c r="AC40" s="31">
        <f t="shared" si="2"/>
        <v>1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27.75" customHeight="1">
      <c r="A41" s="32" t="s">
        <v>88</v>
      </c>
      <c r="B41" s="76">
        <f>COUNTA(B3:B40)</f>
        <v>37</v>
      </c>
      <c r="C41" s="46"/>
      <c r="D41" s="32">
        <f t="shared" ref="D41:AC41" si="55">SUM(D3:D40)</f>
        <v>12</v>
      </c>
      <c r="E41" s="32">
        <f t="shared" si="55"/>
        <v>0</v>
      </c>
      <c r="F41" s="32">
        <f t="shared" si="55"/>
        <v>21</v>
      </c>
      <c r="G41" s="32">
        <f t="shared" si="55"/>
        <v>0</v>
      </c>
      <c r="H41" s="32">
        <f t="shared" si="55"/>
        <v>12</v>
      </c>
      <c r="I41" s="32">
        <f t="shared" si="55"/>
        <v>0</v>
      </c>
      <c r="J41" s="32">
        <f t="shared" si="55"/>
        <v>21</v>
      </c>
      <c r="K41" s="32">
        <f t="shared" si="55"/>
        <v>0</v>
      </c>
      <c r="L41" s="32">
        <f t="shared" si="55"/>
        <v>12</v>
      </c>
      <c r="M41" s="32">
        <f t="shared" si="55"/>
        <v>0</v>
      </c>
      <c r="N41" s="32">
        <f t="shared" si="55"/>
        <v>21</v>
      </c>
      <c r="O41" s="32">
        <f t="shared" si="55"/>
        <v>0</v>
      </c>
      <c r="P41" s="32">
        <f t="shared" si="55"/>
        <v>12</v>
      </c>
      <c r="Q41" s="32">
        <f t="shared" si="55"/>
        <v>0</v>
      </c>
      <c r="R41" s="32">
        <f t="shared" si="55"/>
        <v>21</v>
      </c>
      <c r="S41" s="32">
        <f t="shared" si="55"/>
        <v>0</v>
      </c>
      <c r="T41" s="32">
        <f t="shared" si="55"/>
        <v>12</v>
      </c>
      <c r="U41" s="32">
        <f t="shared" si="55"/>
        <v>0</v>
      </c>
      <c r="V41" s="32">
        <f t="shared" si="55"/>
        <v>21</v>
      </c>
      <c r="W41" s="32">
        <f t="shared" si="55"/>
        <v>0</v>
      </c>
      <c r="X41" s="32">
        <f t="shared" si="55"/>
        <v>60</v>
      </c>
      <c r="Y41" s="32">
        <f t="shared" si="55"/>
        <v>0</v>
      </c>
      <c r="Z41" s="32">
        <f t="shared" si="55"/>
        <v>12</v>
      </c>
      <c r="AA41" s="32">
        <f t="shared" si="55"/>
        <v>105</v>
      </c>
      <c r="AB41" s="32">
        <f t="shared" si="55"/>
        <v>0</v>
      </c>
      <c r="AC41" s="32">
        <f t="shared" si="55"/>
        <v>21</v>
      </c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</row>
    <row r="42" spans="1:41" ht="13.2">
      <c r="A42" s="2"/>
      <c r="B42" s="2"/>
      <c r="C42" s="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3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3.2">
      <c r="A43" s="2"/>
      <c r="B43" s="2"/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3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3.2">
      <c r="A44" s="2"/>
      <c r="B44" s="2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3.2">
      <c r="A45" s="2"/>
      <c r="B45" s="2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3.2">
      <c r="A46" s="2"/>
      <c r="B46" s="2"/>
      <c r="C46" s="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ht="13.2">
      <c r="A987" s="2"/>
      <c r="B987" s="2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</sheetData>
  <mergeCells count="62"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H1:K1"/>
    <mergeCell ref="L1:O1"/>
    <mergeCell ref="P1:S1"/>
    <mergeCell ref="T1:W1"/>
    <mergeCell ref="B39:C39"/>
    <mergeCell ref="B40:C40"/>
    <mergeCell ref="B41:C41"/>
    <mergeCell ref="B31:C31"/>
    <mergeCell ref="B32:C32"/>
    <mergeCell ref="B33:C33"/>
    <mergeCell ref="B34:C34"/>
    <mergeCell ref="B35:C35"/>
    <mergeCell ref="B36:C36"/>
    <mergeCell ref="B37:C37"/>
    <mergeCell ref="B27:C27"/>
    <mergeCell ref="B28:C28"/>
    <mergeCell ref="B29:C29"/>
    <mergeCell ref="B30:C30"/>
    <mergeCell ref="B38:C38"/>
    <mergeCell ref="B22:C22"/>
    <mergeCell ref="B23:C23"/>
    <mergeCell ref="B24:C24"/>
    <mergeCell ref="B25:C25"/>
    <mergeCell ref="B26:C26"/>
    <mergeCell ref="A12:A16"/>
    <mergeCell ref="A17:A29"/>
    <mergeCell ref="A30:A33"/>
    <mergeCell ref="A34:A40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D2:E2"/>
    <mergeCell ref="F2:G2"/>
    <mergeCell ref="A4:A11"/>
    <mergeCell ref="B4:C4"/>
    <mergeCell ref="B5:C5"/>
    <mergeCell ref="B6:C6"/>
    <mergeCell ref="B7:C7"/>
    <mergeCell ref="A1:A3"/>
    <mergeCell ref="B1:C3"/>
    <mergeCell ref="D1:G1"/>
    <mergeCell ref="B8:C8"/>
    <mergeCell ref="B9:C9"/>
  </mergeCells>
  <conditionalFormatting sqref="F4:F40 H4:H40">
    <cfRule type="cellIs" dxfId="36" priority="1" operator="greaterThan">
      <formula>0</formula>
    </cfRule>
  </conditionalFormatting>
  <conditionalFormatting sqref="X4 D4:D40 J4:J40 L4:L40 N4:N40 P4:P40 R4:R40 T4:T40 V4:V40 X6:X10 X12 X14 X18 X20:X21 X25 X27 X30:X35 X39:X40">
    <cfRule type="cellIs" dxfId="35" priority="2" operator="greaterThan">
      <formula>0</formula>
    </cfRule>
  </conditionalFormatting>
  <conditionalFormatting sqref="X4:Y4 D4:W40 X6:Y10 X12:Y12 X14:Y14 X18:Y18 X20:Y21 X25:Y25 X27:Y27 X30:Y35 X39:Y40">
    <cfRule type="cellIs" dxfId="34" priority="6" operator="equal">
      <formula>0</formula>
    </cfRule>
  </conditionalFormatting>
  <conditionalFormatting sqref="Y4 E4:E40 G4:G40 I4:I40 K4:K40 M4:M40 O4:O40 Q4:Q40 S4:S40 U4:U40 W4:W40 Y6:Y10 Y12 Y14 Y18 Y20:Y21 Y25 Y27 Y30:Y35 Y39:Y40">
    <cfRule type="cellIs" dxfId="33" priority="3" operator="greaterThan">
      <formula>0</formula>
    </cfRule>
  </conditionalFormatting>
  <conditionalFormatting sqref="Z4:Z40">
    <cfRule type="cellIs" dxfId="32" priority="4" operator="greaterThan">
      <formula>1</formula>
    </cfRule>
  </conditionalFormatting>
  <conditionalFormatting sqref="AC4:AC40">
    <cfRule type="cellIs" dxfId="31" priority="5" operator="greaterThan">
      <formula>1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AO984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69</v>
      </c>
      <c r="B4" s="72" t="s">
        <v>489</v>
      </c>
      <c r="C4" s="46"/>
      <c r="D4" s="15">
        <v>1</v>
      </c>
      <c r="E4" s="15"/>
      <c r="F4" s="15"/>
      <c r="G4" s="15"/>
      <c r="H4" s="15">
        <v>1</v>
      </c>
      <c r="I4" s="15"/>
      <c r="J4" s="15"/>
      <c r="K4" s="15"/>
      <c r="L4" s="15">
        <v>1</v>
      </c>
      <c r="M4" s="15"/>
      <c r="N4" s="15"/>
      <c r="O4" s="15"/>
      <c r="P4" s="15">
        <v>1</v>
      </c>
      <c r="Q4" s="15"/>
      <c r="R4" s="15"/>
      <c r="S4" s="15"/>
      <c r="T4" s="15">
        <v>1</v>
      </c>
      <c r="U4" s="15"/>
      <c r="V4" s="15"/>
      <c r="W4" s="15"/>
      <c r="X4" s="15">
        <f t="shared" ref="X4:Y4" si="0">SUM(D4,H4,L4,P4,T4)</f>
        <v>5</v>
      </c>
      <c r="Y4" s="15">
        <f t="shared" si="0"/>
        <v>0</v>
      </c>
      <c r="Z4" s="15">
        <f t="shared" ref="Z4:Z37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37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72" t="s">
        <v>490</v>
      </c>
      <c r="C5" s="46"/>
      <c r="D5" s="15">
        <v>1</v>
      </c>
      <c r="E5" s="15"/>
      <c r="F5" s="15"/>
      <c r="G5" s="15"/>
      <c r="H5" s="15">
        <v>1</v>
      </c>
      <c r="I5" s="15"/>
      <c r="J5" s="15"/>
      <c r="K5" s="15"/>
      <c r="L5" s="15">
        <v>1</v>
      </c>
      <c r="M5" s="15"/>
      <c r="N5" s="15"/>
      <c r="O5" s="15"/>
      <c r="P5" s="15">
        <v>1</v>
      </c>
      <c r="Q5" s="15"/>
      <c r="R5" s="15"/>
      <c r="S5" s="15"/>
      <c r="T5" s="15">
        <v>1</v>
      </c>
      <c r="U5" s="15"/>
      <c r="V5" s="15"/>
      <c r="W5" s="15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72" t="s">
        <v>491</v>
      </c>
      <c r="C6" s="46"/>
      <c r="D6" s="15">
        <v>1</v>
      </c>
      <c r="E6" s="15"/>
      <c r="F6" s="15"/>
      <c r="G6" s="15"/>
      <c r="H6" s="15">
        <v>1</v>
      </c>
      <c r="I6" s="15"/>
      <c r="J6" s="15"/>
      <c r="K6" s="15"/>
      <c r="L6" s="15">
        <v>1</v>
      </c>
      <c r="M6" s="15"/>
      <c r="N6" s="15"/>
      <c r="O6" s="15"/>
      <c r="P6" s="15">
        <v>1</v>
      </c>
      <c r="Q6" s="15"/>
      <c r="R6" s="15"/>
      <c r="S6" s="15"/>
      <c r="T6" s="15">
        <v>1</v>
      </c>
      <c r="U6" s="15"/>
      <c r="V6" s="15"/>
      <c r="W6" s="15"/>
      <c r="X6" s="15">
        <f t="shared" ref="X6:Y6" si="6">SUM(D6,H6,L6,P6,T6)</f>
        <v>5</v>
      </c>
      <c r="Y6" s="15">
        <f t="shared" si="6"/>
        <v>0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72" t="s">
        <v>492</v>
      </c>
      <c r="C7" s="46"/>
      <c r="D7" s="15">
        <v>1</v>
      </c>
      <c r="E7" s="15"/>
      <c r="F7" s="15"/>
      <c r="G7" s="15"/>
      <c r="H7" s="15">
        <v>1</v>
      </c>
      <c r="I7" s="15"/>
      <c r="J7" s="15"/>
      <c r="K7" s="15"/>
      <c r="L7" s="15">
        <v>1</v>
      </c>
      <c r="M7" s="15"/>
      <c r="N7" s="15"/>
      <c r="O7" s="15"/>
      <c r="P7" s="15">
        <v>1</v>
      </c>
      <c r="Q7" s="15"/>
      <c r="R7" s="15"/>
      <c r="S7" s="15"/>
      <c r="T7" s="15">
        <v>1</v>
      </c>
      <c r="U7" s="15"/>
      <c r="V7" s="15"/>
      <c r="W7" s="15"/>
      <c r="X7" s="15">
        <f t="shared" ref="X7:Y7" si="8">SUM(D7,H7,L7,P7,T7)</f>
        <v>5</v>
      </c>
      <c r="Y7" s="15">
        <f t="shared" si="8"/>
        <v>0</v>
      </c>
      <c r="Z7" s="15">
        <f t="shared" si="1"/>
        <v>1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72" t="s">
        <v>493</v>
      </c>
      <c r="C8" s="46"/>
      <c r="D8" s="15">
        <v>1</v>
      </c>
      <c r="E8" s="15"/>
      <c r="F8" s="15"/>
      <c r="G8" s="15"/>
      <c r="H8" s="15">
        <v>1</v>
      </c>
      <c r="I8" s="15"/>
      <c r="J8" s="15"/>
      <c r="K8" s="15"/>
      <c r="L8" s="15">
        <v>1</v>
      </c>
      <c r="M8" s="15"/>
      <c r="N8" s="15"/>
      <c r="O8" s="15"/>
      <c r="P8" s="15">
        <v>1</v>
      </c>
      <c r="Q8" s="15"/>
      <c r="R8" s="15"/>
      <c r="S8" s="15"/>
      <c r="T8" s="15">
        <v>1</v>
      </c>
      <c r="U8" s="15"/>
      <c r="V8" s="15"/>
      <c r="W8" s="15"/>
      <c r="X8" s="15">
        <f t="shared" ref="X8:Y8" si="10">SUM(D8,H8,L8,P8,T8)</f>
        <v>5</v>
      </c>
      <c r="Y8" s="15">
        <f t="shared" si="10"/>
        <v>0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72" t="s">
        <v>494</v>
      </c>
      <c r="C9" s="46"/>
      <c r="D9" s="15">
        <v>1</v>
      </c>
      <c r="E9" s="15"/>
      <c r="F9" s="15"/>
      <c r="G9" s="15"/>
      <c r="H9" s="15">
        <v>1</v>
      </c>
      <c r="I9" s="15"/>
      <c r="J9" s="15"/>
      <c r="K9" s="15"/>
      <c r="L9" s="15">
        <v>1</v>
      </c>
      <c r="M9" s="15"/>
      <c r="N9" s="15"/>
      <c r="O9" s="15"/>
      <c r="P9" s="15">
        <v>1</v>
      </c>
      <c r="Q9" s="15"/>
      <c r="R9" s="15"/>
      <c r="S9" s="15"/>
      <c r="T9" s="15">
        <v>1</v>
      </c>
      <c r="U9" s="15"/>
      <c r="V9" s="15"/>
      <c r="W9" s="15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72" t="s">
        <v>495</v>
      </c>
      <c r="C10" s="46"/>
      <c r="D10" s="15">
        <v>1</v>
      </c>
      <c r="E10" s="15"/>
      <c r="F10" s="15"/>
      <c r="G10" s="15"/>
      <c r="H10" s="15">
        <v>1</v>
      </c>
      <c r="I10" s="15"/>
      <c r="J10" s="15"/>
      <c r="K10" s="15"/>
      <c r="L10" s="15">
        <v>1</v>
      </c>
      <c r="M10" s="15"/>
      <c r="N10" s="15"/>
      <c r="O10" s="15"/>
      <c r="P10" s="15">
        <v>1</v>
      </c>
      <c r="Q10" s="15"/>
      <c r="R10" s="15"/>
      <c r="S10" s="15"/>
      <c r="T10" s="15">
        <v>1</v>
      </c>
      <c r="U10" s="15"/>
      <c r="V10" s="15"/>
      <c r="W10" s="15"/>
      <c r="X10" s="15">
        <f t="shared" ref="X10:Y10" si="14">SUM(D10,H10,L10,P10,T10)</f>
        <v>5</v>
      </c>
      <c r="Y10" s="15">
        <f t="shared" si="14"/>
        <v>0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72" t="s">
        <v>496</v>
      </c>
      <c r="C11" s="46"/>
      <c r="D11" s="15">
        <v>1</v>
      </c>
      <c r="E11" s="15"/>
      <c r="F11" s="15"/>
      <c r="G11" s="15"/>
      <c r="H11" s="15">
        <v>1</v>
      </c>
      <c r="I11" s="15"/>
      <c r="J11" s="15"/>
      <c r="K11" s="15"/>
      <c r="L11" s="15">
        <v>1</v>
      </c>
      <c r="M11" s="15"/>
      <c r="N11" s="15"/>
      <c r="O11" s="15"/>
      <c r="P11" s="15">
        <v>1</v>
      </c>
      <c r="Q11" s="15"/>
      <c r="R11" s="15"/>
      <c r="S11" s="15"/>
      <c r="T11" s="15">
        <v>1</v>
      </c>
      <c r="U11" s="15"/>
      <c r="V11" s="15"/>
      <c r="W11" s="15"/>
      <c r="X11" s="15">
        <f t="shared" ref="X11:Y11" si="16">SUM(D11,H11,L11,P11,T11)</f>
        <v>5</v>
      </c>
      <c r="Y11" s="15">
        <f t="shared" si="16"/>
        <v>0</v>
      </c>
      <c r="Z11" s="15">
        <f t="shared" si="1"/>
        <v>1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74" t="s">
        <v>497</v>
      </c>
      <c r="C12" s="46"/>
      <c r="D12" s="15">
        <v>0</v>
      </c>
      <c r="E12" s="15"/>
      <c r="F12" s="15"/>
      <c r="G12" s="15"/>
      <c r="H12" s="15">
        <v>0</v>
      </c>
      <c r="I12" s="15"/>
      <c r="J12" s="15"/>
      <c r="K12" s="15"/>
      <c r="L12" s="15">
        <v>0</v>
      </c>
      <c r="M12" s="15"/>
      <c r="N12" s="15"/>
      <c r="O12" s="15"/>
      <c r="P12" s="15">
        <v>0</v>
      </c>
      <c r="Q12" s="15"/>
      <c r="R12" s="15"/>
      <c r="S12" s="15"/>
      <c r="T12" s="15">
        <v>0</v>
      </c>
      <c r="U12" s="15"/>
      <c r="V12" s="15"/>
      <c r="W12" s="15"/>
      <c r="X12" s="15">
        <f t="shared" ref="X12:Y12" si="18">SUM(D12,H12,L12,P12,T12)</f>
        <v>0</v>
      </c>
      <c r="Y12" s="15">
        <f t="shared" si="18"/>
        <v>0</v>
      </c>
      <c r="Z12" s="15">
        <f t="shared" si="1"/>
        <v>0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1"/>
      <c r="B13" s="74" t="s">
        <v>498</v>
      </c>
      <c r="C13" s="46"/>
      <c r="D13" s="15">
        <v>0</v>
      </c>
      <c r="E13" s="15"/>
      <c r="F13" s="15"/>
      <c r="G13" s="15"/>
      <c r="H13" s="15">
        <v>0</v>
      </c>
      <c r="I13" s="15"/>
      <c r="J13" s="15"/>
      <c r="K13" s="15"/>
      <c r="L13" s="15">
        <v>0</v>
      </c>
      <c r="M13" s="15"/>
      <c r="N13" s="15"/>
      <c r="O13" s="15"/>
      <c r="P13" s="15">
        <v>0</v>
      </c>
      <c r="Q13" s="15"/>
      <c r="R13" s="15"/>
      <c r="S13" s="15"/>
      <c r="T13" s="15">
        <v>0</v>
      </c>
      <c r="U13" s="15"/>
      <c r="V13" s="15"/>
      <c r="W13" s="15"/>
      <c r="X13" s="15">
        <f t="shared" ref="X13:Y13" si="20">SUM(D13,H13,L13,P13,T13)</f>
        <v>0</v>
      </c>
      <c r="Y13" s="15">
        <f t="shared" si="20"/>
        <v>0</v>
      </c>
      <c r="Z13" s="15">
        <f t="shared" si="1"/>
        <v>0</v>
      </c>
      <c r="AA13" s="15">
        <f t="shared" ref="AA13:AB13" si="21">SUM(F13,J13,N13,R13,V13)</f>
        <v>0</v>
      </c>
      <c r="AB13" s="15">
        <f t="shared" si="21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62" t="s">
        <v>70</v>
      </c>
      <c r="B14" s="72" t="s">
        <v>499</v>
      </c>
      <c r="C14" s="46"/>
      <c r="D14" s="15">
        <v>1</v>
      </c>
      <c r="E14" s="15"/>
      <c r="F14" s="15"/>
      <c r="G14" s="15"/>
      <c r="H14" s="15">
        <v>1</v>
      </c>
      <c r="I14" s="15"/>
      <c r="J14" s="15"/>
      <c r="K14" s="15"/>
      <c r="L14" s="15">
        <v>1</v>
      </c>
      <c r="M14" s="15"/>
      <c r="N14" s="15"/>
      <c r="O14" s="15"/>
      <c r="P14" s="15">
        <v>1</v>
      </c>
      <c r="Q14" s="15"/>
      <c r="R14" s="15"/>
      <c r="S14" s="15"/>
      <c r="T14" s="15">
        <v>1</v>
      </c>
      <c r="U14" s="15"/>
      <c r="V14" s="15"/>
      <c r="W14" s="15"/>
      <c r="X14" s="15">
        <f t="shared" ref="X14:Y14" si="22">SUM(D14,H14,L14,P14,T14)</f>
        <v>5</v>
      </c>
      <c r="Y14" s="15">
        <f t="shared" si="22"/>
        <v>0</v>
      </c>
      <c r="Z14" s="15">
        <f t="shared" si="1"/>
        <v>1</v>
      </c>
      <c r="AA14" s="15">
        <f t="shared" ref="AA14:AB14" si="23">SUM(F14,J14,N14,R14,V14)</f>
        <v>0</v>
      </c>
      <c r="AB14" s="15">
        <f t="shared" si="23"/>
        <v>0</v>
      </c>
      <c r="AC14" s="15">
        <f t="shared" si="3"/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72" t="s">
        <v>500</v>
      </c>
      <c r="C15" s="46"/>
      <c r="D15" s="15">
        <v>1</v>
      </c>
      <c r="E15" s="15"/>
      <c r="F15" s="15"/>
      <c r="G15" s="15"/>
      <c r="H15" s="15">
        <v>1</v>
      </c>
      <c r="I15" s="15"/>
      <c r="J15" s="15"/>
      <c r="K15" s="15"/>
      <c r="L15" s="15">
        <v>1</v>
      </c>
      <c r="M15" s="15"/>
      <c r="N15" s="15"/>
      <c r="O15" s="15"/>
      <c r="P15" s="15">
        <v>1</v>
      </c>
      <c r="Q15" s="15"/>
      <c r="R15" s="15"/>
      <c r="S15" s="15"/>
      <c r="T15" s="15">
        <v>1</v>
      </c>
      <c r="U15" s="15"/>
      <c r="V15" s="15"/>
      <c r="W15" s="15"/>
      <c r="X15" s="15">
        <f t="shared" ref="X15:Y15" si="24">SUM(D15,H15,L15,P15,T15)</f>
        <v>5</v>
      </c>
      <c r="Y15" s="15">
        <f t="shared" si="24"/>
        <v>0</v>
      </c>
      <c r="Z15" s="15">
        <f t="shared" si="1"/>
        <v>1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72" t="s">
        <v>501</v>
      </c>
      <c r="C16" s="46"/>
      <c r="D16" s="15">
        <v>1</v>
      </c>
      <c r="E16" s="15"/>
      <c r="F16" s="15"/>
      <c r="G16" s="15"/>
      <c r="H16" s="15">
        <v>1</v>
      </c>
      <c r="I16" s="15"/>
      <c r="J16" s="15"/>
      <c r="K16" s="15"/>
      <c r="L16" s="15">
        <v>1</v>
      </c>
      <c r="M16" s="15"/>
      <c r="N16" s="15"/>
      <c r="O16" s="15"/>
      <c r="P16" s="15">
        <v>1</v>
      </c>
      <c r="Q16" s="15"/>
      <c r="R16" s="15"/>
      <c r="S16" s="15"/>
      <c r="T16" s="15">
        <v>1</v>
      </c>
      <c r="U16" s="15"/>
      <c r="V16" s="15"/>
      <c r="W16" s="15"/>
      <c r="X16" s="15">
        <f t="shared" ref="X16:Y16" si="26">SUM(D16,H16,L16,P16,T16)</f>
        <v>5</v>
      </c>
      <c r="Y16" s="15">
        <f t="shared" si="26"/>
        <v>0</v>
      </c>
      <c r="Z16" s="15">
        <f t="shared" si="1"/>
        <v>1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72" t="s">
        <v>502</v>
      </c>
      <c r="C17" s="46"/>
      <c r="D17" s="15">
        <v>1</v>
      </c>
      <c r="E17" s="15"/>
      <c r="F17" s="15"/>
      <c r="G17" s="15"/>
      <c r="H17" s="15">
        <v>1</v>
      </c>
      <c r="I17" s="15"/>
      <c r="J17" s="15"/>
      <c r="K17" s="15"/>
      <c r="L17" s="15">
        <v>1</v>
      </c>
      <c r="M17" s="15"/>
      <c r="N17" s="15"/>
      <c r="O17" s="15"/>
      <c r="P17" s="15">
        <v>1</v>
      </c>
      <c r="Q17" s="15"/>
      <c r="R17" s="15"/>
      <c r="S17" s="15"/>
      <c r="T17" s="15">
        <v>1</v>
      </c>
      <c r="U17" s="15"/>
      <c r="V17" s="15"/>
      <c r="W17" s="15"/>
      <c r="X17" s="15">
        <f t="shared" ref="X17:Y17" si="28">SUM(D17,H17,L17,P17,T17)</f>
        <v>5</v>
      </c>
      <c r="Y17" s="15">
        <f t="shared" si="28"/>
        <v>0</v>
      </c>
      <c r="Z17" s="15">
        <f t="shared" si="1"/>
        <v>1</v>
      </c>
      <c r="AA17" s="15">
        <f t="shared" ref="AA17:AB17" si="29">SUM(F17,J17,N17,R17,V17)</f>
        <v>0</v>
      </c>
      <c r="AB17" s="15">
        <f t="shared" si="29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72" t="s">
        <v>503</v>
      </c>
      <c r="C18" s="46"/>
      <c r="D18" s="15">
        <v>1</v>
      </c>
      <c r="E18" s="15"/>
      <c r="F18" s="15"/>
      <c r="G18" s="15"/>
      <c r="H18" s="15">
        <v>1</v>
      </c>
      <c r="I18" s="15"/>
      <c r="J18" s="15"/>
      <c r="K18" s="15"/>
      <c r="L18" s="15">
        <v>1</v>
      </c>
      <c r="M18" s="15"/>
      <c r="N18" s="15"/>
      <c r="O18" s="15"/>
      <c r="P18" s="15">
        <v>1</v>
      </c>
      <c r="Q18" s="15"/>
      <c r="R18" s="15"/>
      <c r="S18" s="15"/>
      <c r="T18" s="15">
        <v>1</v>
      </c>
      <c r="U18" s="15"/>
      <c r="V18" s="15"/>
      <c r="W18" s="15"/>
      <c r="X18" s="15">
        <f t="shared" ref="X18:Y18" si="30">SUM(D18,H18,L18,P18,T18)</f>
        <v>5</v>
      </c>
      <c r="Y18" s="15">
        <f t="shared" si="30"/>
        <v>0</v>
      </c>
      <c r="Z18" s="15">
        <f t="shared" si="1"/>
        <v>1</v>
      </c>
      <c r="AA18" s="15">
        <f t="shared" ref="AA18:AB18" si="31">SUM(F18,J18,N18,R18,V18)</f>
        <v>0</v>
      </c>
      <c r="AB18" s="15">
        <f t="shared" si="31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72" t="s">
        <v>504</v>
      </c>
      <c r="C19" s="46"/>
      <c r="D19" s="15">
        <v>1</v>
      </c>
      <c r="E19" s="15"/>
      <c r="F19" s="15"/>
      <c r="G19" s="15"/>
      <c r="H19" s="15">
        <v>1</v>
      </c>
      <c r="I19" s="15"/>
      <c r="J19" s="15"/>
      <c r="K19" s="15"/>
      <c r="L19" s="15">
        <v>1</v>
      </c>
      <c r="M19" s="15"/>
      <c r="N19" s="15"/>
      <c r="O19" s="15"/>
      <c r="P19" s="15">
        <v>1</v>
      </c>
      <c r="Q19" s="15"/>
      <c r="R19" s="15"/>
      <c r="S19" s="15"/>
      <c r="T19" s="15">
        <v>1</v>
      </c>
      <c r="U19" s="15"/>
      <c r="V19" s="15"/>
      <c r="W19" s="15"/>
      <c r="X19" s="15">
        <f t="shared" ref="X19:Y19" si="32">SUM(D19,H19,L19,P19,T19)</f>
        <v>5</v>
      </c>
      <c r="Y19" s="15">
        <f t="shared" si="32"/>
        <v>0</v>
      </c>
      <c r="Z19" s="15">
        <f t="shared" si="1"/>
        <v>1</v>
      </c>
      <c r="AA19" s="15">
        <f t="shared" ref="AA19:AB19" si="33">SUM(F19,J19,N19,R19,V19)</f>
        <v>0</v>
      </c>
      <c r="AB19" s="15">
        <f t="shared" si="33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72" t="s">
        <v>505</v>
      </c>
      <c r="C20" s="46"/>
      <c r="D20" s="15">
        <v>1</v>
      </c>
      <c r="E20" s="15"/>
      <c r="F20" s="15"/>
      <c r="G20" s="15"/>
      <c r="H20" s="15">
        <v>1</v>
      </c>
      <c r="I20" s="15"/>
      <c r="J20" s="15"/>
      <c r="K20" s="15"/>
      <c r="L20" s="15">
        <v>1</v>
      </c>
      <c r="M20" s="15"/>
      <c r="N20" s="15"/>
      <c r="O20" s="15"/>
      <c r="P20" s="15">
        <v>1</v>
      </c>
      <c r="Q20" s="15"/>
      <c r="R20" s="15"/>
      <c r="S20" s="15"/>
      <c r="T20" s="15">
        <v>1</v>
      </c>
      <c r="U20" s="15"/>
      <c r="V20" s="15"/>
      <c r="W20" s="15"/>
      <c r="X20" s="15">
        <f t="shared" ref="X20:Y20" si="34">SUM(D20,H20,L20,P20,T20)</f>
        <v>5</v>
      </c>
      <c r="Y20" s="15">
        <f t="shared" si="34"/>
        <v>0</v>
      </c>
      <c r="Z20" s="15">
        <f t="shared" si="1"/>
        <v>1</v>
      </c>
      <c r="AA20" s="15">
        <f t="shared" ref="AA20:AB20" si="35">SUM(F20,J20,N20,R20,V20)</f>
        <v>0</v>
      </c>
      <c r="AB20" s="15">
        <f t="shared" si="35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1"/>
      <c r="B21" s="74" t="s">
        <v>506</v>
      </c>
      <c r="C21" s="46"/>
      <c r="D21" s="15">
        <v>0</v>
      </c>
      <c r="E21" s="15"/>
      <c r="F21" s="15"/>
      <c r="G21" s="15"/>
      <c r="H21" s="15">
        <v>0</v>
      </c>
      <c r="I21" s="15"/>
      <c r="J21" s="15"/>
      <c r="K21" s="15"/>
      <c r="L21" s="15">
        <v>0</v>
      </c>
      <c r="M21" s="15"/>
      <c r="N21" s="15"/>
      <c r="O21" s="15"/>
      <c r="P21" s="15">
        <v>0</v>
      </c>
      <c r="Q21" s="15"/>
      <c r="R21" s="15"/>
      <c r="S21" s="15"/>
      <c r="T21" s="15">
        <v>0</v>
      </c>
      <c r="U21" s="15"/>
      <c r="V21" s="15"/>
      <c r="W21" s="15"/>
      <c r="X21" s="15">
        <f t="shared" ref="X21:Y21" si="36">SUM(D21,H21,L21,P21,T21)</f>
        <v>0</v>
      </c>
      <c r="Y21" s="15">
        <f t="shared" si="36"/>
        <v>0</v>
      </c>
      <c r="Z21" s="15">
        <f t="shared" si="1"/>
        <v>0</v>
      </c>
      <c r="AA21" s="15">
        <f t="shared" ref="AA21:AB21" si="37">SUM(F21,J21,N21,R21,V21)</f>
        <v>0</v>
      </c>
      <c r="AB21" s="15">
        <f t="shared" si="37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62" t="s">
        <v>507</v>
      </c>
      <c r="B22" s="72" t="s">
        <v>508</v>
      </c>
      <c r="C22" s="46"/>
      <c r="D22" s="15">
        <v>1</v>
      </c>
      <c r="E22" s="15"/>
      <c r="F22" s="15"/>
      <c r="G22" s="15"/>
      <c r="H22" s="15">
        <v>1</v>
      </c>
      <c r="I22" s="15"/>
      <c r="J22" s="15"/>
      <c r="K22" s="15"/>
      <c r="L22" s="15">
        <v>1</v>
      </c>
      <c r="M22" s="15"/>
      <c r="N22" s="15"/>
      <c r="O22" s="15"/>
      <c r="P22" s="15">
        <v>1</v>
      </c>
      <c r="Q22" s="15"/>
      <c r="R22" s="15"/>
      <c r="S22" s="15"/>
      <c r="T22" s="15">
        <v>1</v>
      </c>
      <c r="U22" s="15"/>
      <c r="V22" s="15"/>
      <c r="W22" s="15"/>
      <c r="X22" s="15">
        <f t="shared" ref="X22:Y22" si="38">SUM(D22,H22,L22,P22,T22)</f>
        <v>5</v>
      </c>
      <c r="Y22" s="15">
        <f t="shared" si="38"/>
        <v>0</v>
      </c>
      <c r="Z22" s="15">
        <f t="shared" si="1"/>
        <v>1</v>
      </c>
      <c r="AA22" s="15">
        <f t="shared" ref="AA22:AB22" si="39">SUM(F22,J22,N22,R22,V22)</f>
        <v>0</v>
      </c>
      <c r="AB22" s="15">
        <f t="shared" si="39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72" t="s">
        <v>509</v>
      </c>
      <c r="C23" s="46"/>
      <c r="D23" s="15">
        <v>1</v>
      </c>
      <c r="E23" s="15"/>
      <c r="F23" s="15"/>
      <c r="G23" s="15"/>
      <c r="H23" s="15">
        <v>1</v>
      </c>
      <c r="I23" s="15"/>
      <c r="J23" s="15"/>
      <c r="K23" s="15"/>
      <c r="L23" s="15">
        <v>1</v>
      </c>
      <c r="M23" s="15"/>
      <c r="N23" s="15"/>
      <c r="O23" s="15"/>
      <c r="P23" s="15">
        <v>1</v>
      </c>
      <c r="Q23" s="15"/>
      <c r="R23" s="15"/>
      <c r="S23" s="15"/>
      <c r="T23" s="15">
        <v>1</v>
      </c>
      <c r="U23" s="15"/>
      <c r="V23" s="15"/>
      <c r="W23" s="15"/>
      <c r="X23" s="15">
        <f t="shared" ref="X23:Y23" si="40">SUM(D23,H23,L23,P23,T23)</f>
        <v>5</v>
      </c>
      <c r="Y23" s="15">
        <f t="shared" si="40"/>
        <v>0</v>
      </c>
      <c r="Z23" s="15">
        <f t="shared" si="1"/>
        <v>1</v>
      </c>
      <c r="AA23" s="15">
        <f t="shared" ref="AA23:AB23" si="41">SUM(F23,J23,N23,R23,V23)</f>
        <v>0</v>
      </c>
      <c r="AB23" s="15">
        <f t="shared" si="4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72" t="s">
        <v>510</v>
      </c>
      <c r="C24" s="46"/>
      <c r="D24" s="15">
        <v>1</v>
      </c>
      <c r="E24" s="15"/>
      <c r="F24" s="15"/>
      <c r="G24" s="15"/>
      <c r="H24" s="15">
        <v>1</v>
      </c>
      <c r="I24" s="15"/>
      <c r="J24" s="15"/>
      <c r="K24" s="15"/>
      <c r="L24" s="15">
        <v>1</v>
      </c>
      <c r="M24" s="15"/>
      <c r="N24" s="15"/>
      <c r="O24" s="15"/>
      <c r="P24" s="15">
        <v>1</v>
      </c>
      <c r="Q24" s="15"/>
      <c r="R24" s="15"/>
      <c r="S24" s="15"/>
      <c r="T24" s="15">
        <v>1</v>
      </c>
      <c r="U24" s="15"/>
      <c r="V24" s="15"/>
      <c r="W24" s="15"/>
      <c r="X24" s="15">
        <f t="shared" ref="X24:Y24" si="42">SUM(D24,H24,L24,P24,T24)</f>
        <v>5</v>
      </c>
      <c r="Y24" s="15">
        <f t="shared" si="42"/>
        <v>0</v>
      </c>
      <c r="Z24" s="15">
        <f t="shared" si="1"/>
        <v>1</v>
      </c>
      <c r="AA24" s="15">
        <f t="shared" ref="AA24:AB24" si="43">SUM(F24,J24,N24,R24,V24)</f>
        <v>0</v>
      </c>
      <c r="AB24" s="15">
        <f t="shared" si="43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0"/>
      <c r="B25" s="72" t="s">
        <v>511</v>
      </c>
      <c r="C25" s="46"/>
      <c r="D25" s="15">
        <v>1</v>
      </c>
      <c r="E25" s="15"/>
      <c r="F25" s="15"/>
      <c r="G25" s="15"/>
      <c r="H25" s="15">
        <v>1</v>
      </c>
      <c r="I25" s="15"/>
      <c r="J25" s="15"/>
      <c r="K25" s="15"/>
      <c r="L25" s="15">
        <v>1</v>
      </c>
      <c r="M25" s="15"/>
      <c r="N25" s="15"/>
      <c r="O25" s="15"/>
      <c r="P25" s="15">
        <v>1</v>
      </c>
      <c r="Q25" s="15"/>
      <c r="R25" s="15"/>
      <c r="S25" s="15"/>
      <c r="T25" s="15">
        <v>1</v>
      </c>
      <c r="U25" s="15"/>
      <c r="V25" s="15"/>
      <c r="W25" s="15"/>
      <c r="X25" s="15">
        <f t="shared" ref="X25:Y25" si="44">SUM(D25,H25,L25,P25,T25)</f>
        <v>5</v>
      </c>
      <c r="Y25" s="15">
        <f t="shared" si="44"/>
        <v>0</v>
      </c>
      <c r="Z25" s="15">
        <f t="shared" si="1"/>
        <v>1</v>
      </c>
      <c r="AA25" s="15">
        <f t="shared" ref="AA25:AB25" si="45">SUM(F25,J25,N25,R25,V25)</f>
        <v>0</v>
      </c>
      <c r="AB25" s="15">
        <f t="shared" si="4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72" t="s">
        <v>512</v>
      </c>
      <c r="C26" s="46"/>
      <c r="D26" s="15">
        <v>1</v>
      </c>
      <c r="E26" s="15"/>
      <c r="F26" s="15"/>
      <c r="G26" s="15"/>
      <c r="H26" s="15">
        <v>1</v>
      </c>
      <c r="I26" s="15"/>
      <c r="J26" s="15"/>
      <c r="K26" s="15"/>
      <c r="L26" s="15">
        <v>1</v>
      </c>
      <c r="M26" s="15"/>
      <c r="N26" s="15"/>
      <c r="O26" s="15"/>
      <c r="P26" s="15">
        <v>1</v>
      </c>
      <c r="Q26" s="15"/>
      <c r="R26" s="15"/>
      <c r="S26" s="15"/>
      <c r="T26" s="15">
        <v>1</v>
      </c>
      <c r="U26" s="15"/>
      <c r="V26" s="15"/>
      <c r="W26" s="15"/>
      <c r="X26" s="15">
        <f t="shared" ref="X26:Y26" si="46">SUM(D26,H26,L26,P26,T26)</f>
        <v>5</v>
      </c>
      <c r="Y26" s="15">
        <f t="shared" si="46"/>
        <v>0</v>
      </c>
      <c r="Z26" s="15">
        <f t="shared" si="1"/>
        <v>1</v>
      </c>
      <c r="AA26" s="15">
        <f t="shared" ref="AA26:AB26" si="47">SUM(F26,J26,N26,R26,V26)</f>
        <v>0</v>
      </c>
      <c r="AB26" s="15">
        <f t="shared" si="47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72" t="s">
        <v>513</v>
      </c>
      <c r="C27" s="46"/>
      <c r="D27" s="15">
        <v>1</v>
      </c>
      <c r="E27" s="15"/>
      <c r="F27" s="15"/>
      <c r="G27" s="15"/>
      <c r="H27" s="15">
        <v>1</v>
      </c>
      <c r="I27" s="15"/>
      <c r="J27" s="15"/>
      <c r="K27" s="15"/>
      <c r="L27" s="15">
        <v>1</v>
      </c>
      <c r="M27" s="15"/>
      <c r="N27" s="15"/>
      <c r="O27" s="15"/>
      <c r="P27" s="15">
        <v>1</v>
      </c>
      <c r="Q27" s="15"/>
      <c r="R27" s="15"/>
      <c r="S27" s="15"/>
      <c r="T27" s="15">
        <v>1</v>
      </c>
      <c r="U27" s="15"/>
      <c r="V27" s="15"/>
      <c r="W27" s="15"/>
      <c r="X27" s="15">
        <f t="shared" ref="X27:Y27" si="48">SUM(D27,H27,L27,P27,T27)</f>
        <v>5</v>
      </c>
      <c r="Y27" s="15">
        <f t="shared" si="48"/>
        <v>0</v>
      </c>
      <c r="Z27" s="15">
        <f t="shared" si="1"/>
        <v>1</v>
      </c>
      <c r="AA27" s="15">
        <f t="shared" ref="AA27:AB27" si="49">SUM(F27,J27,N27,R27,V27)</f>
        <v>0</v>
      </c>
      <c r="AB27" s="15">
        <f t="shared" si="49"/>
        <v>0</v>
      </c>
      <c r="AC27" s="15">
        <f t="shared" si="3"/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1"/>
      <c r="B28" s="74" t="s">
        <v>514</v>
      </c>
      <c r="C28" s="46"/>
      <c r="D28" s="15">
        <v>0</v>
      </c>
      <c r="E28" s="15"/>
      <c r="F28" s="15"/>
      <c r="G28" s="15"/>
      <c r="H28" s="15">
        <v>0</v>
      </c>
      <c r="I28" s="15"/>
      <c r="J28" s="15"/>
      <c r="K28" s="15"/>
      <c r="L28" s="15">
        <v>0</v>
      </c>
      <c r="M28" s="15"/>
      <c r="N28" s="15"/>
      <c r="O28" s="15"/>
      <c r="P28" s="15">
        <v>0</v>
      </c>
      <c r="Q28" s="15"/>
      <c r="R28" s="15"/>
      <c r="S28" s="15"/>
      <c r="T28" s="15">
        <v>0</v>
      </c>
      <c r="U28" s="15"/>
      <c r="V28" s="15"/>
      <c r="W28" s="15"/>
      <c r="X28" s="15">
        <f t="shared" ref="X28:Y28" si="50">SUM(D28,H28,L28,P28,T28)</f>
        <v>0</v>
      </c>
      <c r="Y28" s="15">
        <f t="shared" si="50"/>
        <v>0</v>
      </c>
      <c r="Z28" s="15">
        <f t="shared" si="1"/>
        <v>0</v>
      </c>
      <c r="AA28" s="15">
        <f t="shared" ref="AA28:AB28" si="51">SUM(F28,J28,N28,R28,V28)</f>
        <v>0</v>
      </c>
      <c r="AB28" s="15">
        <f t="shared" si="51"/>
        <v>0</v>
      </c>
      <c r="AC28" s="15">
        <f t="shared" si="3"/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75" t="s">
        <v>515</v>
      </c>
      <c r="B29" s="72" t="s">
        <v>516</v>
      </c>
      <c r="C29" s="46"/>
      <c r="D29" s="15">
        <v>1</v>
      </c>
      <c r="E29" s="15"/>
      <c r="F29" s="15"/>
      <c r="G29" s="15"/>
      <c r="H29" s="15">
        <v>1</v>
      </c>
      <c r="I29" s="15"/>
      <c r="J29" s="15"/>
      <c r="K29" s="15"/>
      <c r="L29" s="15">
        <v>1</v>
      </c>
      <c r="M29" s="15"/>
      <c r="N29" s="15"/>
      <c r="O29" s="15"/>
      <c r="P29" s="15">
        <v>1</v>
      </c>
      <c r="Q29" s="15"/>
      <c r="R29" s="15"/>
      <c r="S29" s="15"/>
      <c r="T29" s="15">
        <v>1</v>
      </c>
      <c r="U29" s="15"/>
      <c r="V29" s="15"/>
      <c r="W29" s="15"/>
      <c r="X29" s="15">
        <f t="shared" ref="X29:Y29" si="52">SUM(D29,H29,L29,P29,T29)</f>
        <v>5</v>
      </c>
      <c r="Y29" s="15">
        <f t="shared" si="52"/>
        <v>0</v>
      </c>
      <c r="Z29" s="15">
        <f t="shared" si="1"/>
        <v>1</v>
      </c>
      <c r="AA29" s="15">
        <f t="shared" ref="AA29:AB29" si="53">SUM(F29,J29,N29,R29,V29)</f>
        <v>0</v>
      </c>
      <c r="AB29" s="15">
        <f t="shared" si="53"/>
        <v>0</v>
      </c>
      <c r="AC29" s="15">
        <f t="shared" si="3"/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0"/>
      <c r="B30" s="72" t="s">
        <v>517</v>
      </c>
      <c r="C30" s="46"/>
      <c r="D30" s="15">
        <v>1</v>
      </c>
      <c r="E30" s="15"/>
      <c r="F30" s="15"/>
      <c r="G30" s="15"/>
      <c r="H30" s="15">
        <v>1</v>
      </c>
      <c r="I30" s="15"/>
      <c r="J30" s="15"/>
      <c r="K30" s="15"/>
      <c r="L30" s="15">
        <v>1</v>
      </c>
      <c r="M30" s="15"/>
      <c r="N30" s="15"/>
      <c r="O30" s="15"/>
      <c r="P30" s="15">
        <v>1</v>
      </c>
      <c r="Q30" s="15"/>
      <c r="R30" s="15"/>
      <c r="S30" s="15"/>
      <c r="T30" s="15">
        <v>1</v>
      </c>
      <c r="U30" s="15"/>
      <c r="V30" s="15"/>
      <c r="W30" s="15"/>
      <c r="X30" s="15">
        <f t="shared" ref="X30:Y30" si="54">SUM(D30,H30,L30,P30,T30)</f>
        <v>5</v>
      </c>
      <c r="Y30" s="15">
        <f t="shared" si="54"/>
        <v>0</v>
      </c>
      <c r="Z30" s="15">
        <f t="shared" si="1"/>
        <v>1</v>
      </c>
      <c r="AA30" s="15">
        <f t="shared" ref="AA30:AB30" si="55">SUM(F30,J30,N30,R30,V30)</f>
        <v>0</v>
      </c>
      <c r="AB30" s="15">
        <f t="shared" si="55"/>
        <v>0</v>
      </c>
      <c r="AC30" s="15">
        <f t="shared" si="3"/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72" t="s">
        <v>518</v>
      </c>
      <c r="C31" s="46"/>
      <c r="D31" s="15">
        <v>1</v>
      </c>
      <c r="E31" s="15"/>
      <c r="F31" s="15"/>
      <c r="G31" s="15"/>
      <c r="H31" s="15">
        <v>1</v>
      </c>
      <c r="I31" s="15"/>
      <c r="J31" s="15"/>
      <c r="K31" s="15"/>
      <c r="L31" s="15">
        <v>1</v>
      </c>
      <c r="M31" s="15"/>
      <c r="N31" s="15"/>
      <c r="O31" s="15"/>
      <c r="P31" s="15">
        <v>1</v>
      </c>
      <c r="Q31" s="15"/>
      <c r="R31" s="15"/>
      <c r="S31" s="15"/>
      <c r="T31" s="15">
        <v>1</v>
      </c>
      <c r="U31" s="15"/>
      <c r="V31" s="15"/>
      <c r="W31" s="15"/>
      <c r="X31" s="15">
        <f t="shared" ref="X31:Y31" si="56">SUM(D31,H31,L31,P31,T31)</f>
        <v>5</v>
      </c>
      <c r="Y31" s="15">
        <f t="shared" si="56"/>
        <v>0</v>
      </c>
      <c r="Z31" s="15">
        <f t="shared" si="1"/>
        <v>1</v>
      </c>
      <c r="AA31" s="15">
        <f t="shared" ref="AA31:AB31" si="57">SUM(F31,J31,N31,R31,V31)</f>
        <v>0</v>
      </c>
      <c r="AB31" s="15">
        <f t="shared" si="57"/>
        <v>0</v>
      </c>
      <c r="AC31" s="15">
        <f t="shared" si="3"/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72" t="s">
        <v>519</v>
      </c>
      <c r="C32" s="46"/>
      <c r="D32" s="15">
        <v>1</v>
      </c>
      <c r="E32" s="15"/>
      <c r="F32" s="15"/>
      <c r="G32" s="15"/>
      <c r="H32" s="15">
        <v>1</v>
      </c>
      <c r="I32" s="15"/>
      <c r="J32" s="15"/>
      <c r="K32" s="15"/>
      <c r="L32" s="15">
        <v>1</v>
      </c>
      <c r="M32" s="15"/>
      <c r="N32" s="15"/>
      <c r="O32" s="15"/>
      <c r="P32" s="15">
        <v>1</v>
      </c>
      <c r="Q32" s="15"/>
      <c r="R32" s="15"/>
      <c r="S32" s="15"/>
      <c r="T32" s="15">
        <v>1</v>
      </c>
      <c r="U32" s="15"/>
      <c r="V32" s="15"/>
      <c r="W32" s="15"/>
      <c r="X32" s="15">
        <f t="shared" ref="X32:Y32" si="58">SUM(D32,H32,L32,P32,T32)</f>
        <v>5</v>
      </c>
      <c r="Y32" s="15">
        <f t="shared" si="58"/>
        <v>0</v>
      </c>
      <c r="Z32" s="15">
        <f t="shared" si="1"/>
        <v>1</v>
      </c>
      <c r="AA32" s="15">
        <f t="shared" ref="AA32:AB32" si="59">SUM(F32,J32,N32,R32,V32)</f>
        <v>0</v>
      </c>
      <c r="AB32" s="15">
        <f t="shared" si="59"/>
        <v>0</v>
      </c>
      <c r="AC32" s="15">
        <f t="shared" si="3"/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72" t="s">
        <v>520</v>
      </c>
      <c r="C33" s="46"/>
      <c r="D33" s="15">
        <v>1</v>
      </c>
      <c r="E33" s="15"/>
      <c r="F33" s="15"/>
      <c r="G33" s="15"/>
      <c r="H33" s="15">
        <v>1</v>
      </c>
      <c r="I33" s="15"/>
      <c r="J33" s="15"/>
      <c r="K33" s="15"/>
      <c r="L33" s="15">
        <v>1</v>
      </c>
      <c r="M33" s="15"/>
      <c r="N33" s="15"/>
      <c r="O33" s="15"/>
      <c r="P33" s="15">
        <v>1</v>
      </c>
      <c r="Q33" s="15"/>
      <c r="R33" s="15"/>
      <c r="S33" s="15"/>
      <c r="T33" s="15">
        <v>1</v>
      </c>
      <c r="U33" s="15"/>
      <c r="V33" s="15"/>
      <c r="W33" s="15"/>
      <c r="X33" s="15">
        <f t="shared" ref="X33:Y33" si="60">SUM(D33,H33,L33,P33,T33)</f>
        <v>5</v>
      </c>
      <c r="Y33" s="15">
        <f t="shared" si="60"/>
        <v>0</v>
      </c>
      <c r="Z33" s="15">
        <f t="shared" si="1"/>
        <v>1</v>
      </c>
      <c r="AA33" s="15">
        <f t="shared" ref="AA33:AB33" si="61">SUM(F33,J33,N33,R33,V33)</f>
        <v>0</v>
      </c>
      <c r="AB33" s="15">
        <f t="shared" si="61"/>
        <v>0</v>
      </c>
      <c r="AC33" s="15">
        <f t="shared" si="3"/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0"/>
      <c r="B34" s="72" t="s">
        <v>521</v>
      </c>
      <c r="C34" s="46"/>
      <c r="D34" s="15">
        <v>1</v>
      </c>
      <c r="E34" s="15"/>
      <c r="F34" s="15"/>
      <c r="G34" s="15"/>
      <c r="H34" s="15">
        <v>1</v>
      </c>
      <c r="I34" s="15"/>
      <c r="J34" s="15"/>
      <c r="K34" s="15"/>
      <c r="L34" s="15">
        <v>1</v>
      </c>
      <c r="M34" s="15"/>
      <c r="N34" s="15"/>
      <c r="O34" s="15"/>
      <c r="P34" s="15">
        <v>1</v>
      </c>
      <c r="Q34" s="15"/>
      <c r="R34" s="15"/>
      <c r="S34" s="15"/>
      <c r="T34" s="15">
        <v>1</v>
      </c>
      <c r="U34" s="15"/>
      <c r="V34" s="15"/>
      <c r="W34" s="15"/>
      <c r="X34" s="15">
        <f t="shared" ref="X34:Y34" si="62">SUM(D34,H34,L34,P34,T34)</f>
        <v>5</v>
      </c>
      <c r="Y34" s="15">
        <f t="shared" si="62"/>
        <v>0</v>
      </c>
      <c r="Z34" s="15">
        <f t="shared" si="1"/>
        <v>1</v>
      </c>
      <c r="AA34" s="15">
        <f t="shared" ref="AA34:AB34" si="63">SUM(F34,J34,N34,R34,V34)</f>
        <v>0</v>
      </c>
      <c r="AB34" s="15">
        <f t="shared" si="63"/>
        <v>0</v>
      </c>
      <c r="AC34" s="15">
        <f t="shared" si="3"/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40"/>
      <c r="B35" s="72" t="s">
        <v>522</v>
      </c>
      <c r="C35" s="46"/>
      <c r="D35" s="15">
        <v>1</v>
      </c>
      <c r="E35" s="15"/>
      <c r="F35" s="15"/>
      <c r="G35" s="15"/>
      <c r="H35" s="15">
        <v>1</v>
      </c>
      <c r="I35" s="15"/>
      <c r="J35" s="15"/>
      <c r="K35" s="15"/>
      <c r="L35" s="15">
        <v>1</v>
      </c>
      <c r="M35" s="15"/>
      <c r="N35" s="15"/>
      <c r="O35" s="15"/>
      <c r="P35" s="15">
        <v>1</v>
      </c>
      <c r="Q35" s="15"/>
      <c r="R35" s="15"/>
      <c r="S35" s="15"/>
      <c r="T35" s="15">
        <v>1</v>
      </c>
      <c r="U35" s="15"/>
      <c r="V35" s="15"/>
      <c r="W35" s="15"/>
      <c r="X35" s="15">
        <f t="shared" ref="X35:Y35" si="64">SUM(D35,H35,L35,P35,T35)</f>
        <v>5</v>
      </c>
      <c r="Y35" s="15">
        <f t="shared" si="64"/>
        <v>0</v>
      </c>
      <c r="Z35" s="15">
        <f t="shared" si="1"/>
        <v>1</v>
      </c>
      <c r="AA35" s="15">
        <f t="shared" ref="AA35:AB35" si="65">SUM(F35,J35,N35,R35,V35)</f>
        <v>0</v>
      </c>
      <c r="AB35" s="15">
        <f t="shared" si="65"/>
        <v>0</v>
      </c>
      <c r="AC35" s="15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72" t="s">
        <v>523</v>
      </c>
      <c r="C36" s="46"/>
      <c r="D36" s="15">
        <v>1</v>
      </c>
      <c r="E36" s="15"/>
      <c r="F36" s="15"/>
      <c r="G36" s="15"/>
      <c r="H36" s="15">
        <v>1</v>
      </c>
      <c r="I36" s="15"/>
      <c r="J36" s="15"/>
      <c r="K36" s="15"/>
      <c r="L36" s="15">
        <v>1</v>
      </c>
      <c r="M36" s="15"/>
      <c r="N36" s="15"/>
      <c r="O36" s="15"/>
      <c r="P36" s="15">
        <v>1</v>
      </c>
      <c r="Q36" s="15"/>
      <c r="R36" s="15"/>
      <c r="S36" s="15"/>
      <c r="T36" s="15">
        <v>1</v>
      </c>
      <c r="U36" s="15"/>
      <c r="V36" s="15"/>
      <c r="W36" s="15"/>
      <c r="X36" s="15">
        <f t="shared" ref="X36:Y36" si="66">SUM(D36,H36,L36,P36,T36)</f>
        <v>5</v>
      </c>
      <c r="Y36" s="15">
        <f t="shared" si="66"/>
        <v>0</v>
      </c>
      <c r="Z36" s="15">
        <f t="shared" si="1"/>
        <v>1</v>
      </c>
      <c r="AA36" s="15">
        <f t="shared" ref="AA36:AB36" si="67">SUM(F36,J36,N36,R36,V36)</f>
        <v>0</v>
      </c>
      <c r="AB36" s="15">
        <f t="shared" si="67"/>
        <v>0</v>
      </c>
      <c r="AC36" s="15">
        <f t="shared" si="3"/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74" t="s">
        <v>524</v>
      </c>
      <c r="C37" s="46"/>
      <c r="D37" s="15">
        <v>0</v>
      </c>
      <c r="E37" s="15"/>
      <c r="F37" s="15"/>
      <c r="G37" s="15"/>
      <c r="H37" s="15">
        <v>0</v>
      </c>
      <c r="I37" s="15"/>
      <c r="J37" s="15"/>
      <c r="K37" s="15"/>
      <c r="L37" s="15">
        <v>0</v>
      </c>
      <c r="M37" s="15"/>
      <c r="N37" s="15"/>
      <c r="O37" s="15"/>
      <c r="P37" s="15">
        <v>0</v>
      </c>
      <c r="Q37" s="15"/>
      <c r="R37" s="15"/>
      <c r="S37" s="15"/>
      <c r="T37" s="15">
        <v>0</v>
      </c>
      <c r="U37" s="15"/>
      <c r="V37" s="15"/>
      <c r="W37" s="15"/>
      <c r="X37" s="15">
        <f t="shared" ref="X37:Y37" si="68">SUM(D37,H37,L37,P37,T37)</f>
        <v>0</v>
      </c>
      <c r="Y37" s="15">
        <f t="shared" si="68"/>
        <v>0</v>
      </c>
      <c r="Z37" s="15">
        <f t="shared" si="1"/>
        <v>0</v>
      </c>
      <c r="AA37" s="15">
        <f t="shared" ref="AA37:AB37" si="69">SUM(F37,J37,N37,R37,V37)</f>
        <v>0</v>
      </c>
      <c r="AB37" s="15">
        <f t="shared" si="69"/>
        <v>0</v>
      </c>
      <c r="AC37" s="15">
        <f t="shared" si="3"/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27.75" customHeight="1">
      <c r="A38" s="16" t="s">
        <v>88</v>
      </c>
      <c r="B38" s="53">
        <f>COUNTA(B3:B37)</f>
        <v>34</v>
      </c>
      <c r="C38" s="46"/>
      <c r="D38" s="16">
        <f t="shared" ref="D38:AC38" si="70">SUM(D3:D37)</f>
        <v>29</v>
      </c>
      <c r="E38" s="16">
        <f t="shared" si="70"/>
        <v>0</v>
      </c>
      <c r="F38" s="16">
        <f t="shared" si="70"/>
        <v>0</v>
      </c>
      <c r="G38" s="16">
        <f t="shared" si="70"/>
        <v>0</v>
      </c>
      <c r="H38" s="16">
        <f t="shared" si="70"/>
        <v>29</v>
      </c>
      <c r="I38" s="16">
        <f t="shared" si="70"/>
        <v>0</v>
      </c>
      <c r="J38" s="16">
        <f t="shared" si="70"/>
        <v>0</v>
      </c>
      <c r="K38" s="16">
        <f t="shared" si="70"/>
        <v>0</v>
      </c>
      <c r="L38" s="16">
        <f t="shared" si="70"/>
        <v>29</v>
      </c>
      <c r="M38" s="16">
        <f t="shared" si="70"/>
        <v>0</v>
      </c>
      <c r="N38" s="16">
        <f t="shared" si="70"/>
        <v>0</v>
      </c>
      <c r="O38" s="16">
        <f t="shared" si="70"/>
        <v>0</v>
      </c>
      <c r="P38" s="16">
        <f t="shared" si="70"/>
        <v>29</v>
      </c>
      <c r="Q38" s="16">
        <f t="shared" si="70"/>
        <v>0</v>
      </c>
      <c r="R38" s="16">
        <f t="shared" si="70"/>
        <v>0</v>
      </c>
      <c r="S38" s="16">
        <f t="shared" si="70"/>
        <v>0</v>
      </c>
      <c r="T38" s="16">
        <f t="shared" si="70"/>
        <v>29</v>
      </c>
      <c r="U38" s="16">
        <f t="shared" si="70"/>
        <v>0</v>
      </c>
      <c r="V38" s="16">
        <f t="shared" si="70"/>
        <v>0</v>
      </c>
      <c r="W38" s="16">
        <f t="shared" si="70"/>
        <v>0</v>
      </c>
      <c r="X38" s="16">
        <f t="shared" si="70"/>
        <v>145</v>
      </c>
      <c r="Y38" s="16">
        <f t="shared" si="70"/>
        <v>0</v>
      </c>
      <c r="Z38" s="16">
        <f t="shared" si="70"/>
        <v>29</v>
      </c>
      <c r="AA38" s="16">
        <f t="shared" si="70"/>
        <v>0</v>
      </c>
      <c r="AB38" s="16">
        <f t="shared" si="70"/>
        <v>0</v>
      </c>
      <c r="AC38" s="16">
        <f t="shared" si="70"/>
        <v>0</v>
      </c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</row>
    <row r="39" spans="1:41" ht="13.2">
      <c r="A39" s="2"/>
      <c r="B39" s="2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3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3.2">
      <c r="A40" s="2"/>
      <c r="B40" s="2"/>
      <c r="C40" s="3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3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3.2">
      <c r="A41" s="2"/>
      <c r="B41" s="2"/>
      <c r="C41" s="3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3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3.2">
      <c r="A42" s="2"/>
      <c r="B42" s="2"/>
      <c r="C42" s="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3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3.2">
      <c r="A43" s="2"/>
      <c r="B43" s="2"/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3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3.2">
      <c r="A44" s="2"/>
      <c r="B44" s="2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3.2">
      <c r="A45" s="2"/>
      <c r="B45" s="2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3.2">
      <c r="A46" s="2"/>
      <c r="B46" s="2"/>
      <c r="C46" s="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</sheetData>
  <mergeCells count="58">
    <mergeCell ref="A29:A37"/>
    <mergeCell ref="B10:C10"/>
    <mergeCell ref="B11:C11"/>
    <mergeCell ref="D2:E2"/>
    <mergeCell ref="F2:G2"/>
    <mergeCell ref="A4:A13"/>
    <mergeCell ref="B4:C4"/>
    <mergeCell ref="B5:C5"/>
    <mergeCell ref="B6:C6"/>
    <mergeCell ref="B7:C7"/>
    <mergeCell ref="B18:C18"/>
    <mergeCell ref="B19:C19"/>
    <mergeCell ref="B20:C20"/>
    <mergeCell ref="B21:C21"/>
    <mergeCell ref="B23:C23"/>
    <mergeCell ref="B24:C24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8:C8"/>
    <mergeCell ref="B9:C9"/>
    <mergeCell ref="B17:C17"/>
    <mergeCell ref="B22:C22"/>
    <mergeCell ref="A22:A28"/>
    <mergeCell ref="B12:C12"/>
    <mergeCell ref="B13:C13"/>
    <mergeCell ref="A14:A21"/>
    <mergeCell ref="B14:C14"/>
    <mergeCell ref="B15:C15"/>
    <mergeCell ref="B16:C16"/>
    <mergeCell ref="B25:C25"/>
    <mergeCell ref="B26:C26"/>
    <mergeCell ref="B27:C27"/>
    <mergeCell ref="B28:C28"/>
    <mergeCell ref="A1:A3"/>
    <mergeCell ref="B1:C3"/>
    <mergeCell ref="D1:G1"/>
    <mergeCell ref="H1:K1"/>
    <mergeCell ref="L1:O1"/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P1:S1"/>
    <mergeCell ref="T1:W1"/>
  </mergeCells>
  <conditionalFormatting sqref="D4:D37 F4:F37 H4:H37 J4:J37 L4:L37 N4:N37 P4:P37 R4:R37 T4:T37 V4:V37">
    <cfRule type="cellIs" dxfId="30" priority="1" operator="greaterThan">
      <formula>0</formula>
    </cfRule>
  </conditionalFormatting>
  <conditionalFormatting sqref="D4:W37">
    <cfRule type="cellIs" dxfId="29" priority="6" operator="equal">
      <formula>0</formula>
    </cfRule>
  </conditionalFormatting>
  <conditionalFormatting sqref="E4:E37 G4:G37 I4:I37 K4:K37 M4:M37 O4:O37 Q4:Q37 S4:S37 U4:U37 W4:W37">
    <cfRule type="cellIs" dxfId="28" priority="3" operator="greaterThan">
      <formula>0</formula>
    </cfRule>
  </conditionalFormatting>
  <conditionalFormatting sqref="Z4:Z37">
    <cfRule type="cellIs" dxfId="27" priority="4" operator="greaterThan">
      <formula>1</formula>
    </cfRule>
  </conditionalFormatting>
  <conditionalFormatting sqref="AC4:AC37">
    <cfRule type="cellIs" dxfId="26" priority="5" operator="greaterThan">
      <formula>1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AO987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9.441406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64</v>
      </c>
      <c r="B4" s="72" t="s">
        <v>525</v>
      </c>
      <c r="C4" s="46"/>
      <c r="D4" s="15">
        <v>1</v>
      </c>
      <c r="E4" s="15"/>
      <c r="F4" s="15"/>
      <c r="G4" s="15"/>
      <c r="H4" s="15">
        <v>1</v>
      </c>
      <c r="I4" s="15"/>
      <c r="J4" s="15"/>
      <c r="K4" s="15"/>
      <c r="L4" s="15">
        <v>1</v>
      </c>
      <c r="M4" s="15"/>
      <c r="N4" s="15"/>
      <c r="O4" s="15"/>
      <c r="P4" s="15">
        <v>1</v>
      </c>
      <c r="Q4" s="15"/>
      <c r="R4" s="15"/>
      <c r="S4" s="15"/>
      <c r="T4" s="15">
        <v>1</v>
      </c>
      <c r="U4" s="15"/>
      <c r="V4" s="15"/>
      <c r="W4" s="15"/>
      <c r="X4" s="15">
        <f t="shared" ref="X4:Y4" si="0">SUM(D4,H4,L4,P4,T4)</f>
        <v>5</v>
      </c>
      <c r="Y4" s="15">
        <f t="shared" si="0"/>
        <v>0</v>
      </c>
      <c r="Z4" s="15">
        <f t="shared" ref="Z4:Z40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40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72" t="s">
        <v>526</v>
      </c>
      <c r="C5" s="46"/>
      <c r="D5" s="15">
        <v>1</v>
      </c>
      <c r="E5" s="15"/>
      <c r="F5" s="15"/>
      <c r="G5" s="15"/>
      <c r="H5" s="15">
        <v>1</v>
      </c>
      <c r="I5" s="15"/>
      <c r="J5" s="15"/>
      <c r="K5" s="15"/>
      <c r="L5" s="15">
        <v>1</v>
      </c>
      <c r="M5" s="15"/>
      <c r="N5" s="15"/>
      <c r="O5" s="15"/>
      <c r="P5" s="15">
        <v>1</v>
      </c>
      <c r="Q5" s="15"/>
      <c r="R5" s="15"/>
      <c r="S5" s="15"/>
      <c r="T5" s="15">
        <v>1</v>
      </c>
      <c r="U5" s="15"/>
      <c r="V5" s="15"/>
      <c r="W5" s="15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72" t="s">
        <v>527</v>
      </c>
      <c r="C6" s="46"/>
      <c r="D6" s="15">
        <v>1</v>
      </c>
      <c r="E6" s="15"/>
      <c r="F6" s="15"/>
      <c r="G6" s="15"/>
      <c r="H6" s="15">
        <v>1</v>
      </c>
      <c r="I6" s="15"/>
      <c r="J6" s="15"/>
      <c r="K6" s="15"/>
      <c r="L6" s="15">
        <v>1</v>
      </c>
      <c r="M6" s="15"/>
      <c r="N6" s="15"/>
      <c r="O6" s="15"/>
      <c r="P6" s="15">
        <v>1</v>
      </c>
      <c r="Q6" s="15"/>
      <c r="R6" s="15"/>
      <c r="S6" s="15"/>
      <c r="T6" s="15">
        <v>1</v>
      </c>
      <c r="U6" s="15"/>
      <c r="V6" s="15"/>
      <c r="W6" s="15"/>
      <c r="X6" s="15">
        <f t="shared" ref="X6:Y6" si="6">SUM(D6,H6,L6,P6,T6)</f>
        <v>5</v>
      </c>
      <c r="Y6" s="15">
        <f t="shared" si="6"/>
        <v>0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72" t="s">
        <v>528</v>
      </c>
      <c r="C7" s="46"/>
      <c r="D7" s="15">
        <v>1</v>
      </c>
      <c r="E7" s="15"/>
      <c r="F7" s="15"/>
      <c r="G7" s="15"/>
      <c r="H7" s="15">
        <v>1</v>
      </c>
      <c r="I7" s="15"/>
      <c r="J7" s="15"/>
      <c r="K7" s="15"/>
      <c r="L7" s="15">
        <v>1</v>
      </c>
      <c r="M7" s="15"/>
      <c r="N7" s="15"/>
      <c r="O7" s="15"/>
      <c r="P7" s="15">
        <v>1</v>
      </c>
      <c r="Q7" s="15"/>
      <c r="R7" s="15"/>
      <c r="S7" s="15"/>
      <c r="T7" s="15">
        <v>1</v>
      </c>
      <c r="U7" s="15"/>
      <c r="V7" s="15"/>
      <c r="W7" s="15"/>
      <c r="X7" s="15">
        <f t="shared" ref="X7:Y7" si="8">SUM(D7,H7,L7,P7,T7)</f>
        <v>5</v>
      </c>
      <c r="Y7" s="15">
        <f t="shared" si="8"/>
        <v>0</v>
      </c>
      <c r="Z7" s="15">
        <f t="shared" si="1"/>
        <v>1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72" t="s">
        <v>529</v>
      </c>
      <c r="C8" s="46"/>
      <c r="D8" s="15">
        <v>1</v>
      </c>
      <c r="E8" s="15"/>
      <c r="F8" s="15"/>
      <c r="G8" s="15"/>
      <c r="H8" s="15">
        <v>1</v>
      </c>
      <c r="I8" s="15"/>
      <c r="J8" s="15"/>
      <c r="K8" s="15"/>
      <c r="L8" s="15">
        <v>1</v>
      </c>
      <c r="M8" s="15"/>
      <c r="N8" s="15"/>
      <c r="O8" s="15"/>
      <c r="P8" s="15">
        <v>1</v>
      </c>
      <c r="Q8" s="15"/>
      <c r="R8" s="15"/>
      <c r="S8" s="15"/>
      <c r="T8" s="15">
        <v>1</v>
      </c>
      <c r="U8" s="15"/>
      <c r="V8" s="15"/>
      <c r="W8" s="15"/>
      <c r="X8" s="15">
        <f t="shared" ref="X8:Y8" si="10">SUM(D8,H8,L8,P8,T8)</f>
        <v>5</v>
      </c>
      <c r="Y8" s="15">
        <f t="shared" si="10"/>
        <v>0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72" t="s">
        <v>530</v>
      </c>
      <c r="C9" s="46"/>
      <c r="D9" s="15">
        <v>1</v>
      </c>
      <c r="E9" s="15"/>
      <c r="F9" s="15"/>
      <c r="G9" s="15"/>
      <c r="H9" s="15">
        <v>1</v>
      </c>
      <c r="I9" s="15"/>
      <c r="J9" s="15"/>
      <c r="K9" s="15"/>
      <c r="L9" s="15">
        <v>1</v>
      </c>
      <c r="M9" s="15"/>
      <c r="N9" s="15"/>
      <c r="O9" s="15"/>
      <c r="P9" s="15">
        <v>1</v>
      </c>
      <c r="Q9" s="15"/>
      <c r="R9" s="15"/>
      <c r="S9" s="15"/>
      <c r="T9" s="15">
        <v>1</v>
      </c>
      <c r="U9" s="15"/>
      <c r="V9" s="15"/>
      <c r="W9" s="15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72" t="s">
        <v>531</v>
      </c>
      <c r="C10" s="46"/>
      <c r="D10" s="15">
        <v>1</v>
      </c>
      <c r="E10" s="15"/>
      <c r="F10" s="15"/>
      <c r="G10" s="15"/>
      <c r="H10" s="15">
        <v>1</v>
      </c>
      <c r="I10" s="15"/>
      <c r="J10" s="15"/>
      <c r="K10" s="15"/>
      <c r="L10" s="15">
        <v>1</v>
      </c>
      <c r="M10" s="15"/>
      <c r="N10" s="15"/>
      <c r="O10" s="15"/>
      <c r="P10" s="15">
        <v>1</v>
      </c>
      <c r="Q10" s="15"/>
      <c r="R10" s="15"/>
      <c r="S10" s="15"/>
      <c r="T10" s="15">
        <v>1</v>
      </c>
      <c r="U10" s="15"/>
      <c r="V10" s="15"/>
      <c r="W10" s="15"/>
      <c r="X10" s="15">
        <f t="shared" ref="X10:Y10" si="14">SUM(D10,H10,L10,P10,T10)</f>
        <v>5</v>
      </c>
      <c r="Y10" s="15">
        <f t="shared" si="14"/>
        <v>0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72" t="s">
        <v>532</v>
      </c>
      <c r="C11" s="46"/>
      <c r="D11" s="15">
        <v>1</v>
      </c>
      <c r="E11" s="15"/>
      <c r="F11" s="15"/>
      <c r="G11" s="15"/>
      <c r="H11" s="15">
        <v>1</v>
      </c>
      <c r="I11" s="15"/>
      <c r="J11" s="15"/>
      <c r="K11" s="15"/>
      <c r="L11" s="15">
        <v>1</v>
      </c>
      <c r="M11" s="15"/>
      <c r="N11" s="15"/>
      <c r="O11" s="15"/>
      <c r="P11" s="15">
        <v>1</v>
      </c>
      <c r="Q11" s="15"/>
      <c r="R11" s="15"/>
      <c r="S11" s="15"/>
      <c r="T11" s="15">
        <v>1</v>
      </c>
      <c r="U11" s="15"/>
      <c r="V11" s="15"/>
      <c r="W11" s="15"/>
      <c r="X11" s="15">
        <f t="shared" ref="X11:Y11" si="16">SUM(D11,H11,L11,P11,T11)</f>
        <v>5</v>
      </c>
      <c r="Y11" s="15">
        <f t="shared" si="16"/>
        <v>0</v>
      </c>
      <c r="Z11" s="15">
        <f t="shared" si="1"/>
        <v>1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72" t="s">
        <v>533</v>
      </c>
      <c r="C12" s="46"/>
      <c r="D12" s="15">
        <v>1</v>
      </c>
      <c r="E12" s="15"/>
      <c r="F12" s="15"/>
      <c r="G12" s="15"/>
      <c r="H12" s="15">
        <v>1</v>
      </c>
      <c r="I12" s="15"/>
      <c r="J12" s="15"/>
      <c r="K12" s="15"/>
      <c r="L12" s="15">
        <v>1</v>
      </c>
      <c r="M12" s="15"/>
      <c r="N12" s="15"/>
      <c r="O12" s="15"/>
      <c r="P12" s="15">
        <v>1</v>
      </c>
      <c r="Q12" s="15"/>
      <c r="R12" s="15"/>
      <c r="S12" s="15"/>
      <c r="T12" s="15">
        <v>1</v>
      </c>
      <c r="U12" s="15"/>
      <c r="V12" s="15"/>
      <c r="W12" s="15"/>
      <c r="X12" s="15">
        <f t="shared" ref="X12:X40" si="18">SUM(D12,H12,L12,P12,T12)</f>
        <v>5</v>
      </c>
      <c r="Y12" s="15" t="e">
        <f>SUM(#REF!,I12,M12,Q12,U12)</f>
        <v>#REF!</v>
      </c>
      <c r="Z12" s="15" t="e">
        <f t="shared" si="1"/>
        <v>#REF!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72" t="s">
        <v>534</v>
      </c>
      <c r="C13" s="46"/>
      <c r="D13" s="15">
        <v>1</v>
      </c>
      <c r="F13" s="15"/>
      <c r="G13" s="15"/>
      <c r="H13" s="15">
        <v>1</v>
      </c>
      <c r="I13" s="15"/>
      <c r="J13" s="15"/>
      <c r="K13" s="15"/>
      <c r="L13" s="15">
        <v>1</v>
      </c>
      <c r="M13" s="15"/>
      <c r="N13" s="15"/>
      <c r="O13" s="15"/>
      <c r="P13" s="15">
        <v>1</v>
      </c>
      <c r="Q13" s="15"/>
      <c r="R13" s="15"/>
      <c r="S13" s="15"/>
      <c r="T13" s="15">
        <v>1</v>
      </c>
      <c r="U13" s="15"/>
      <c r="V13" s="15"/>
      <c r="W13" s="15"/>
      <c r="X13" s="15">
        <f t="shared" si="18"/>
        <v>5</v>
      </c>
      <c r="Y13" s="15">
        <f>SUM(E12,I13,M13,Q13,U13)</f>
        <v>0</v>
      </c>
      <c r="Z13" s="15">
        <f t="shared" si="1"/>
        <v>1</v>
      </c>
      <c r="AA13" s="15">
        <f t="shared" ref="AA13:AB13" si="20">SUM(F13,J13,N13,R13,V13)</f>
        <v>0</v>
      </c>
      <c r="AB13" s="15">
        <f t="shared" si="20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74" t="s">
        <v>535</v>
      </c>
      <c r="C14" s="46"/>
      <c r="D14" s="15">
        <v>0</v>
      </c>
      <c r="E14" s="15"/>
      <c r="F14" s="15"/>
      <c r="G14" s="15"/>
      <c r="H14" s="15">
        <v>0</v>
      </c>
      <c r="I14" s="15"/>
      <c r="J14" s="15"/>
      <c r="K14" s="15"/>
      <c r="L14" s="15">
        <v>0</v>
      </c>
      <c r="M14" s="15"/>
      <c r="N14" s="15"/>
      <c r="O14" s="15"/>
      <c r="P14" s="15">
        <v>0</v>
      </c>
      <c r="Q14" s="15"/>
      <c r="R14" s="15"/>
      <c r="S14" s="15"/>
      <c r="T14" s="15">
        <v>0</v>
      </c>
      <c r="U14" s="15"/>
      <c r="V14" s="15"/>
      <c r="W14" s="15"/>
      <c r="X14" s="15">
        <f t="shared" si="18"/>
        <v>0</v>
      </c>
      <c r="Y14" s="15">
        <f t="shared" ref="Y14:Y40" si="21">SUM(E14,I14,M14,Q14,U14)</f>
        <v>0</v>
      </c>
      <c r="Z14" s="15">
        <f t="shared" si="1"/>
        <v>0</v>
      </c>
      <c r="AA14" s="15">
        <f t="shared" ref="AA14:AB14" si="22">SUM(F14,J14,N14,R14,V14)</f>
        <v>0</v>
      </c>
      <c r="AB14" s="15">
        <f t="shared" si="22"/>
        <v>0</v>
      </c>
      <c r="AC14" s="15">
        <f t="shared" si="3"/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1"/>
      <c r="B15" s="74" t="s">
        <v>536</v>
      </c>
      <c r="C15" s="46"/>
      <c r="D15" s="15">
        <v>0</v>
      </c>
      <c r="E15" s="15"/>
      <c r="F15" s="15"/>
      <c r="G15" s="15"/>
      <c r="H15" s="15">
        <v>0</v>
      </c>
      <c r="I15" s="15"/>
      <c r="J15" s="15"/>
      <c r="K15" s="15"/>
      <c r="L15" s="15">
        <v>0</v>
      </c>
      <c r="M15" s="15"/>
      <c r="N15" s="15"/>
      <c r="O15" s="15"/>
      <c r="P15" s="15">
        <v>0</v>
      </c>
      <c r="Q15" s="15"/>
      <c r="R15" s="15"/>
      <c r="S15" s="15"/>
      <c r="T15" s="15">
        <v>0</v>
      </c>
      <c r="U15" s="15"/>
      <c r="V15" s="15"/>
      <c r="W15" s="15"/>
      <c r="X15" s="15">
        <f t="shared" si="18"/>
        <v>0</v>
      </c>
      <c r="Y15" s="15">
        <f t="shared" si="21"/>
        <v>0</v>
      </c>
      <c r="Z15" s="15">
        <f t="shared" si="1"/>
        <v>0</v>
      </c>
      <c r="AA15" s="15">
        <f t="shared" ref="AA15:AB15" si="23">SUM(F15,J15,N15,R15,V15)</f>
        <v>0</v>
      </c>
      <c r="AB15" s="15">
        <f t="shared" si="23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62" t="s">
        <v>65</v>
      </c>
      <c r="B16" s="72" t="s">
        <v>537</v>
      </c>
      <c r="C16" s="46"/>
      <c r="D16" s="15">
        <v>1</v>
      </c>
      <c r="E16" s="15"/>
      <c r="F16" s="15"/>
      <c r="G16" s="15"/>
      <c r="H16" s="15">
        <v>1</v>
      </c>
      <c r="I16" s="15"/>
      <c r="J16" s="15"/>
      <c r="K16" s="15"/>
      <c r="L16" s="15">
        <v>1</v>
      </c>
      <c r="M16" s="15"/>
      <c r="N16" s="15"/>
      <c r="O16" s="15"/>
      <c r="P16" s="15">
        <v>1</v>
      </c>
      <c r="Q16" s="15"/>
      <c r="R16" s="15"/>
      <c r="S16" s="15"/>
      <c r="T16" s="15">
        <v>1</v>
      </c>
      <c r="U16" s="15"/>
      <c r="V16" s="15"/>
      <c r="W16" s="15"/>
      <c r="X16" s="15">
        <f t="shared" si="18"/>
        <v>5</v>
      </c>
      <c r="Y16" s="15">
        <f t="shared" si="21"/>
        <v>0</v>
      </c>
      <c r="Z16" s="15">
        <f t="shared" si="1"/>
        <v>1</v>
      </c>
      <c r="AA16" s="15">
        <f t="shared" ref="AA16:AB16" si="24">SUM(F16,J16,N16,R16,V16)</f>
        <v>0</v>
      </c>
      <c r="AB16" s="15">
        <f t="shared" si="24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72" t="s">
        <v>538</v>
      </c>
      <c r="C17" s="46"/>
      <c r="D17" s="15">
        <v>1</v>
      </c>
      <c r="E17" s="15"/>
      <c r="F17" s="15"/>
      <c r="G17" s="15"/>
      <c r="H17" s="15">
        <v>1</v>
      </c>
      <c r="I17" s="15"/>
      <c r="J17" s="15"/>
      <c r="K17" s="15"/>
      <c r="L17" s="15">
        <v>1</v>
      </c>
      <c r="M17" s="15"/>
      <c r="N17" s="15"/>
      <c r="O17" s="15"/>
      <c r="P17" s="15">
        <v>1</v>
      </c>
      <c r="Q17" s="15"/>
      <c r="R17" s="15"/>
      <c r="S17" s="15"/>
      <c r="T17" s="15">
        <v>1</v>
      </c>
      <c r="U17" s="15"/>
      <c r="V17" s="15"/>
      <c r="W17" s="15"/>
      <c r="X17" s="15">
        <f t="shared" si="18"/>
        <v>5</v>
      </c>
      <c r="Y17" s="15">
        <f t="shared" si="21"/>
        <v>0</v>
      </c>
      <c r="Z17" s="15">
        <f t="shared" si="1"/>
        <v>1</v>
      </c>
      <c r="AA17" s="15">
        <f t="shared" ref="AA17:AB17" si="25">SUM(F17,J17,N17,R17,V17)</f>
        <v>0</v>
      </c>
      <c r="AB17" s="15">
        <f t="shared" si="25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72" t="s">
        <v>539</v>
      </c>
      <c r="C18" s="46"/>
      <c r="D18" s="15">
        <v>1</v>
      </c>
      <c r="E18" s="15"/>
      <c r="F18" s="15"/>
      <c r="G18" s="15"/>
      <c r="H18" s="15">
        <v>1</v>
      </c>
      <c r="I18" s="15"/>
      <c r="J18" s="15"/>
      <c r="K18" s="15"/>
      <c r="L18" s="15">
        <v>1</v>
      </c>
      <c r="M18" s="15"/>
      <c r="N18" s="15"/>
      <c r="O18" s="15"/>
      <c r="P18" s="15">
        <v>1</v>
      </c>
      <c r="Q18" s="15"/>
      <c r="R18" s="15"/>
      <c r="S18" s="15"/>
      <c r="T18" s="15">
        <v>1</v>
      </c>
      <c r="U18" s="15"/>
      <c r="V18" s="15"/>
      <c r="W18" s="15"/>
      <c r="X18" s="15">
        <f t="shared" si="18"/>
        <v>5</v>
      </c>
      <c r="Y18" s="15">
        <f t="shared" si="21"/>
        <v>0</v>
      </c>
      <c r="Z18" s="15">
        <f t="shared" si="1"/>
        <v>1</v>
      </c>
      <c r="AA18" s="15">
        <f t="shared" ref="AA18:AB18" si="26">SUM(F18,J18,N18,R18,V18)</f>
        <v>0</v>
      </c>
      <c r="AB18" s="15">
        <f t="shared" si="26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72" t="s">
        <v>540</v>
      </c>
      <c r="C19" s="46"/>
      <c r="D19" s="15">
        <v>1</v>
      </c>
      <c r="E19" s="15"/>
      <c r="F19" s="15"/>
      <c r="G19" s="15"/>
      <c r="H19" s="15">
        <v>1</v>
      </c>
      <c r="I19" s="15"/>
      <c r="J19" s="15"/>
      <c r="K19" s="15"/>
      <c r="L19" s="15">
        <v>1</v>
      </c>
      <c r="M19" s="15"/>
      <c r="N19" s="15"/>
      <c r="O19" s="15"/>
      <c r="P19" s="15">
        <v>1</v>
      </c>
      <c r="Q19" s="15"/>
      <c r="R19" s="15"/>
      <c r="S19" s="15"/>
      <c r="T19" s="15">
        <v>1</v>
      </c>
      <c r="U19" s="15"/>
      <c r="V19" s="15"/>
      <c r="W19" s="15"/>
      <c r="X19" s="15">
        <f t="shared" si="18"/>
        <v>5</v>
      </c>
      <c r="Y19" s="15">
        <f t="shared" si="21"/>
        <v>0</v>
      </c>
      <c r="Z19" s="15">
        <f t="shared" si="1"/>
        <v>1</v>
      </c>
      <c r="AA19" s="15">
        <f t="shared" ref="AA19:AB19" si="27">SUM(F19,J19,N19,R19,V19)</f>
        <v>0</v>
      </c>
      <c r="AB19" s="15">
        <f t="shared" si="27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1"/>
      <c r="B20" s="72" t="s">
        <v>541</v>
      </c>
      <c r="C20" s="46"/>
      <c r="D20" s="15">
        <v>1</v>
      </c>
      <c r="E20" s="15"/>
      <c r="F20" s="15"/>
      <c r="G20" s="15"/>
      <c r="H20" s="15">
        <v>1</v>
      </c>
      <c r="I20" s="15"/>
      <c r="J20" s="15"/>
      <c r="K20" s="15"/>
      <c r="L20" s="15">
        <v>1</v>
      </c>
      <c r="M20" s="15"/>
      <c r="N20" s="15"/>
      <c r="O20" s="15"/>
      <c r="P20" s="15">
        <v>1</v>
      </c>
      <c r="Q20" s="15"/>
      <c r="R20" s="15"/>
      <c r="S20" s="15"/>
      <c r="T20" s="15">
        <v>1</v>
      </c>
      <c r="U20" s="15"/>
      <c r="V20" s="15"/>
      <c r="W20" s="15"/>
      <c r="X20" s="15">
        <f t="shared" si="18"/>
        <v>5</v>
      </c>
      <c r="Y20" s="15">
        <f t="shared" si="21"/>
        <v>0</v>
      </c>
      <c r="Z20" s="15">
        <f t="shared" si="1"/>
        <v>1</v>
      </c>
      <c r="AA20" s="15">
        <f t="shared" ref="AA20:AB20" si="28">SUM(F20,J20,N20,R20,V20)</f>
        <v>0</v>
      </c>
      <c r="AB20" s="15">
        <f t="shared" si="28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62" t="s">
        <v>66</v>
      </c>
      <c r="B21" s="72" t="s">
        <v>542</v>
      </c>
      <c r="C21" s="46"/>
      <c r="D21" s="15">
        <v>1</v>
      </c>
      <c r="E21" s="15"/>
      <c r="F21" s="15"/>
      <c r="G21" s="15"/>
      <c r="H21" s="15">
        <v>1</v>
      </c>
      <c r="I21" s="15"/>
      <c r="J21" s="15"/>
      <c r="K21" s="15"/>
      <c r="L21" s="15">
        <v>1</v>
      </c>
      <c r="M21" s="15"/>
      <c r="N21" s="15"/>
      <c r="O21" s="15"/>
      <c r="P21" s="15">
        <v>1</v>
      </c>
      <c r="Q21" s="15"/>
      <c r="R21" s="15"/>
      <c r="S21" s="15"/>
      <c r="T21" s="15">
        <v>1</v>
      </c>
      <c r="U21" s="15"/>
      <c r="V21" s="15"/>
      <c r="W21" s="15"/>
      <c r="X21" s="15">
        <f t="shared" si="18"/>
        <v>5</v>
      </c>
      <c r="Y21" s="15">
        <f t="shared" si="21"/>
        <v>0</v>
      </c>
      <c r="Z21" s="15">
        <f t="shared" si="1"/>
        <v>1</v>
      </c>
      <c r="AA21" s="15">
        <f t="shared" ref="AA21:AB21" si="29">SUM(F21,J21,N21,R21,V21)</f>
        <v>0</v>
      </c>
      <c r="AB21" s="15">
        <f t="shared" si="29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72" t="s">
        <v>543</v>
      </c>
      <c r="C22" s="46"/>
      <c r="D22" s="15">
        <v>1</v>
      </c>
      <c r="E22" s="15"/>
      <c r="F22" s="15"/>
      <c r="G22" s="15"/>
      <c r="H22" s="15">
        <v>1</v>
      </c>
      <c r="I22" s="15"/>
      <c r="J22" s="15"/>
      <c r="K22" s="15"/>
      <c r="L22" s="15">
        <v>1</v>
      </c>
      <c r="M22" s="15"/>
      <c r="N22" s="15"/>
      <c r="O22" s="15"/>
      <c r="P22" s="15">
        <v>1</v>
      </c>
      <c r="Q22" s="15"/>
      <c r="R22" s="15"/>
      <c r="S22" s="15"/>
      <c r="T22" s="15">
        <v>1</v>
      </c>
      <c r="U22" s="15"/>
      <c r="V22" s="15"/>
      <c r="W22" s="15"/>
      <c r="X22" s="15">
        <f t="shared" si="18"/>
        <v>5</v>
      </c>
      <c r="Y22" s="15">
        <f t="shared" si="21"/>
        <v>0</v>
      </c>
      <c r="Z22" s="15">
        <f t="shared" si="1"/>
        <v>1</v>
      </c>
      <c r="AA22" s="15">
        <f t="shared" ref="AA22:AB22" si="30">SUM(F22,J22,N22,R22,V22)</f>
        <v>0</v>
      </c>
      <c r="AB22" s="15">
        <f t="shared" si="30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72" t="s">
        <v>544</v>
      </c>
      <c r="C23" s="46"/>
      <c r="D23" s="15">
        <v>1</v>
      </c>
      <c r="E23" s="15"/>
      <c r="F23" s="15"/>
      <c r="G23" s="15"/>
      <c r="H23" s="15">
        <v>1</v>
      </c>
      <c r="I23" s="15"/>
      <c r="J23" s="15"/>
      <c r="K23" s="15"/>
      <c r="L23" s="15">
        <v>1</v>
      </c>
      <c r="M23" s="15"/>
      <c r="N23" s="15"/>
      <c r="O23" s="15"/>
      <c r="P23" s="15">
        <v>1</v>
      </c>
      <c r="Q23" s="15"/>
      <c r="R23" s="15"/>
      <c r="S23" s="15"/>
      <c r="T23" s="15">
        <v>1</v>
      </c>
      <c r="U23" s="15"/>
      <c r="V23" s="15"/>
      <c r="W23" s="15"/>
      <c r="X23" s="15">
        <f t="shared" si="18"/>
        <v>5</v>
      </c>
      <c r="Y23" s="15">
        <f t="shared" si="21"/>
        <v>0</v>
      </c>
      <c r="Z23" s="15">
        <f t="shared" si="1"/>
        <v>1</v>
      </c>
      <c r="AA23" s="15">
        <f t="shared" ref="AA23:AB23" si="31">SUM(F23,J23,N23,R23,V23)</f>
        <v>0</v>
      </c>
      <c r="AB23" s="15">
        <f t="shared" si="3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72" t="s">
        <v>545</v>
      </c>
      <c r="C24" s="46"/>
      <c r="D24" s="15">
        <v>1</v>
      </c>
      <c r="E24" s="15"/>
      <c r="F24" s="15"/>
      <c r="G24" s="15"/>
      <c r="H24" s="15">
        <v>1</v>
      </c>
      <c r="I24" s="15"/>
      <c r="J24" s="15"/>
      <c r="K24" s="15"/>
      <c r="L24" s="15">
        <v>1</v>
      </c>
      <c r="M24" s="15"/>
      <c r="N24" s="15"/>
      <c r="O24" s="15"/>
      <c r="P24" s="15">
        <v>1</v>
      </c>
      <c r="Q24" s="15"/>
      <c r="R24" s="15"/>
      <c r="S24" s="15"/>
      <c r="T24" s="15">
        <v>1</v>
      </c>
      <c r="U24" s="15"/>
      <c r="V24" s="15"/>
      <c r="W24" s="15"/>
      <c r="X24" s="15">
        <f t="shared" si="18"/>
        <v>5</v>
      </c>
      <c r="Y24" s="15">
        <f t="shared" si="21"/>
        <v>0</v>
      </c>
      <c r="Z24" s="15">
        <f t="shared" si="1"/>
        <v>1</v>
      </c>
      <c r="AA24" s="15">
        <f t="shared" ref="AA24:AB24" si="32">SUM(F24,J24,N24,R24,V24)</f>
        <v>0</v>
      </c>
      <c r="AB24" s="15">
        <f t="shared" si="32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0"/>
      <c r="B25" s="72" t="s">
        <v>546</v>
      </c>
      <c r="C25" s="46"/>
      <c r="D25" s="15">
        <v>1</v>
      </c>
      <c r="E25" s="15"/>
      <c r="F25" s="15"/>
      <c r="G25" s="15"/>
      <c r="H25" s="15">
        <v>1</v>
      </c>
      <c r="I25" s="15"/>
      <c r="J25" s="15"/>
      <c r="K25" s="15"/>
      <c r="L25" s="15">
        <v>1</v>
      </c>
      <c r="M25" s="15"/>
      <c r="N25" s="15"/>
      <c r="O25" s="15"/>
      <c r="P25" s="15">
        <v>1</v>
      </c>
      <c r="Q25" s="15"/>
      <c r="R25" s="15"/>
      <c r="S25" s="15"/>
      <c r="T25" s="15">
        <v>1</v>
      </c>
      <c r="U25" s="15"/>
      <c r="V25" s="15"/>
      <c r="W25" s="15"/>
      <c r="X25" s="15">
        <f t="shared" si="18"/>
        <v>5</v>
      </c>
      <c r="Y25" s="15">
        <f t="shared" si="21"/>
        <v>0</v>
      </c>
      <c r="Z25" s="15">
        <f t="shared" si="1"/>
        <v>1</v>
      </c>
      <c r="AA25" s="15">
        <f t="shared" ref="AA25:AB25" si="33">SUM(F25,J25,N25,R25,V25)</f>
        <v>0</v>
      </c>
      <c r="AB25" s="15">
        <f t="shared" si="33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72" t="s">
        <v>547</v>
      </c>
      <c r="C26" s="46"/>
      <c r="D26" s="15">
        <v>1</v>
      </c>
      <c r="E26" s="15"/>
      <c r="F26" s="15"/>
      <c r="G26" s="15"/>
      <c r="H26" s="15">
        <v>1</v>
      </c>
      <c r="I26" s="15"/>
      <c r="J26" s="15"/>
      <c r="K26" s="15"/>
      <c r="L26" s="15">
        <v>1</v>
      </c>
      <c r="M26" s="15"/>
      <c r="N26" s="15"/>
      <c r="O26" s="15"/>
      <c r="P26" s="15">
        <v>1</v>
      </c>
      <c r="Q26" s="15"/>
      <c r="R26" s="15"/>
      <c r="S26" s="15"/>
      <c r="T26" s="15">
        <v>1</v>
      </c>
      <c r="U26" s="15"/>
      <c r="V26" s="15"/>
      <c r="W26" s="15"/>
      <c r="X26" s="15">
        <f t="shared" si="18"/>
        <v>5</v>
      </c>
      <c r="Y26" s="15">
        <f t="shared" si="21"/>
        <v>0</v>
      </c>
      <c r="Z26" s="15">
        <f t="shared" si="1"/>
        <v>1</v>
      </c>
      <c r="AA26" s="15">
        <f t="shared" ref="AA26:AB26" si="34">SUM(F26,J26,N26,R26,V26)</f>
        <v>0</v>
      </c>
      <c r="AB26" s="15">
        <f t="shared" si="34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72" t="s">
        <v>548</v>
      </c>
      <c r="C27" s="46"/>
      <c r="D27" s="15">
        <v>1</v>
      </c>
      <c r="E27" s="15"/>
      <c r="F27" s="15"/>
      <c r="G27" s="15"/>
      <c r="H27" s="15">
        <v>1</v>
      </c>
      <c r="I27" s="15"/>
      <c r="J27" s="15"/>
      <c r="K27" s="15"/>
      <c r="L27" s="15">
        <v>1</v>
      </c>
      <c r="M27" s="15"/>
      <c r="N27" s="15"/>
      <c r="O27" s="15"/>
      <c r="P27" s="15">
        <v>1</v>
      </c>
      <c r="Q27" s="15"/>
      <c r="R27" s="15"/>
      <c r="S27" s="15"/>
      <c r="T27" s="15">
        <v>1</v>
      </c>
      <c r="U27" s="15"/>
      <c r="V27" s="15"/>
      <c r="W27" s="15"/>
      <c r="X27" s="15">
        <f t="shared" si="18"/>
        <v>5</v>
      </c>
      <c r="Y27" s="15">
        <f t="shared" si="21"/>
        <v>0</v>
      </c>
      <c r="Z27" s="15">
        <f t="shared" si="1"/>
        <v>1</v>
      </c>
      <c r="AA27" s="15">
        <f t="shared" ref="AA27:AB27" si="35">SUM(F27,J27,N27,R27,V27)</f>
        <v>0</v>
      </c>
      <c r="AB27" s="15">
        <f t="shared" si="35"/>
        <v>0</v>
      </c>
      <c r="AC27" s="15">
        <f t="shared" si="3"/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0"/>
      <c r="B28" s="72" t="s">
        <v>549</v>
      </c>
      <c r="C28" s="46"/>
      <c r="D28" s="15">
        <v>1</v>
      </c>
      <c r="E28" s="15"/>
      <c r="F28" s="15"/>
      <c r="G28" s="15"/>
      <c r="H28" s="15">
        <v>1</v>
      </c>
      <c r="I28" s="15"/>
      <c r="J28" s="15"/>
      <c r="K28" s="15"/>
      <c r="L28" s="15">
        <v>1</v>
      </c>
      <c r="M28" s="15"/>
      <c r="N28" s="15"/>
      <c r="O28" s="15"/>
      <c r="P28" s="15">
        <v>1</v>
      </c>
      <c r="Q28" s="15"/>
      <c r="R28" s="15"/>
      <c r="S28" s="15"/>
      <c r="T28" s="15">
        <v>1</v>
      </c>
      <c r="U28" s="15"/>
      <c r="V28" s="15"/>
      <c r="W28" s="15"/>
      <c r="X28" s="15">
        <f t="shared" si="18"/>
        <v>5</v>
      </c>
      <c r="Y28" s="15">
        <f t="shared" si="21"/>
        <v>0</v>
      </c>
      <c r="Z28" s="15">
        <f t="shared" si="1"/>
        <v>1</v>
      </c>
      <c r="AA28" s="15">
        <f t="shared" ref="AA28:AB28" si="36">SUM(F28,J28,N28,R28,V28)</f>
        <v>0</v>
      </c>
      <c r="AB28" s="15">
        <f t="shared" si="36"/>
        <v>0</v>
      </c>
      <c r="AC28" s="15">
        <f t="shared" si="3"/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72" t="s">
        <v>550</v>
      </c>
      <c r="C29" s="46"/>
      <c r="D29" s="15">
        <v>1</v>
      </c>
      <c r="E29" s="15"/>
      <c r="F29" s="15"/>
      <c r="G29" s="15"/>
      <c r="H29" s="15">
        <v>1</v>
      </c>
      <c r="I29" s="15"/>
      <c r="J29" s="15"/>
      <c r="K29" s="15"/>
      <c r="L29" s="15">
        <v>1</v>
      </c>
      <c r="M29" s="15"/>
      <c r="N29" s="15"/>
      <c r="O29" s="15"/>
      <c r="P29" s="15">
        <v>1</v>
      </c>
      <c r="Q29" s="15"/>
      <c r="R29" s="15"/>
      <c r="S29" s="15"/>
      <c r="T29" s="15">
        <v>1</v>
      </c>
      <c r="U29" s="15"/>
      <c r="V29" s="15"/>
      <c r="W29" s="15"/>
      <c r="X29" s="15">
        <f t="shared" si="18"/>
        <v>5</v>
      </c>
      <c r="Y29" s="15">
        <f t="shared" si="21"/>
        <v>0</v>
      </c>
      <c r="Z29" s="15">
        <f t="shared" si="1"/>
        <v>1</v>
      </c>
      <c r="AA29" s="15">
        <f t="shared" ref="AA29:AB29" si="37">SUM(F29,J29,N29,R29,V29)</f>
        <v>0</v>
      </c>
      <c r="AB29" s="15">
        <f t="shared" si="37"/>
        <v>0</v>
      </c>
      <c r="AC29" s="15">
        <f t="shared" si="3"/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0"/>
      <c r="B30" s="72" t="s">
        <v>551</v>
      </c>
      <c r="C30" s="46"/>
      <c r="D30" s="15">
        <v>1</v>
      </c>
      <c r="E30" s="15"/>
      <c r="F30" s="15"/>
      <c r="G30" s="15"/>
      <c r="H30" s="15">
        <v>1</v>
      </c>
      <c r="I30" s="15"/>
      <c r="J30" s="15"/>
      <c r="K30" s="15"/>
      <c r="L30" s="15">
        <v>1</v>
      </c>
      <c r="M30" s="15"/>
      <c r="N30" s="15"/>
      <c r="O30" s="15"/>
      <c r="P30" s="15">
        <v>1</v>
      </c>
      <c r="Q30" s="15"/>
      <c r="R30" s="15"/>
      <c r="S30" s="15"/>
      <c r="T30" s="15">
        <v>1</v>
      </c>
      <c r="U30" s="15"/>
      <c r="V30" s="15"/>
      <c r="W30" s="15"/>
      <c r="X30" s="15">
        <f t="shared" si="18"/>
        <v>5</v>
      </c>
      <c r="Y30" s="15">
        <f t="shared" si="21"/>
        <v>0</v>
      </c>
      <c r="Z30" s="15">
        <f t="shared" si="1"/>
        <v>1</v>
      </c>
      <c r="AA30" s="15">
        <f t="shared" ref="AA30:AB30" si="38">SUM(F30,J30,N30,R30,V30)</f>
        <v>0</v>
      </c>
      <c r="AB30" s="15">
        <f t="shared" si="38"/>
        <v>0</v>
      </c>
      <c r="AC30" s="15">
        <f t="shared" si="3"/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74" t="s">
        <v>552</v>
      </c>
      <c r="C31" s="46"/>
      <c r="D31" s="15">
        <v>0</v>
      </c>
      <c r="E31" s="15"/>
      <c r="F31" s="15"/>
      <c r="G31" s="15"/>
      <c r="H31" s="15">
        <v>0</v>
      </c>
      <c r="I31" s="15"/>
      <c r="J31" s="15"/>
      <c r="K31" s="15"/>
      <c r="L31" s="15">
        <v>0</v>
      </c>
      <c r="M31" s="15"/>
      <c r="N31" s="15"/>
      <c r="O31" s="15"/>
      <c r="P31" s="15">
        <v>0</v>
      </c>
      <c r="Q31" s="15"/>
      <c r="R31" s="15"/>
      <c r="S31" s="15"/>
      <c r="T31" s="15">
        <v>0</v>
      </c>
      <c r="U31" s="15"/>
      <c r="V31" s="15"/>
      <c r="W31" s="15"/>
      <c r="X31" s="15">
        <f t="shared" si="18"/>
        <v>0</v>
      </c>
      <c r="Y31" s="15">
        <f t="shared" si="21"/>
        <v>0</v>
      </c>
      <c r="Z31" s="15">
        <f t="shared" si="1"/>
        <v>0</v>
      </c>
      <c r="AA31" s="15">
        <f t="shared" ref="AA31:AB31" si="39">SUM(F31,J31,N31,R31,V31)</f>
        <v>0</v>
      </c>
      <c r="AB31" s="15">
        <f t="shared" si="39"/>
        <v>0</v>
      </c>
      <c r="AC31" s="15">
        <f t="shared" si="3"/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77" t="s">
        <v>553</v>
      </c>
      <c r="C32" s="46"/>
      <c r="D32" s="15">
        <v>1</v>
      </c>
      <c r="E32" s="15"/>
      <c r="F32" s="15"/>
      <c r="G32" s="15"/>
      <c r="H32" s="15">
        <v>1</v>
      </c>
      <c r="I32" s="15"/>
      <c r="J32" s="15"/>
      <c r="K32" s="15"/>
      <c r="L32" s="15">
        <v>1</v>
      </c>
      <c r="M32" s="15"/>
      <c r="N32" s="15"/>
      <c r="O32" s="15"/>
      <c r="P32" s="15">
        <v>1</v>
      </c>
      <c r="Q32" s="15"/>
      <c r="R32" s="15"/>
      <c r="S32" s="15"/>
      <c r="T32" s="15">
        <v>1</v>
      </c>
      <c r="U32" s="15"/>
      <c r="V32" s="15"/>
      <c r="W32" s="15"/>
      <c r="X32" s="15">
        <f t="shared" si="18"/>
        <v>5</v>
      </c>
      <c r="Y32" s="15">
        <f t="shared" si="21"/>
        <v>0</v>
      </c>
      <c r="Z32" s="15">
        <f t="shared" si="1"/>
        <v>1</v>
      </c>
      <c r="AA32" s="15">
        <f t="shared" ref="AA32:AB32" si="40">SUM(F32,J32,N32,R32,V32)</f>
        <v>0</v>
      </c>
      <c r="AB32" s="15">
        <f t="shared" si="40"/>
        <v>0</v>
      </c>
      <c r="AC32" s="15">
        <f t="shared" si="3"/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74" t="s">
        <v>554</v>
      </c>
      <c r="C33" s="46"/>
      <c r="D33" s="15">
        <v>0</v>
      </c>
      <c r="E33" s="15"/>
      <c r="F33" s="15"/>
      <c r="G33" s="15"/>
      <c r="H33" s="15">
        <v>0</v>
      </c>
      <c r="I33" s="15"/>
      <c r="J33" s="15"/>
      <c r="K33" s="15"/>
      <c r="L33" s="15">
        <v>0</v>
      </c>
      <c r="M33" s="15"/>
      <c r="N33" s="15"/>
      <c r="O33" s="15"/>
      <c r="P33" s="15">
        <v>0</v>
      </c>
      <c r="Q33" s="15"/>
      <c r="R33" s="15"/>
      <c r="S33" s="15"/>
      <c r="T33" s="15">
        <v>0</v>
      </c>
      <c r="U33" s="15"/>
      <c r="V33" s="15"/>
      <c r="W33" s="15"/>
      <c r="X33" s="15">
        <f t="shared" si="18"/>
        <v>0</v>
      </c>
      <c r="Y33" s="15">
        <f t="shared" si="21"/>
        <v>0</v>
      </c>
      <c r="Z33" s="15">
        <f t="shared" si="1"/>
        <v>0</v>
      </c>
      <c r="AA33" s="15">
        <f t="shared" ref="AA33:AB33" si="41">SUM(F33,J33,N33,R33,V33)</f>
        <v>0</v>
      </c>
      <c r="AB33" s="15">
        <f t="shared" si="41"/>
        <v>0</v>
      </c>
      <c r="AC33" s="15">
        <f t="shared" si="3"/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1"/>
      <c r="B34" s="77" t="s">
        <v>555</v>
      </c>
      <c r="C34" s="46"/>
      <c r="D34" s="15">
        <v>1</v>
      </c>
      <c r="E34" s="15"/>
      <c r="F34" s="15"/>
      <c r="G34" s="15"/>
      <c r="H34" s="15">
        <v>1</v>
      </c>
      <c r="I34" s="15"/>
      <c r="J34" s="15"/>
      <c r="K34" s="15"/>
      <c r="L34" s="15">
        <v>1</v>
      </c>
      <c r="M34" s="15"/>
      <c r="N34" s="15"/>
      <c r="O34" s="15"/>
      <c r="P34" s="15">
        <v>1</v>
      </c>
      <c r="Q34" s="15"/>
      <c r="R34" s="15"/>
      <c r="S34" s="15"/>
      <c r="T34" s="15">
        <v>1</v>
      </c>
      <c r="U34" s="15"/>
      <c r="V34" s="15"/>
      <c r="W34" s="15"/>
      <c r="X34" s="15">
        <f t="shared" si="18"/>
        <v>5</v>
      </c>
      <c r="Y34" s="15">
        <f t="shared" si="21"/>
        <v>0</v>
      </c>
      <c r="Z34" s="15">
        <f t="shared" si="1"/>
        <v>1</v>
      </c>
      <c r="AA34" s="15">
        <f t="shared" ref="AA34:AB34" si="42">SUM(F34,J34,N34,R34,V34)</f>
        <v>0</v>
      </c>
      <c r="AB34" s="15">
        <f t="shared" si="42"/>
        <v>0</v>
      </c>
      <c r="AC34" s="15">
        <f t="shared" si="3"/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75" t="s">
        <v>67</v>
      </c>
      <c r="B35" s="72" t="s">
        <v>556</v>
      </c>
      <c r="C35" s="46"/>
      <c r="D35" s="15">
        <v>1</v>
      </c>
      <c r="E35" s="15"/>
      <c r="F35" s="15"/>
      <c r="G35" s="15"/>
      <c r="H35" s="15">
        <v>1</v>
      </c>
      <c r="I35" s="15"/>
      <c r="J35" s="15"/>
      <c r="K35" s="15"/>
      <c r="L35" s="15">
        <v>1</v>
      </c>
      <c r="M35" s="15"/>
      <c r="N35" s="15"/>
      <c r="O35" s="15"/>
      <c r="P35" s="15">
        <v>1</v>
      </c>
      <c r="Q35" s="15"/>
      <c r="R35" s="15"/>
      <c r="S35" s="15"/>
      <c r="T35" s="15">
        <v>1</v>
      </c>
      <c r="U35" s="15"/>
      <c r="V35" s="15"/>
      <c r="W35" s="15"/>
      <c r="X35" s="15">
        <f t="shared" si="18"/>
        <v>5</v>
      </c>
      <c r="Y35" s="15">
        <f t="shared" si="21"/>
        <v>0</v>
      </c>
      <c r="Z35" s="15">
        <f t="shared" si="1"/>
        <v>1</v>
      </c>
      <c r="AA35" s="15">
        <f t="shared" ref="AA35:AB35" si="43">SUM(F35,J35,N35,R35,V35)</f>
        <v>0</v>
      </c>
      <c r="AB35" s="15">
        <f t="shared" si="43"/>
        <v>0</v>
      </c>
      <c r="AC35" s="15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72" t="s">
        <v>557</v>
      </c>
      <c r="C36" s="46"/>
      <c r="D36" s="15">
        <v>1</v>
      </c>
      <c r="E36" s="15"/>
      <c r="F36" s="15"/>
      <c r="G36" s="15"/>
      <c r="H36" s="15">
        <v>1</v>
      </c>
      <c r="I36" s="15"/>
      <c r="J36" s="15"/>
      <c r="K36" s="15"/>
      <c r="L36" s="15">
        <v>1</v>
      </c>
      <c r="M36" s="15"/>
      <c r="N36" s="15"/>
      <c r="O36" s="15"/>
      <c r="P36" s="15">
        <v>1</v>
      </c>
      <c r="Q36" s="15"/>
      <c r="R36" s="15"/>
      <c r="S36" s="15"/>
      <c r="T36" s="15">
        <v>1</v>
      </c>
      <c r="U36" s="15"/>
      <c r="V36" s="15"/>
      <c r="W36" s="15"/>
      <c r="X36" s="15">
        <f t="shared" si="18"/>
        <v>5</v>
      </c>
      <c r="Y36" s="15">
        <f t="shared" si="21"/>
        <v>0</v>
      </c>
      <c r="Z36" s="15">
        <f t="shared" si="1"/>
        <v>1</v>
      </c>
      <c r="AA36" s="15">
        <f t="shared" ref="AA36:AB36" si="44">SUM(F36,J36,N36,R36,V36)</f>
        <v>0</v>
      </c>
      <c r="AB36" s="15">
        <f t="shared" si="44"/>
        <v>0</v>
      </c>
      <c r="AC36" s="15">
        <f t="shared" si="3"/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72" t="s">
        <v>558</v>
      </c>
      <c r="C37" s="46"/>
      <c r="D37" s="15">
        <v>1</v>
      </c>
      <c r="E37" s="15"/>
      <c r="F37" s="15"/>
      <c r="G37" s="15"/>
      <c r="H37" s="15">
        <v>1</v>
      </c>
      <c r="I37" s="15"/>
      <c r="J37" s="15"/>
      <c r="K37" s="15"/>
      <c r="L37" s="15">
        <v>1</v>
      </c>
      <c r="M37" s="15"/>
      <c r="N37" s="15"/>
      <c r="O37" s="15"/>
      <c r="P37" s="15">
        <v>1</v>
      </c>
      <c r="Q37" s="15"/>
      <c r="R37" s="15"/>
      <c r="S37" s="15"/>
      <c r="T37" s="15">
        <v>1</v>
      </c>
      <c r="U37" s="15"/>
      <c r="V37" s="15"/>
      <c r="W37" s="15"/>
      <c r="X37" s="15">
        <f t="shared" si="18"/>
        <v>5</v>
      </c>
      <c r="Y37" s="15">
        <f t="shared" si="21"/>
        <v>0</v>
      </c>
      <c r="Z37" s="15">
        <f t="shared" si="1"/>
        <v>1</v>
      </c>
      <c r="AA37" s="15">
        <f t="shared" ref="AA37:AB37" si="45">SUM(F37,J37,N37,R37,V37)</f>
        <v>0</v>
      </c>
      <c r="AB37" s="15">
        <f t="shared" si="45"/>
        <v>0</v>
      </c>
      <c r="AC37" s="15">
        <f t="shared" si="3"/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72" t="s">
        <v>559</v>
      </c>
      <c r="C38" s="46"/>
      <c r="D38" s="15">
        <v>1</v>
      </c>
      <c r="E38" s="15"/>
      <c r="F38" s="15"/>
      <c r="G38" s="15"/>
      <c r="H38" s="15">
        <v>1</v>
      </c>
      <c r="I38" s="15"/>
      <c r="J38" s="15"/>
      <c r="K38" s="15"/>
      <c r="L38" s="15">
        <v>1</v>
      </c>
      <c r="M38" s="15"/>
      <c r="N38" s="15"/>
      <c r="O38" s="15"/>
      <c r="P38" s="15">
        <v>1</v>
      </c>
      <c r="Q38" s="15"/>
      <c r="R38" s="15"/>
      <c r="S38" s="15"/>
      <c r="T38" s="15">
        <v>1</v>
      </c>
      <c r="U38" s="15"/>
      <c r="V38" s="15"/>
      <c r="W38" s="15"/>
      <c r="X38" s="15">
        <f t="shared" si="18"/>
        <v>5</v>
      </c>
      <c r="Y38" s="15">
        <f t="shared" si="21"/>
        <v>0</v>
      </c>
      <c r="Z38" s="15">
        <f t="shared" si="1"/>
        <v>1</v>
      </c>
      <c r="AA38" s="15">
        <f t="shared" ref="AA38:AB38" si="46">SUM(F38,J38,N38,R38,V38)</f>
        <v>0</v>
      </c>
      <c r="AB38" s="15">
        <f t="shared" si="46"/>
        <v>0</v>
      </c>
      <c r="AC38" s="15">
        <f t="shared" si="3"/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0"/>
      <c r="B39" s="72" t="s">
        <v>560</v>
      </c>
      <c r="C39" s="46"/>
      <c r="D39" s="15">
        <v>1</v>
      </c>
      <c r="E39" s="15"/>
      <c r="F39" s="15"/>
      <c r="G39" s="15"/>
      <c r="H39" s="15">
        <v>1</v>
      </c>
      <c r="I39" s="15"/>
      <c r="J39" s="15"/>
      <c r="K39" s="15"/>
      <c r="L39" s="15">
        <v>1</v>
      </c>
      <c r="M39" s="15"/>
      <c r="N39" s="15"/>
      <c r="O39" s="15"/>
      <c r="P39" s="15">
        <v>1</v>
      </c>
      <c r="Q39" s="15"/>
      <c r="R39" s="15"/>
      <c r="S39" s="15"/>
      <c r="T39" s="15">
        <v>1</v>
      </c>
      <c r="U39" s="15"/>
      <c r="V39" s="15"/>
      <c r="W39" s="15"/>
      <c r="X39" s="15">
        <f t="shared" si="18"/>
        <v>5</v>
      </c>
      <c r="Y39" s="15">
        <f t="shared" si="21"/>
        <v>0</v>
      </c>
      <c r="Z39" s="15">
        <f t="shared" si="1"/>
        <v>1</v>
      </c>
      <c r="AA39" s="15">
        <f t="shared" ref="AA39:AB39" si="47">SUM(F39,J39,N39,R39,V39)</f>
        <v>0</v>
      </c>
      <c r="AB39" s="15">
        <f t="shared" si="47"/>
        <v>0</v>
      </c>
      <c r="AC39" s="15">
        <f t="shared" si="3"/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>
      <c r="A40" s="40"/>
      <c r="B40" s="72" t="s">
        <v>561</v>
      </c>
      <c r="C40" s="46"/>
      <c r="D40" s="15">
        <v>1</v>
      </c>
      <c r="E40" s="15"/>
      <c r="F40" s="15"/>
      <c r="G40" s="15"/>
      <c r="H40" s="15">
        <v>1</v>
      </c>
      <c r="I40" s="15"/>
      <c r="J40" s="15"/>
      <c r="K40" s="15"/>
      <c r="L40" s="15">
        <v>1</v>
      </c>
      <c r="M40" s="15"/>
      <c r="N40" s="15"/>
      <c r="O40" s="15"/>
      <c r="P40" s="15">
        <v>1</v>
      </c>
      <c r="Q40" s="15"/>
      <c r="R40" s="15"/>
      <c r="S40" s="15"/>
      <c r="T40" s="15">
        <v>1</v>
      </c>
      <c r="U40" s="15"/>
      <c r="V40" s="15"/>
      <c r="W40" s="15"/>
      <c r="X40" s="15">
        <f t="shared" si="18"/>
        <v>5</v>
      </c>
      <c r="Y40" s="15">
        <f t="shared" si="21"/>
        <v>0</v>
      </c>
      <c r="Z40" s="15">
        <f t="shared" si="1"/>
        <v>1</v>
      </c>
      <c r="AA40" s="15">
        <f t="shared" ref="AA40:AB40" si="48">SUM(F40,J40,N40,R40,V40)</f>
        <v>0</v>
      </c>
      <c r="AB40" s="15">
        <f t="shared" si="48"/>
        <v>0</v>
      </c>
      <c r="AC40" s="15">
        <f t="shared" si="3"/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27.75" customHeight="1">
      <c r="A41" s="16" t="s">
        <v>88</v>
      </c>
      <c r="B41" s="53">
        <f>COUNTA(B3:B40)</f>
        <v>37</v>
      </c>
      <c r="C41" s="46"/>
      <c r="D41" s="16">
        <f t="shared" ref="D41:AC41" si="49">SUM(D3:D40)</f>
        <v>33</v>
      </c>
      <c r="E41" s="16">
        <f t="shared" si="49"/>
        <v>0</v>
      </c>
      <c r="F41" s="16">
        <f t="shared" si="49"/>
        <v>0</v>
      </c>
      <c r="G41" s="16">
        <f t="shared" si="49"/>
        <v>0</v>
      </c>
      <c r="H41" s="16">
        <f t="shared" si="49"/>
        <v>33</v>
      </c>
      <c r="I41" s="16">
        <f t="shared" si="49"/>
        <v>0</v>
      </c>
      <c r="J41" s="16">
        <f t="shared" si="49"/>
        <v>0</v>
      </c>
      <c r="K41" s="16">
        <f t="shared" si="49"/>
        <v>0</v>
      </c>
      <c r="L41" s="16">
        <f t="shared" si="49"/>
        <v>33</v>
      </c>
      <c r="M41" s="16">
        <f t="shared" si="49"/>
        <v>0</v>
      </c>
      <c r="N41" s="16">
        <f t="shared" si="49"/>
        <v>0</v>
      </c>
      <c r="O41" s="16">
        <f t="shared" si="49"/>
        <v>0</v>
      </c>
      <c r="P41" s="16">
        <f t="shared" si="49"/>
        <v>33</v>
      </c>
      <c r="Q41" s="16">
        <f t="shared" si="49"/>
        <v>0</v>
      </c>
      <c r="R41" s="16">
        <f t="shared" si="49"/>
        <v>0</v>
      </c>
      <c r="S41" s="16">
        <f t="shared" si="49"/>
        <v>0</v>
      </c>
      <c r="T41" s="16">
        <f t="shared" si="49"/>
        <v>33</v>
      </c>
      <c r="U41" s="16">
        <f t="shared" si="49"/>
        <v>0</v>
      </c>
      <c r="V41" s="16">
        <f t="shared" si="49"/>
        <v>0</v>
      </c>
      <c r="W41" s="16">
        <f t="shared" si="49"/>
        <v>0</v>
      </c>
      <c r="X41" s="16">
        <f t="shared" si="49"/>
        <v>165</v>
      </c>
      <c r="Y41" s="16" t="e">
        <f t="shared" si="49"/>
        <v>#REF!</v>
      </c>
      <c r="Z41" s="16" t="e">
        <f t="shared" si="49"/>
        <v>#REF!</v>
      </c>
      <c r="AA41" s="16">
        <f t="shared" si="49"/>
        <v>0</v>
      </c>
      <c r="AB41" s="16">
        <f t="shared" si="49"/>
        <v>0</v>
      </c>
      <c r="AC41" s="16">
        <f t="shared" si="49"/>
        <v>0</v>
      </c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</row>
    <row r="42" spans="1:41" ht="13.2">
      <c r="A42" s="2"/>
      <c r="B42" s="2"/>
      <c r="C42" s="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3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3.2">
      <c r="A43" s="18" t="s">
        <v>143</v>
      </c>
      <c r="B43" s="2" t="s">
        <v>562</v>
      </c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3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3.2">
      <c r="A44" s="2"/>
      <c r="B44" s="2" t="s">
        <v>563</v>
      </c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3.2">
      <c r="A45" s="2"/>
      <c r="B45" s="2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3.2">
      <c r="A46" s="2"/>
      <c r="C46" s="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ht="13.2">
      <c r="A987" s="2"/>
      <c r="B987" s="2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</sheetData>
  <mergeCells count="61"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H1:K1"/>
    <mergeCell ref="L1:O1"/>
    <mergeCell ref="P1:S1"/>
    <mergeCell ref="T1:W1"/>
    <mergeCell ref="B39:C39"/>
    <mergeCell ref="B40:C40"/>
    <mergeCell ref="B41:C41"/>
    <mergeCell ref="B28:C28"/>
    <mergeCell ref="B29:C29"/>
    <mergeCell ref="B30:C30"/>
    <mergeCell ref="B31:C31"/>
    <mergeCell ref="B32:C32"/>
    <mergeCell ref="B33:C33"/>
    <mergeCell ref="B34:C34"/>
    <mergeCell ref="B27:C27"/>
    <mergeCell ref="B35:C35"/>
    <mergeCell ref="B36:C36"/>
    <mergeCell ref="B37:C37"/>
    <mergeCell ref="B38:C38"/>
    <mergeCell ref="A16:A20"/>
    <mergeCell ref="A21:A34"/>
    <mergeCell ref="A35:A40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F2:G2"/>
    <mergeCell ref="A4:A15"/>
    <mergeCell ref="B4:C4"/>
    <mergeCell ref="B5:C5"/>
    <mergeCell ref="B6:C6"/>
    <mergeCell ref="B7:C7"/>
    <mergeCell ref="A1:A3"/>
    <mergeCell ref="B1:C3"/>
    <mergeCell ref="D1:G1"/>
    <mergeCell ref="B8:C8"/>
    <mergeCell ref="B9:C9"/>
    <mergeCell ref="B10:C10"/>
    <mergeCell ref="B11:C11"/>
    <mergeCell ref="B12:C12"/>
    <mergeCell ref="B13:C13"/>
    <mergeCell ref="D2:E2"/>
  </mergeCells>
  <conditionalFormatting sqref="D4:D40 F4:F40 H4:H40 J4:J40 L4:L40 N4:N40 P4:P40 R4:R40 T4:T40 V4:V40">
    <cfRule type="cellIs" dxfId="25" priority="1" operator="greaterThan">
      <formula>0</formula>
    </cfRule>
  </conditionalFormatting>
  <conditionalFormatting sqref="D4:W40">
    <cfRule type="cellIs" dxfId="24" priority="6" operator="equal">
      <formula>0</formula>
    </cfRule>
  </conditionalFormatting>
  <conditionalFormatting sqref="E4:E40 G4:G40 I4:I40 K4:K40 M4:M40 O4:O40 Q4:Q40 S4:S40 U4:U40 W4:W40">
    <cfRule type="cellIs" dxfId="23" priority="3" operator="greaterThan">
      <formula>0</formula>
    </cfRule>
  </conditionalFormatting>
  <conditionalFormatting sqref="Z4:Z40">
    <cfRule type="cellIs" dxfId="22" priority="4" operator="greaterThan">
      <formula>1</formula>
    </cfRule>
  </conditionalFormatting>
  <conditionalFormatting sqref="AC4:AC40">
    <cfRule type="cellIs" dxfId="21" priority="5" operator="greaterThan">
      <formula>1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AO972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74</v>
      </c>
      <c r="B4" s="58" t="s">
        <v>564</v>
      </c>
      <c r="C4" s="46"/>
      <c r="D4" s="15">
        <v>1</v>
      </c>
      <c r="E4" s="15"/>
      <c r="F4" s="15"/>
      <c r="G4" s="15"/>
      <c r="H4" s="15">
        <v>1</v>
      </c>
      <c r="I4" s="15"/>
      <c r="J4" s="15"/>
      <c r="K4" s="15"/>
      <c r="L4" s="15">
        <v>1</v>
      </c>
      <c r="M4" s="15"/>
      <c r="N4" s="15"/>
      <c r="O4" s="15"/>
      <c r="P4" s="15">
        <v>1</v>
      </c>
      <c r="Q4" s="15"/>
      <c r="R4" s="15"/>
      <c r="S4" s="15"/>
      <c r="T4" s="15">
        <v>1</v>
      </c>
      <c r="U4" s="15"/>
      <c r="V4" s="15"/>
      <c r="W4" s="15"/>
      <c r="X4" s="15">
        <f t="shared" ref="X4:Y4" si="0">SUM(D4,H4,L4,P4,T4)</f>
        <v>5</v>
      </c>
      <c r="Y4" s="15">
        <f t="shared" si="0"/>
        <v>0</v>
      </c>
      <c r="Z4" s="15">
        <f t="shared" ref="Z4:Z25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25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58" t="s">
        <v>565</v>
      </c>
      <c r="C5" s="46"/>
      <c r="D5" s="15">
        <v>1</v>
      </c>
      <c r="E5" s="15"/>
      <c r="F5" s="15"/>
      <c r="G5" s="15"/>
      <c r="H5" s="15">
        <v>1</v>
      </c>
      <c r="I5" s="15"/>
      <c r="J5" s="15"/>
      <c r="K5" s="15"/>
      <c r="L5" s="15">
        <v>1</v>
      </c>
      <c r="M5" s="15"/>
      <c r="N5" s="15"/>
      <c r="O5" s="15"/>
      <c r="P5" s="15">
        <v>1</v>
      </c>
      <c r="Q5" s="15"/>
      <c r="R5" s="15"/>
      <c r="S5" s="15"/>
      <c r="T5" s="15">
        <v>1</v>
      </c>
      <c r="U5" s="15"/>
      <c r="V5" s="15"/>
      <c r="W5" s="15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58" t="s">
        <v>566</v>
      </c>
      <c r="C6" s="46"/>
      <c r="D6" s="15"/>
      <c r="E6" s="15"/>
      <c r="F6" s="15">
        <v>1</v>
      </c>
      <c r="G6" s="15"/>
      <c r="H6" s="15"/>
      <c r="I6" s="15"/>
      <c r="J6" s="15">
        <v>1</v>
      </c>
      <c r="K6" s="15"/>
      <c r="L6" s="15"/>
      <c r="M6" s="15"/>
      <c r="N6" s="15">
        <v>1</v>
      </c>
      <c r="O6" s="15"/>
      <c r="P6" s="15"/>
      <c r="Q6" s="15"/>
      <c r="R6" s="15">
        <v>1</v>
      </c>
      <c r="S6" s="15"/>
      <c r="T6" s="15"/>
      <c r="U6" s="15"/>
      <c r="V6" s="15">
        <v>1</v>
      </c>
      <c r="W6" s="15"/>
      <c r="X6" s="15"/>
      <c r="Y6" s="15"/>
      <c r="Z6" s="15">
        <f t="shared" si="1"/>
        <v>0</v>
      </c>
      <c r="AA6" s="15">
        <f t="shared" ref="AA6:AB6" si="6">SUM(F6,J6,N6,R6,V6)</f>
        <v>5</v>
      </c>
      <c r="AB6" s="15">
        <f t="shared" si="6"/>
        <v>0</v>
      </c>
      <c r="AC6" s="15">
        <f t="shared" si="3"/>
        <v>1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58" t="s">
        <v>567</v>
      </c>
      <c r="C7" s="46"/>
      <c r="D7" s="15"/>
      <c r="E7" s="15"/>
      <c r="F7" s="15">
        <v>1</v>
      </c>
      <c r="G7" s="15"/>
      <c r="H7" s="15"/>
      <c r="I7" s="15"/>
      <c r="J7" s="15">
        <v>1</v>
      </c>
      <c r="K7" s="15"/>
      <c r="L7" s="15"/>
      <c r="M7" s="15"/>
      <c r="N7" s="15">
        <v>1</v>
      </c>
      <c r="O7" s="15"/>
      <c r="P7" s="15"/>
      <c r="Q7" s="15"/>
      <c r="R7" s="15">
        <v>1</v>
      </c>
      <c r="S7" s="15"/>
      <c r="T7" s="15"/>
      <c r="U7" s="15"/>
      <c r="V7" s="15">
        <v>1</v>
      </c>
      <c r="W7" s="15"/>
      <c r="X7" s="15"/>
      <c r="Y7" s="15"/>
      <c r="Z7" s="15">
        <f t="shared" si="1"/>
        <v>0</v>
      </c>
      <c r="AA7" s="15">
        <f t="shared" ref="AA7:AB7" si="7">SUM(F7,J7,N7,R7,V7)</f>
        <v>5</v>
      </c>
      <c r="AB7" s="15">
        <f t="shared" si="7"/>
        <v>0</v>
      </c>
      <c r="AC7" s="15">
        <f t="shared" si="3"/>
        <v>1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58" t="s">
        <v>568</v>
      </c>
      <c r="C8" s="46"/>
      <c r="D8" s="15"/>
      <c r="E8" s="15"/>
      <c r="F8" s="15">
        <v>1</v>
      </c>
      <c r="G8" s="15"/>
      <c r="H8" s="15"/>
      <c r="I8" s="15"/>
      <c r="J8" s="15">
        <v>1</v>
      </c>
      <c r="K8" s="15"/>
      <c r="L8" s="15"/>
      <c r="M8" s="15"/>
      <c r="N8" s="15">
        <v>1</v>
      </c>
      <c r="O8" s="15"/>
      <c r="P8" s="15"/>
      <c r="Q8" s="15"/>
      <c r="R8" s="15">
        <v>1</v>
      </c>
      <c r="S8" s="15"/>
      <c r="T8" s="15"/>
      <c r="U8" s="15"/>
      <c r="V8" s="15">
        <v>1</v>
      </c>
      <c r="W8" s="15"/>
      <c r="X8" s="15"/>
      <c r="Y8" s="15"/>
      <c r="Z8" s="15">
        <f t="shared" si="1"/>
        <v>0</v>
      </c>
      <c r="AA8" s="15">
        <f t="shared" ref="AA8:AB8" si="8">SUM(F8,J8,N8,R8,V8)</f>
        <v>5</v>
      </c>
      <c r="AB8" s="15">
        <f t="shared" si="8"/>
        <v>0</v>
      </c>
      <c r="AC8" s="15">
        <f t="shared" si="3"/>
        <v>1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58" t="s">
        <v>569</v>
      </c>
      <c r="C9" s="46"/>
      <c r="D9" s="15"/>
      <c r="E9" s="15"/>
      <c r="F9" s="15">
        <v>1</v>
      </c>
      <c r="G9" s="15"/>
      <c r="H9" s="15"/>
      <c r="I9" s="15"/>
      <c r="J9" s="15">
        <v>1</v>
      </c>
      <c r="K9" s="15"/>
      <c r="L9" s="15"/>
      <c r="M9" s="15"/>
      <c r="N9" s="15">
        <v>1</v>
      </c>
      <c r="O9" s="15"/>
      <c r="P9" s="15"/>
      <c r="Q9" s="15"/>
      <c r="R9" s="15">
        <v>1</v>
      </c>
      <c r="S9" s="15"/>
      <c r="T9" s="15"/>
      <c r="U9" s="15"/>
      <c r="V9" s="15">
        <v>1</v>
      </c>
      <c r="W9" s="15"/>
      <c r="X9" s="15"/>
      <c r="Y9" s="15"/>
      <c r="Z9" s="15">
        <f t="shared" si="1"/>
        <v>0</v>
      </c>
      <c r="AA9" s="15">
        <f t="shared" ref="AA9:AB9" si="9">SUM(F9,J9,N9,R9,V9)</f>
        <v>5</v>
      </c>
      <c r="AB9" s="15">
        <f t="shared" si="9"/>
        <v>0</v>
      </c>
      <c r="AC9" s="15">
        <f t="shared" si="3"/>
        <v>1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58" t="s">
        <v>570</v>
      </c>
      <c r="C10" s="46"/>
      <c r="D10" s="15"/>
      <c r="E10" s="15"/>
      <c r="F10" s="15">
        <v>1</v>
      </c>
      <c r="G10" s="15"/>
      <c r="H10" s="15"/>
      <c r="I10" s="15"/>
      <c r="J10" s="15">
        <v>1</v>
      </c>
      <c r="K10" s="15"/>
      <c r="L10" s="15"/>
      <c r="M10" s="15"/>
      <c r="N10" s="15">
        <v>1</v>
      </c>
      <c r="O10" s="15"/>
      <c r="P10" s="15"/>
      <c r="Q10" s="15"/>
      <c r="R10" s="15">
        <v>1</v>
      </c>
      <c r="S10" s="15"/>
      <c r="T10" s="15"/>
      <c r="U10" s="15"/>
      <c r="V10" s="15">
        <v>1</v>
      </c>
      <c r="W10" s="15"/>
      <c r="X10" s="15"/>
      <c r="Y10" s="15"/>
      <c r="Z10" s="15">
        <f t="shared" si="1"/>
        <v>0</v>
      </c>
      <c r="AA10" s="15">
        <f t="shared" ref="AA10:AB10" si="10">SUM(F10,J10,N10,R10,V10)</f>
        <v>5</v>
      </c>
      <c r="AB10" s="15">
        <f t="shared" si="10"/>
        <v>0</v>
      </c>
      <c r="AC10" s="15">
        <f t="shared" si="3"/>
        <v>1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62" t="s">
        <v>73</v>
      </c>
      <c r="B11" s="58" t="s">
        <v>571</v>
      </c>
      <c r="C11" s="46"/>
      <c r="D11" s="15"/>
      <c r="E11" s="15"/>
      <c r="F11" s="15">
        <v>1</v>
      </c>
      <c r="G11" s="15"/>
      <c r="H11" s="15"/>
      <c r="I11" s="15"/>
      <c r="J11" s="15">
        <v>1</v>
      </c>
      <c r="K11" s="15"/>
      <c r="L11" s="15"/>
      <c r="M11" s="15"/>
      <c r="N11" s="15">
        <v>1</v>
      </c>
      <c r="O11" s="15"/>
      <c r="P11" s="15"/>
      <c r="Q11" s="15"/>
      <c r="R11" s="15">
        <v>1</v>
      </c>
      <c r="S11" s="15"/>
      <c r="T11" s="15"/>
      <c r="U11" s="15"/>
      <c r="V11" s="15">
        <v>1</v>
      </c>
      <c r="W11" s="15"/>
      <c r="X11" s="15"/>
      <c r="Y11" s="15"/>
      <c r="Z11" s="15">
        <f t="shared" si="1"/>
        <v>0</v>
      </c>
      <c r="AA11" s="15">
        <f t="shared" ref="AA11:AB11" si="11">SUM(F11,J11,N11,R11,V11)</f>
        <v>5</v>
      </c>
      <c r="AB11" s="15">
        <f t="shared" si="11"/>
        <v>0</v>
      </c>
      <c r="AC11" s="15">
        <f t="shared" si="3"/>
        <v>1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58" t="s">
        <v>572</v>
      </c>
      <c r="C12" s="46"/>
      <c r="D12" s="15"/>
      <c r="E12" s="15"/>
      <c r="F12" s="15">
        <v>1</v>
      </c>
      <c r="G12" s="15"/>
      <c r="H12" s="15"/>
      <c r="I12" s="15"/>
      <c r="J12" s="15">
        <v>1</v>
      </c>
      <c r="K12" s="15"/>
      <c r="L12" s="15"/>
      <c r="M12" s="15"/>
      <c r="N12" s="15">
        <v>1</v>
      </c>
      <c r="O12" s="15"/>
      <c r="P12" s="15"/>
      <c r="Q12" s="15"/>
      <c r="R12" s="15">
        <v>1</v>
      </c>
      <c r="S12" s="15"/>
      <c r="T12" s="15"/>
      <c r="U12" s="15"/>
      <c r="V12" s="15">
        <v>1</v>
      </c>
      <c r="W12" s="15"/>
      <c r="X12" s="15"/>
      <c r="Y12" s="15"/>
      <c r="Z12" s="15">
        <f t="shared" si="1"/>
        <v>0</v>
      </c>
      <c r="AA12" s="15">
        <f t="shared" ref="AA12:AB12" si="12">SUM(F12,J12,N12,R12,V12)</f>
        <v>5</v>
      </c>
      <c r="AB12" s="15">
        <f t="shared" si="12"/>
        <v>0</v>
      </c>
      <c r="AC12" s="15">
        <f t="shared" si="3"/>
        <v>1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58" t="s">
        <v>573</v>
      </c>
      <c r="C13" s="46"/>
      <c r="D13" s="15"/>
      <c r="E13" s="15"/>
      <c r="F13" s="15">
        <v>1</v>
      </c>
      <c r="G13" s="15"/>
      <c r="H13" s="15"/>
      <c r="I13" s="15"/>
      <c r="J13" s="15">
        <v>1</v>
      </c>
      <c r="K13" s="15"/>
      <c r="L13" s="15"/>
      <c r="M13" s="15"/>
      <c r="N13" s="15">
        <v>1</v>
      </c>
      <c r="O13" s="15"/>
      <c r="P13" s="15"/>
      <c r="Q13" s="15"/>
      <c r="R13" s="15">
        <v>1</v>
      </c>
      <c r="S13" s="15"/>
      <c r="T13" s="15"/>
      <c r="U13" s="15"/>
      <c r="V13" s="15">
        <v>1</v>
      </c>
      <c r="W13" s="15"/>
      <c r="X13" s="15"/>
      <c r="Y13" s="15"/>
      <c r="Z13" s="15">
        <f t="shared" si="1"/>
        <v>0</v>
      </c>
      <c r="AA13" s="15">
        <f t="shared" ref="AA13:AB13" si="13">SUM(F13,J13,N13,R13,V13)</f>
        <v>5</v>
      </c>
      <c r="AB13" s="15">
        <f t="shared" si="13"/>
        <v>0</v>
      </c>
      <c r="AC13" s="15">
        <f t="shared" si="3"/>
        <v>1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58" t="s">
        <v>574</v>
      </c>
      <c r="C14" s="46"/>
      <c r="D14" s="15"/>
      <c r="E14" s="15"/>
      <c r="F14" s="15">
        <v>1</v>
      </c>
      <c r="G14" s="15"/>
      <c r="H14" s="15"/>
      <c r="I14" s="15"/>
      <c r="J14" s="15">
        <v>1</v>
      </c>
      <c r="K14" s="15"/>
      <c r="L14" s="15"/>
      <c r="M14" s="15"/>
      <c r="N14" s="15">
        <v>1</v>
      </c>
      <c r="O14" s="15"/>
      <c r="P14" s="15"/>
      <c r="Q14" s="15"/>
      <c r="R14" s="15">
        <v>1</v>
      </c>
      <c r="S14" s="15"/>
      <c r="T14" s="15"/>
      <c r="U14" s="15"/>
      <c r="V14" s="15">
        <v>1</v>
      </c>
      <c r="W14" s="15"/>
      <c r="X14" s="15"/>
      <c r="Y14" s="15"/>
      <c r="Z14" s="15">
        <f t="shared" si="1"/>
        <v>0</v>
      </c>
      <c r="AA14" s="15">
        <f t="shared" ref="AA14:AB14" si="14">SUM(F14,J14,N14,R14,V14)</f>
        <v>5</v>
      </c>
      <c r="AB14" s="15">
        <f t="shared" si="14"/>
        <v>0</v>
      </c>
      <c r="AC14" s="15">
        <f t="shared" si="3"/>
        <v>1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58" t="s">
        <v>575</v>
      </c>
      <c r="C15" s="46"/>
      <c r="D15" s="15"/>
      <c r="E15" s="15"/>
      <c r="F15" s="15">
        <v>1</v>
      </c>
      <c r="G15" s="15"/>
      <c r="H15" s="15"/>
      <c r="I15" s="15"/>
      <c r="J15" s="15">
        <v>1</v>
      </c>
      <c r="K15" s="15"/>
      <c r="L15" s="15"/>
      <c r="M15" s="15"/>
      <c r="N15" s="15">
        <v>1</v>
      </c>
      <c r="O15" s="15"/>
      <c r="P15" s="15"/>
      <c r="Q15" s="15"/>
      <c r="R15" s="15">
        <v>1</v>
      </c>
      <c r="S15" s="15"/>
      <c r="T15" s="15"/>
      <c r="U15" s="15"/>
      <c r="V15" s="15">
        <v>1</v>
      </c>
      <c r="W15" s="15"/>
      <c r="X15" s="15"/>
      <c r="Y15" s="15"/>
      <c r="Z15" s="15">
        <f t="shared" si="1"/>
        <v>0</v>
      </c>
      <c r="AA15" s="15">
        <f t="shared" ref="AA15:AB15" si="15">SUM(F15,J15,N15,R15,V15)</f>
        <v>5</v>
      </c>
      <c r="AB15" s="15">
        <f t="shared" si="15"/>
        <v>0</v>
      </c>
      <c r="AC15" s="15">
        <f t="shared" si="3"/>
        <v>1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1"/>
      <c r="B16" s="58" t="s">
        <v>576</v>
      </c>
      <c r="C16" s="46"/>
      <c r="D16" s="15">
        <v>1</v>
      </c>
      <c r="E16" s="15"/>
      <c r="F16" s="15"/>
      <c r="G16" s="15"/>
      <c r="H16" s="15">
        <v>1</v>
      </c>
      <c r="I16" s="15"/>
      <c r="J16" s="15"/>
      <c r="K16" s="15"/>
      <c r="L16" s="15">
        <v>1</v>
      </c>
      <c r="M16" s="15"/>
      <c r="N16" s="15"/>
      <c r="O16" s="15"/>
      <c r="P16" s="15">
        <v>1</v>
      </c>
      <c r="Q16" s="15"/>
      <c r="R16" s="15"/>
      <c r="S16" s="15"/>
      <c r="T16" s="15">
        <v>1</v>
      </c>
      <c r="U16" s="15"/>
      <c r="V16" s="15"/>
      <c r="W16" s="15"/>
      <c r="X16" s="15">
        <f t="shared" ref="X16:Y16" si="16">SUM(D16,H16,L16,P16,T16)</f>
        <v>5</v>
      </c>
      <c r="Y16" s="15">
        <f t="shared" si="16"/>
        <v>0</v>
      </c>
      <c r="Z16" s="15">
        <f t="shared" si="1"/>
        <v>1</v>
      </c>
      <c r="AA16" s="15">
        <f t="shared" ref="AA16:AB16" si="17">SUM(F16,J16,N16,R16,V16)</f>
        <v>0</v>
      </c>
      <c r="AB16" s="15">
        <f t="shared" si="1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75" t="s">
        <v>75</v>
      </c>
      <c r="B17" s="58" t="s">
        <v>577</v>
      </c>
      <c r="C17" s="46"/>
      <c r="D17" s="15"/>
      <c r="E17" s="15"/>
      <c r="F17" s="15">
        <v>1</v>
      </c>
      <c r="G17" s="15"/>
      <c r="H17" s="15"/>
      <c r="I17" s="15"/>
      <c r="J17" s="15">
        <v>1</v>
      </c>
      <c r="K17" s="15"/>
      <c r="L17" s="15"/>
      <c r="M17" s="15"/>
      <c r="N17" s="15">
        <v>1</v>
      </c>
      <c r="O17" s="15"/>
      <c r="P17" s="15"/>
      <c r="Q17" s="15"/>
      <c r="R17" s="15">
        <v>1</v>
      </c>
      <c r="S17" s="15"/>
      <c r="T17" s="15"/>
      <c r="U17" s="15"/>
      <c r="V17" s="15">
        <v>1</v>
      </c>
      <c r="W17" s="15"/>
      <c r="X17" s="15">
        <f t="shared" ref="X17:Y17" si="18">SUM(D17,H17,L17,P17,T17)</f>
        <v>0</v>
      </c>
      <c r="Y17" s="15">
        <f t="shared" si="18"/>
        <v>0</v>
      </c>
      <c r="Z17" s="15">
        <f t="shared" si="1"/>
        <v>0</v>
      </c>
      <c r="AA17" s="15">
        <f t="shared" ref="AA17:AB17" si="19">SUM(F17,J17,N17,R17,V17)</f>
        <v>5</v>
      </c>
      <c r="AB17" s="15">
        <f t="shared" si="19"/>
        <v>0</v>
      </c>
      <c r="AC17" s="15">
        <f t="shared" si="3"/>
        <v>1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58" t="s">
        <v>578</v>
      </c>
      <c r="C18" s="46"/>
      <c r="D18" s="15"/>
      <c r="E18" s="15"/>
      <c r="F18" s="15">
        <v>1</v>
      </c>
      <c r="G18" s="15"/>
      <c r="H18" s="15"/>
      <c r="I18" s="15"/>
      <c r="J18" s="15">
        <v>1</v>
      </c>
      <c r="K18" s="15"/>
      <c r="L18" s="15"/>
      <c r="M18" s="15"/>
      <c r="N18" s="15">
        <v>1</v>
      </c>
      <c r="O18" s="15"/>
      <c r="P18" s="15"/>
      <c r="Q18" s="15"/>
      <c r="R18" s="15">
        <v>1</v>
      </c>
      <c r="S18" s="15"/>
      <c r="T18" s="15"/>
      <c r="U18" s="15"/>
      <c r="V18" s="15">
        <v>1</v>
      </c>
      <c r="W18" s="15"/>
      <c r="X18" s="15">
        <f t="shared" ref="X18:Y18" si="20">SUM(D18,H18,L18,P18,T18)</f>
        <v>0</v>
      </c>
      <c r="Y18" s="15">
        <f t="shared" si="20"/>
        <v>0</v>
      </c>
      <c r="Z18" s="15">
        <f t="shared" si="1"/>
        <v>0</v>
      </c>
      <c r="AA18" s="15">
        <f t="shared" ref="AA18:AB18" si="21">SUM(F18,J18,N18,R18,V18)</f>
        <v>5</v>
      </c>
      <c r="AB18" s="15">
        <f t="shared" si="21"/>
        <v>0</v>
      </c>
      <c r="AC18" s="15">
        <f t="shared" si="3"/>
        <v>1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58" t="s">
        <v>579</v>
      </c>
      <c r="C19" s="46"/>
      <c r="D19" s="15"/>
      <c r="E19" s="15"/>
      <c r="F19" s="15">
        <v>1</v>
      </c>
      <c r="G19" s="15"/>
      <c r="H19" s="15"/>
      <c r="I19" s="15"/>
      <c r="J19" s="15">
        <v>1</v>
      </c>
      <c r="K19" s="15"/>
      <c r="L19" s="15"/>
      <c r="M19" s="15"/>
      <c r="N19" s="15">
        <v>1</v>
      </c>
      <c r="O19" s="15"/>
      <c r="P19" s="15"/>
      <c r="Q19" s="15"/>
      <c r="R19" s="15">
        <v>1</v>
      </c>
      <c r="S19" s="15"/>
      <c r="T19" s="15"/>
      <c r="U19" s="15"/>
      <c r="V19" s="15">
        <v>1</v>
      </c>
      <c r="W19" s="15"/>
      <c r="X19" s="15">
        <f t="shared" ref="X19:Y19" si="22">SUM(D19,H19,L19,P19,T19)</f>
        <v>0</v>
      </c>
      <c r="Y19" s="15">
        <f t="shared" si="22"/>
        <v>0</v>
      </c>
      <c r="Z19" s="15">
        <f t="shared" si="1"/>
        <v>0</v>
      </c>
      <c r="AA19" s="15">
        <f t="shared" ref="AA19:AB19" si="23">SUM(F19,J19,N19,R19,V19)</f>
        <v>5</v>
      </c>
      <c r="AB19" s="15">
        <f t="shared" si="23"/>
        <v>0</v>
      </c>
      <c r="AC19" s="15">
        <f t="shared" si="3"/>
        <v>1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58" t="s">
        <v>580</v>
      </c>
      <c r="C20" s="46"/>
      <c r="D20" s="15"/>
      <c r="E20" s="15"/>
      <c r="F20" s="15">
        <v>1</v>
      </c>
      <c r="G20" s="15"/>
      <c r="H20" s="15"/>
      <c r="I20" s="15"/>
      <c r="J20" s="15">
        <v>1</v>
      </c>
      <c r="K20" s="15"/>
      <c r="L20" s="15"/>
      <c r="M20" s="15"/>
      <c r="N20" s="15">
        <v>1</v>
      </c>
      <c r="O20" s="15"/>
      <c r="P20" s="15"/>
      <c r="Q20" s="15"/>
      <c r="R20" s="15">
        <v>1</v>
      </c>
      <c r="S20" s="15"/>
      <c r="T20" s="15"/>
      <c r="U20" s="15"/>
      <c r="V20" s="15">
        <v>1</v>
      </c>
      <c r="W20" s="15"/>
      <c r="X20" s="15">
        <f t="shared" ref="X20:Y20" si="24">SUM(D20,H20,L20,P20,T20)</f>
        <v>0</v>
      </c>
      <c r="Y20" s="15">
        <f t="shared" si="24"/>
        <v>0</v>
      </c>
      <c r="Z20" s="15">
        <f t="shared" si="1"/>
        <v>0</v>
      </c>
      <c r="AA20" s="15">
        <f t="shared" ref="AA20:AB20" si="25">SUM(F20,J20,N20,R20,V20)</f>
        <v>5</v>
      </c>
      <c r="AB20" s="15">
        <f t="shared" si="25"/>
        <v>0</v>
      </c>
      <c r="AC20" s="15">
        <f t="shared" si="3"/>
        <v>1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58" t="s">
        <v>581</v>
      </c>
      <c r="C21" s="46"/>
      <c r="D21" s="15"/>
      <c r="E21" s="15"/>
      <c r="F21" s="15">
        <v>1</v>
      </c>
      <c r="G21" s="15"/>
      <c r="H21" s="15"/>
      <c r="I21" s="15"/>
      <c r="J21" s="15">
        <v>1</v>
      </c>
      <c r="K21" s="15"/>
      <c r="L21" s="15"/>
      <c r="M21" s="15"/>
      <c r="N21" s="15">
        <v>1</v>
      </c>
      <c r="O21" s="15"/>
      <c r="P21" s="15"/>
      <c r="Q21" s="15"/>
      <c r="R21" s="15">
        <v>1</v>
      </c>
      <c r="S21" s="15"/>
      <c r="T21" s="15"/>
      <c r="U21" s="15"/>
      <c r="V21" s="15">
        <v>1</v>
      </c>
      <c r="W21" s="15"/>
      <c r="X21" s="15">
        <f t="shared" ref="X21:Y21" si="26">SUM(D21,H21,L21,P21,T21)</f>
        <v>0</v>
      </c>
      <c r="Y21" s="15">
        <f t="shared" si="26"/>
        <v>0</v>
      </c>
      <c r="Z21" s="15">
        <f t="shared" si="1"/>
        <v>0</v>
      </c>
      <c r="AA21" s="15">
        <f t="shared" ref="AA21:AB21" si="27">SUM(F21,J21,N21,R21,V21)</f>
        <v>5</v>
      </c>
      <c r="AB21" s="15">
        <f t="shared" si="27"/>
        <v>0</v>
      </c>
      <c r="AC21" s="15">
        <f t="shared" si="3"/>
        <v>1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58" t="s">
        <v>582</v>
      </c>
      <c r="C22" s="46"/>
      <c r="D22" s="15"/>
      <c r="E22" s="15"/>
      <c r="F22" s="15">
        <v>1</v>
      </c>
      <c r="G22" s="15"/>
      <c r="H22" s="15"/>
      <c r="I22" s="15"/>
      <c r="J22" s="15">
        <v>1</v>
      </c>
      <c r="K22" s="15"/>
      <c r="L22" s="15"/>
      <c r="M22" s="15"/>
      <c r="N22" s="15">
        <v>1</v>
      </c>
      <c r="O22" s="15"/>
      <c r="P22" s="15"/>
      <c r="Q22" s="15"/>
      <c r="R22" s="15">
        <v>1</v>
      </c>
      <c r="S22" s="15"/>
      <c r="T22" s="15"/>
      <c r="U22" s="15"/>
      <c r="V22" s="15">
        <v>1</v>
      </c>
      <c r="W22" s="15"/>
      <c r="X22" s="15">
        <f t="shared" ref="X22:Y22" si="28">SUM(D22,H22,L22,P22,T22)</f>
        <v>0</v>
      </c>
      <c r="Y22" s="15">
        <f t="shared" si="28"/>
        <v>0</v>
      </c>
      <c r="Z22" s="15">
        <f t="shared" si="1"/>
        <v>0</v>
      </c>
      <c r="AA22" s="15">
        <f t="shared" ref="AA22:AB22" si="29">SUM(F22,J22,N22,R22,V22)</f>
        <v>5</v>
      </c>
      <c r="AB22" s="15">
        <f t="shared" si="29"/>
        <v>0</v>
      </c>
      <c r="AC22" s="15">
        <f t="shared" si="3"/>
        <v>1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58" t="s">
        <v>583</v>
      </c>
      <c r="C23" s="46"/>
      <c r="D23" s="15"/>
      <c r="E23" s="15"/>
      <c r="F23" s="15">
        <v>1</v>
      </c>
      <c r="G23" s="15"/>
      <c r="H23" s="15"/>
      <c r="I23" s="15"/>
      <c r="J23" s="15">
        <v>1</v>
      </c>
      <c r="K23" s="15"/>
      <c r="L23" s="15"/>
      <c r="M23" s="15"/>
      <c r="N23" s="15">
        <v>1</v>
      </c>
      <c r="O23" s="15"/>
      <c r="P23" s="15"/>
      <c r="Q23" s="15"/>
      <c r="R23" s="15">
        <v>1</v>
      </c>
      <c r="S23" s="15"/>
      <c r="T23" s="15"/>
      <c r="U23" s="15"/>
      <c r="V23" s="15">
        <v>1</v>
      </c>
      <c r="W23" s="15"/>
      <c r="X23" s="15">
        <f t="shared" ref="X23:Y23" si="30">SUM(D23,H23,L23,P23,T23)</f>
        <v>0</v>
      </c>
      <c r="Y23" s="15">
        <f t="shared" si="30"/>
        <v>0</v>
      </c>
      <c r="Z23" s="15">
        <f t="shared" si="1"/>
        <v>0</v>
      </c>
      <c r="AA23" s="15">
        <f t="shared" ref="AA23:AB23" si="31">SUM(F23,J23,N23,R23,V23)</f>
        <v>5</v>
      </c>
      <c r="AB23" s="15">
        <f t="shared" si="31"/>
        <v>0</v>
      </c>
      <c r="AC23" s="15">
        <f t="shared" si="3"/>
        <v>1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60" t="s">
        <v>584</v>
      </c>
      <c r="C24" s="46"/>
      <c r="D24" s="15"/>
      <c r="E24" s="15"/>
      <c r="F24" s="15">
        <v>0</v>
      </c>
      <c r="G24" s="15"/>
      <c r="H24" s="15"/>
      <c r="I24" s="15"/>
      <c r="J24" s="15">
        <v>0</v>
      </c>
      <c r="K24" s="15"/>
      <c r="L24" s="15"/>
      <c r="M24" s="15"/>
      <c r="N24" s="15">
        <v>0</v>
      </c>
      <c r="O24" s="15"/>
      <c r="P24" s="15"/>
      <c r="Q24" s="15"/>
      <c r="R24" s="15">
        <v>0</v>
      </c>
      <c r="S24" s="15"/>
      <c r="T24" s="15"/>
      <c r="U24" s="15"/>
      <c r="V24" s="15">
        <v>0</v>
      </c>
      <c r="W24" s="15"/>
      <c r="X24" s="15">
        <f t="shared" ref="X24:Y24" si="32">SUM(D24,H24,L24,P24,T24)</f>
        <v>0</v>
      </c>
      <c r="Y24" s="15">
        <f t="shared" si="32"/>
        <v>0</v>
      </c>
      <c r="Z24" s="15">
        <f t="shared" si="1"/>
        <v>0</v>
      </c>
      <c r="AA24" s="15">
        <f t="shared" ref="AA24:AB24" si="33">SUM(F24,J24,N24,R24,V24)</f>
        <v>0</v>
      </c>
      <c r="AB24" s="15">
        <f t="shared" si="33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1"/>
      <c r="B25" s="58" t="s">
        <v>585</v>
      </c>
      <c r="C25" s="46"/>
      <c r="D25" s="15">
        <v>1</v>
      </c>
      <c r="E25" s="15"/>
      <c r="F25" s="15"/>
      <c r="G25" s="15"/>
      <c r="H25" s="15">
        <v>1</v>
      </c>
      <c r="I25" s="15"/>
      <c r="J25" s="15"/>
      <c r="K25" s="15"/>
      <c r="L25" s="15">
        <v>1</v>
      </c>
      <c r="M25" s="15"/>
      <c r="N25" s="15"/>
      <c r="O25" s="15"/>
      <c r="P25" s="15">
        <v>1</v>
      </c>
      <c r="Q25" s="15"/>
      <c r="R25" s="15"/>
      <c r="S25" s="15"/>
      <c r="T25" s="15">
        <v>1</v>
      </c>
      <c r="U25" s="15"/>
      <c r="V25" s="15"/>
      <c r="W25" s="15"/>
      <c r="X25" s="15">
        <f t="shared" ref="X25:Y25" si="34">SUM(D25,H25,L25,P25,T25)</f>
        <v>5</v>
      </c>
      <c r="Y25" s="15">
        <f t="shared" si="34"/>
        <v>0</v>
      </c>
      <c r="Z25" s="15">
        <f t="shared" si="1"/>
        <v>1</v>
      </c>
      <c r="AA25" s="15">
        <f t="shared" ref="AA25:AB25" si="35">SUM(F25,J25,N25,R25,V25)</f>
        <v>0</v>
      </c>
      <c r="AB25" s="15">
        <f t="shared" si="3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27.75" customHeight="1">
      <c r="A26" s="16" t="s">
        <v>88</v>
      </c>
      <c r="B26" s="53">
        <f>COUNTA(B3:B25)</f>
        <v>22</v>
      </c>
      <c r="C26" s="46"/>
      <c r="D26" s="16">
        <f t="shared" ref="D26:AC26" si="36">SUM(D3:D25)</f>
        <v>4</v>
      </c>
      <c r="E26" s="16">
        <f t="shared" si="36"/>
        <v>0</v>
      </c>
      <c r="F26" s="16">
        <f t="shared" si="36"/>
        <v>17</v>
      </c>
      <c r="G26" s="16">
        <f t="shared" si="36"/>
        <v>0</v>
      </c>
      <c r="H26" s="16">
        <f t="shared" si="36"/>
        <v>4</v>
      </c>
      <c r="I26" s="16">
        <f t="shared" si="36"/>
        <v>0</v>
      </c>
      <c r="J26" s="16">
        <f t="shared" si="36"/>
        <v>17</v>
      </c>
      <c r="K26" s="16">
        <f t="shared" si="36"/>
        <v>0</v>
      </c>
      <c r="L26" s="16">
        <f t="shared" si="36"/>
        <v>4</v>
      </c>
      <c r="M26" s="16">
        <f t="shared" si="36"/>
        <v>0</v>
      </c>
      <c r="N26" s="16">
        <f t="shared" si="36"/>
        <v>17</v>
      </c>
      <c r="O26" s="16">
        <f t="shared" si="36"/>
        <v>0</v>
      </c>
      <c r="P26" s="16">
        <f t="shared" si="36"/>
        <v>4</v>
      </c>
      <c r="Q26" s="16">
        <f t="shared" si="36"/>
        <v>0</v>
      </c>
      <c r="R26" s="16">
        <f t="shared" si="36"/>
        <v>17</v>
      </c>
      <c r="S26" s="16">
        <f t="shared" si="36"/>
        <v>0</v>
      </c>
      <c r="T26" s="16">
        <f t="shared" si="36"/>
        <v>4</v>
      </c>
      <c r="U26" s="16">
        <f t="shared" si="36"/>
        <v>0</v>
      </c>
      <c r="V26" s="16">
        <f t="shared" si="36"/>
        <v>17</v>
      </c>
      <c r="W26" s="16">
        <f t="shared" si="36"/>
        <v>0</v>
      </c>
      <c r="X26" s="16">
        <f t="shared" si="36"/>
        <v>20</v>
      </c>
      <c r="Y26" s="16">
        <f t="shared" si="36"/>
        <v>0</v>
      </c>
      <c r="Z26" s="16">
        <f t="shared" si="36"/>
        <v>4</v>
      </c>
      <c r="AA26" s="16">
        <f t="shared" si="36"/>
        <v>85</v>
      </c>
      <c r="AB26" s="16">
        <f t="shared" si="36"/>
        <v>0</v>
      </c>
      <c r="AC26" s="16">
        <f t="shared" si="36"/>
        <v>17</v>
      </c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</row>
    <row r="27" spans="1:41" ht="13.2">
      <c r="A27" s="2"/>
      <c r="B27" s="2"/>
      <c r="C27" s="3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3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3.2">
      <c r="A28" s="2"/>
      <c r="B28" s="2"/>
      <c r="C28" s="3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3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3.2">
      <c r="A29" s="2"/>
      <c r="B29" s="2"/>
      <c r="C29" s="3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3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3.2">
      <c r="A30" s="2"/>
      <c r="B30" s="2"/>
      <c r="C30" s="3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3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3.2">
      <c r="A31" s="2"/>
      <c r="B31" s="2"/>
      <c r="C31" s="3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3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3.2">
      <c r="A32" s="2"/>
      <c r="B32" s="2"/>
      <c r="C32" s="3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3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3.2">
      <c r="A33" s="2"/>
      <c r="B33" s="2"/>
      <c r="C33" s="3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3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3.2">
      <c r="A34" s="2"/>
      <c r="B34" s="2"/>
      <c r="C34" s="3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3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3.2">
      <c r="A35" s="2"/>
      <c r="B35" s="2"/>
      <c r="C35" s="3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3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3.2">
      <c r="A36" s="2"/>
      <c r="B36" s="2"/>
      <c r="C36" s="3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3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3.2">
      <c r="A37" s="2"/>
      <c r="B37" s="2"/>
      <c r="C37" s="3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3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3.2">
      <c r="A38" s="2"/>
      <c r="B38" s="2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3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3.2">
      <c r="A39" s="2"/>
      <c r="B39" s="2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3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3.2">
      <c r="A40" s="2"/>
      <c r="B40" s="2"/>
      <c r="C40" s="3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3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3.2">
      <c r="A41" s="2"/>
      <c r="B41" s="2"/>
      <c r="C41" s="3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3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3.2">
      <c r="A42" s="2"/>
      <c r="B42" s="2"/>
      <c r="C42" s="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3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3.2">
      <c r="A43" s="2"/>
      <c r="B43" s="2"/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3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3.2">
      <c r="A44" s="2"/>
      <c r="B44" s="2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3.2">
      <c r="A45" s="2"/>
      <c r="B45" s="2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3.2">
      <c r="A46" s="2"/>
      <c r="B46" s="2"/>
      <c r="C46" s="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</sheetData>
  <mergeCells count="45">
    <mergeCell ref="A4:A10"/>
    <mergeCell ref="B4:C4"/>
    <mergeCell ref="B5:C5"/>
    <mergeCell ref="B6:C6"/>
    <mergeCell ref="B7:C7"/>
    <mergeCell ref="B10:C10"/>
    <mergeCell ref="A1:A3"/>
    <mergeCell ref="B1:C3"/>
    <mergeCell ref="D1:G1"/>
    <mergeCell ref="H1:K1"/>
    <mergeCell ref="L1:O1"/>
    <mergeCell ref="D2:E2"/>
    <mergeCell ref="F2:G2"/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P1:S1"/>
    <mergeCell ref="T1:W1"/>
    <mergeCell ref="A11:A16"/>
    <mergeCell ref="B11:C11"/>
    <mergeCell ref="B12:C12"/>
    <mergeCell ref="B13:C13"/>
    <mergeCell ref="A17:A25"/>
    <mergeCell ref="B24:C24"/>
    <mergeCell ref="B25:C25"/>
    <mergeCell ref="B26:C26"/>
    <mergeCell ref="B8:C8"/>
    <mergeCell ref="B9:C9"/>
    <mergeCell ref="B19:C19"/>
    <mergeCell ref="B20:C20"/>
    <mergeCell ref="B21:C21"/>
    <mergeCell ref="B22:C22"/>
    <mergeCell ref="B23:C23"/>
    <mergeCell ref="B15:C15"/>
    <mergeCell ref="B16:C16"/>
    <mergeCell ref="B14:C14"/>
    <mergeCell ref="B17:C17"/>
    <mergeCell ref="B18:C18"/>
  </mergeCells>
  <conditionalFormatting sqref="D4:D25 F4:F25 H4:H25 J4:J25 L4:L25 N4:N25 P4:P25 R4:R25 T4:T25 V4:V25 X6:X15 X17:X23">
    <cfRule type="cellIs" dxfId="20" priority="1" operator="greaterThan">
      <formula>0</formula>
    </cfRule>
  </conditionalFormatting>
  <conditionalFormatting sqref="D4:W25 X6:Y15">
    <cfRule type="cellIs" dxfId="19" priority="6" operator="equal">
      <formula>0</formula>
    </cfRule>
  </conditionalFormatting>
  <conditionalFormatting sqref="E4:E25 G4:G25 I4:I25 K4:K25 M4:M25 O4:O25 Q4:Q25 S4:S25 U4:U25 W4:W25 Y6:Y15 Y17:Y23">
    <cfRule type="cellIs" dxfId="18" priority="3" operator="greaterThan">
      <formula>0</formula>
    </cfRule>
  </conditionalFormatting>
  <conditionalFormatting sqref="Z4:Z25">
    <cfRule type="cellIs" dxfId="17" priority="4" operator="greaterThan">
      <formula>1</formula>
    </cfRule>
  </conditionalFormatting>
  <conditionalFormatting sqref="AC4:AC25">
    <cfRule type="cellIs" dxfId="16" priority="5" operator="greaterThan">
      <formula>1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AO98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77</v>
      </c>
      <c r="B4" s="72" t="s">
        <v>586</v>
      </c>
      <c r="C4" s="46"/>
      <c r="D4" s="34">
        <v>1</v>
      </c>
      <c r="E4" s="21"/>
      <c r="F4" s="21"/>
      <c r="G4" s="21"/>
      <c r="H4" s="34">
        <v>1</v>
      </c>
      <c r="I4" s="21"/>
      <c r="J4" s="21"/>
      <c r="K4" s="21"/>
      <c r="L4" s="34">
        <v>1</v>
      </c>
      <c r="M4" s="21"/>
      <c r="N4" s="21"/>
      <c r="O4" s="21"/>
      <c r="P4" s="34">
        <v>1</v>
      </c>
      <c r="Q4" s="21"/>
      <c r="R4" s="21"/>
      <c r="S4" s="21"/>
      <c r="T4" s="34">
        <v>1</v>
      </c>
      <c r="U4" s="21"/>
      <c r="V4" s="21"/>
      <c r="W4" s="21"/>
      <c r="X4" s="15">
        <f t="shared" ref="X4:Y4" si="0">SUM(D4,H4,L4,P4,T4)</f>
        <v>5</v>
      </c>
      <c r="Y4" s="15">
        <f t="shared" si="0"/>
        <v>0</v>
      </c>
      <c r="Z4" s="15">
        <f t="shared" ref="Z4:Z33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33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72" t="s">
        <v>587</v>
      </c>
      <c r="C5" s="46"/>
      <c r="D5" s="34">
        <v>1</v>
      </c>
      <c r="E5" s="21"/>
      <c r="F5" s="21"/>
      <c r="G5" s="21"/>
      <c r="H5" s="34">
        <v>1</v>
      </c>
      <c r="I5" s="21"/>
      <c r="J5" s="21"/>
      <c r="K5" s="21"/>
      <c r="L5" s="34">
        <v>1</v>
      </c>
      <c r="M5" s="21"/>
      <c r="N5" s="21"/>
      <c r="O5" s="21"/>
      <c r="P5" s="34">
        <v>1</v>
      </c>
      <c r="Q5" s="21"/>
      <c r="R5" s="21"/>
      <c r="S5" s="21"/>
      <c r="T5" s="34">
        <v>1</v>
      </c>
      <c r="U5" s="21"/>
      <c r="V5" s="21"/>
      <c r="W5" s="21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72" t="s">
        <v>588</v>
      </c>
      <c r="C6" s="46"/>
      <c r="D6" s="34">
        <v>1</v>
      </c>
      <c r="E6" s="21"/>
      <c r="F6" s="21"/>
      <c r="G6" s="21"/>
      <c r="H6" s="34">
        <v>1</v>
      </c>
      <c r="I6" s="21"/>
      <c r="J6" s="21"/>
      <c r="K6" s="21"/>
      <c r="L6" s="34">
        <v>1</v>
      </c>
      <c r="M6" s="21"/>
      <c r="N6" s="21"/>
      <c r="O6" s="21"/>
      <c r="P6" s="34">
        <v>1</v>
      </c>
      <c r="Q6" s="21"/>
      <c r="R6" s="21"/>
      <c r="S6" s="21"/>
      <c r="T6" s="34">
        <v>1</v>
      </c>
      <c r="U6" s="21"/>
      <c r="V6" s="21"/>
      <c r="W6" s="21"/>
      <c r="X6" s="15">
        <f t="shared" ref="X6:Y6" si="6">SUM(D6,H6,L6,P6,T6)</f>
        <v>5</v>
      </c>
      <c r="Y6" s="15">
        <f t="shared" si="6"/>
        <v>0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72" t="s">
        <v>589</v>
      </c>
      <c r="C7" s="46"/>
      <c r="D7" s="34">
        <v>1</v>
      </c>
      <c r="E7" s="21"/>
      <c r="F7" s="21"/>
      <c r="G7" s="21"/>
      <c r="H7" s="34">
        <v>1</v>
      </c>
      <c r="I7" s="21"/>
      <c r="J7" s="21"/>
      <c r="K7" s="21"/>
      <c r="L7" s="34">
        <v>1</v>
      </c>
      <c r="M7" s="21"/>
      <c r="N7" s="21"/>
      <c r="O7" s="21"/>
      <c r="P7" s="34">
        <v>1</v>
      </c>
      <c r="Q7" s="21"/>
      <c r="R7" s="21"/>
      <c r="S7" s="21"/>
      <c r="T7" s="34">
        <v>1</v>
      </c>
      <c r="U7" s="21"/>
      <c r="V7" s="21"/>
      <c r="W7" s="21"/>
      <c r="X7" s="15">
        <f t="shared" ref="X7:Y7" si="8">SUM(D7,H7,L7,P7,T7)</f>
        <v>5</v>
      </c>
      <c r="Y7" s="15">
        <f t="shared" si="8"/>
        <v>0</v>
      </c>
      <c r="Z7" s="15">
        <f t="shared" si="1"/>
        <v>1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72" t="s">
        <v>590</v>
      </c>
      <c r="C8" s="46"/>
      <c r="D8" s="34">
        <v>1</v>
      </c>
      <c r="E8" s="21"/>
      <c r="F8" s="21"/>
      <c r="G8" s="21"/>
      <c r="H8" s="34">
        <v>1</v>
      </c>
      <c r="I8" s="21"/>
      <c r="J8" s="21"/>
      <c r="K8" s="21"/>
      <c r="L8" s="34">
        <v>1</v>
      </c>
      <c r="M8" s="21"/>
      <c r="N8" s="21"/>
      <c r="O8" s="21"/>
      <c r="P8" s="34">
        <v>1</v>
      </c>
      <c r="Q8" s="21"/>
      <c r="R8" s="21"/>
      <c r="S8" s="21"/>
      <c r="T8" s="34">
        <v>1</v>
      </c>
      <c r="U8" s="21"/>
      <c r="V8" s="21"/>
      <c r="W8" s="21"/>
      <c r="X8" s="15">
        <f t="shared" ref="X8:Y8" si="10">SUM(D8,H8,L8,P8,T8)</f>
        <v>5</v>
      </c>
      <c r="Y8" s="15">
        <f t="shared" si="10"/>
        <v>0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72" t="s">
        <v>591</v>
      </c>
      <c r="C9" s="46"/>
      <c r="D9" s="34">
        <v>1</v>
      </c>
      <c r="E9" s="21"/>
      <c r="F9" s="21"/>
      <c r="G9" s="21"/>
      <c r="H9" s="34">
        <v>1</v>
      </c>
      <c r="I9" s="21"/>
      <c r="J9" s="21"/>
      <c r="K9" s="21"/>
      <c r="L9" s="34">
        <v>1</v>
      </c>
      <c r="M9" s="21"/>
      <c r="N9" s="21"/>
      <c r="O9" s="21"/>
      <c r="P9" s="34">
        <v>1</v>
      </c>
      <c r="Q9" s="21"/>
      <c r="R9" s="21"/>
      <c r="S9" s="21"/>
      <c r="T9" s="34">
        <v>1</v>
      </c>
      <c r="U9" s="21"/>
      <c r="V9" s="21"/>
      <c r="W9" s="21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72" t="s">
        <v>592</v>
      </c>
      <c r="C10" s="46"/>
      <c r="D10" s="34">
        <v>1</v>
      </c>
      <c r="E10" s="21"/>
      <c r="F10" s="21"/>
      <c r="G10" s="21"/>
      <c r="H10" s="34">
        <v>1</v>
      </c>
      <c r="I10" s="21"/>
      <c r="J10" s="21"/>
      <c r="K10" s="21"/>
      <c r="L10" s="34">
        <v>1</v>
      </c>
      <c r="M10" s="21"/>
      <c r="N10" s="21"/>
      <c r="O10" s="21"/>
      <c r="P10" s="34">
        <v>1</v>
      </c>
      <c r="Q10" s="21"/>
      <c r="R10" s="21"/>
      <c r="S10" s="21"/>
      <c r="T10" s="34">
        <v>1</v>
      </c>
      <c r="U10" s="21"/>
      <c r="V10" s="21"/>
      <c r="W10" s="21"/>
      <c r="X10" s="15">
        <f t="shared" ref="X10:Y10" si="14">SUM(D10,H10,L10,P10,T10)</f>
        <v>5</v>
      </c>
      <c r="Y10" s="15">
        <f t="shared" si="14"/>
        <v>0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1"/>
      <c r="B11" s="74" t="s">
        <v>593</v>
      </c>
      <c r="C11" s="46"/>
      <c r="D11" s="15">
        <v>0</v>
      </c>
      <c r="E11" s="15"/>
      <c r="F11" s="15"/>
      <c r="G11" s="15"/>
      <c r="H11" s="15">
        <v>0</v>
      </c>
      <c r="I11" s="15"/>
      <c r="J11" s="15"/>
      <c r="K11" s="15"/>
      <c r="L11" s="15">
        <v>0</v>
      </c>
      <c r="M11" s="15"/>
      <c r="N11" s="15"/>
      <c r="O11" s="15"/>
      <c r="P11" s="15">
        <v>0</v>
      </c>
      <c r="Q11" s="15"/>
      <c r="R11" s="15"/>
      <c r="S11" s="15"/>
      <c r="T11" s="15">
        <v>0</v>
      </c>
      <c r="U11" s="15"/>
      <c r="V11" s="15"/>
      <c r="W11" s="15"/>
      <c r="X11" s="15">
        <f t="shared" ref="X11:Y11" si="16">SUM(D11,H11,L11,P11,T11)</f>
        <v>0</v>
      </c>
      <c r="Y11" s="15">
        <f t="shared" si="16"/>
        <v>0</v>
      </c>
      <c r="Z11" s="15">
        <f t="shared" si="1"/>
        <v>0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62" t="s">
        <v>78</v>
      </c>
      <c r="B12" s="72" t="s">
        <v>594</v>
      </c>
      <c r="C12" s="46"/>
      <c r="D12" s="34">
        <v>1</v>
      </c>
      <c r="E12" s="21"/>
      <c r="F12" s="21"/>
      <c r="G12" s="21"/>
      <c r="H12" s="34">
        <v>1</v>
      </c>
      <c r="I12" s="21"/>
      <c r="J12" s="21"/>
      <c r="K12" s="21"/>
      <c r="L12" s="34">
        <v>1</v>
      </c>
      <c r="M12" s="21"/>
      <c r="N12" s="21"/>
      <c r="O12" s="21"/>
      <c r="P12" s="34">
        <v>1</v>
      </c>
      <c r="Q12" s="21"/>
      <c r="R12" s="21"/>
      <c r="S12" s="21"/>
      <c r="T12" s="34">
        <v>1</v>
      </c>
      <c r="U12" s="21"/>
      <c r="V12" s="21"/>
      <c r="W12" s="21"/>
      <c r="X12" s="15">
        <f t="shared" ref="X12:Y12" si="18">SUM(D12,H12,L12,P12,T12)</f>
        <v>5</v>
      </c>
      <c r="Y12" s="15">
        <f t="shared" si="18"/>
        <v>0</v>
      </c>
      <c r="Z12" s="15">
        <f t="shared" si="1"/>
        <v>1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72" t="s">
        <v>595</v>
      </c>
      <c r="C13" s="46"/>
      <c r="D13" s="34">
        <v>1</v>
      </c>
      <c r="E13" s="21"/>
      <c r="F13" s="21"/>
      <c r="G13" s="21"/>
      <c r="H13" s="34">
        <v>1</v>
      </c>
      <c r="I13" s="21"/>
      <c r="J13" s="21"/>
      <c r="K13" s="21"/>
      <c r="L13" s="34">
        <v>1</v>
      </c>
      <c r="M13" s="21"/>
      <c r="N13" s="21"/>
      <c r="O13" s="21"/>
      <c r="P13" s="34">
        <v>1</v>
      </c>
      <c r="Q13" s="21"/>
      <c r="R13" s="21"/>
      <c r="S13" s="21"/>
      <c r="T13" s="34">
        <v>1</v>
      </c>
      <c r="U13" s="21"/>
      <c r="V13" s="21"/>
      <c r="W13" s="21"/>
      <c r="X13" s="15">
        <f t="shared" ref="X13:Y13" si="20">SUM(D13,H13,L13,P13,T13)</f>
        <v>5</v>
      </c>
      <c r="Y13" s="15">
        <f t="shared" si="20"/>
        <v>0</v>
      </c>
      <c r="Z13" s="15">
        <f t="shared" si="1"/>
        <v>1</v>
      </c>
      <c r="AA13" s="15">
        <f t="shared" ref="AA13:AB13" si="21">SUM(F13,J13,N13,R13,V13)</f>
        <v>0</v>
      </c>
      <c r="AB13" s="15">
        <f t="shared" si="21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72" t="s">
        <v>596</v>
      </c>
      <c r="C14" s="46"/>
      <c r="D14" s="34">
        <v>1</v>
      </c>
      <c r="E14" s="21"/>
      <c r="F14" s="21"/>
      <c r="G14" s="21"/>
      <c r="H14" s="34">
        <v>1</v>
      </c>
      <c r="I14" s="21"/>
      <c r="J14" s="21"/>
      <c r="K14" s="21"/>
      <c r="L14" s="34">
        <v>1</v>
      </c>
      <c r="M14" s="21"/>
      <c r="N14" s="21"/>
      <c r="O14" s="21"/>
      <c r="P14" s="34">
        <v>1</v>
      </c>
      <c r="Q14" s="21"/>
      <c r="R14" s="21"/>
      <c r="S14" s="21"/>
      <c r="T14" s="34">
        <v>1</v>
      </c>
      <c r="U14" s="21"/>
      <c r="V14" s="21"/>
      <c r="W14" s="21"/>
      <c r="X14" s="15">
        <f t="shared" ref="X14:Y14" si="22">SUM(D14,H14,L14,P14,T14)</f>
        <v>5</v>
      </c>
      <c r="Y14" s="15">
        <f t="shared" si="22"/>
        <v>0</v>
      </c>
      <c r="Z14" s="15">
        <f t="shared" si="1"/>
        <v>1</v>
      </c>
      <c r="AA14" s="15">
        <f t="shared" ref="AA14:AB14" si="23">SUM(F14,J14,N14,R14,V14)</f>
        <v>0</v>
      </c>
      <c r="AB14" s="15">
        <f t="shared" si="23"/>
        <v>0</v>
      </c>
      <c r="AC14" s="15">
        <f t="shared" si="3"/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72" t="s">
        <v>597</v>
      </c>
      <c r="C15" s="46"/>
      <c r="D15" s="34">
        <v>1</v>
      </c>
      <c r="E15" s="21"/>
      <c r="F15" s="21"/>
      <c r="G15" s="21"/>
      <c r="H15" s="34">
        <v>1</v>
      </c>
      <c r="I15" s="21"/>
      <c r="J15" s="21"/>
      <c r="K15" s="21"/>
      <c r="L15" s="34">
        <v>1</v>
      </c>
      <c r="M15" s="21"/>
      <c r="N15" s="21"/>
      <c r="O15" s="21"/>
      <c r="P15" s="34">
        <v>1</v>
      </c>
      <c r="Q15" s="21"/>
      <c r="R15" s="21"/>
      <c r="S15" s="21"/>
      <c r="T15" s="34">
        <v>1</v>
      </c>
      <c r="U15" s="21"/>
      <c r="V15" s="21"/>
      <c r="W15" s="21"/>
      <c r="X15" s="15">
        <f t="shared" ref="X15:Y15" si="24">SUM(D15,H15,L15,P15,T15)</f>
        <v>5</v>
      </c>
      <c r="Y15" s="15">
        <f t="shared" si="24"/>
        <v>0</v>
      </c>
      <c r="Z15" s="15">
        <f t="shared" si="1"/>
        <v>1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72" t="s">
        <v>598</v>
      </c>
      <c r="C16" s="46"/>
      <c r="D16" s="34">
        <v>1</v>
      </c>
      <c r="E16" s="21"/>
      <c r="F16" s="21"/>
      <c r="G16" s="21"/>
      <c r="H16" s="34">
        <v>1</v>
      </c>
      <c r="I16" s="21"/>
      <c r="J16" s="21"/>
      <c r="K16" s="21"/>
      <c r="L16" s="34">
        <v>1</v>
      </c>
      <c r="M16" s="21"/>
      <c r="N16" s="21"/>
      <c r="O16" s="21"/>
      <c r="P16" s="34">
        <v>1</v>
      </c>
      <c r="Q16" s="21"/>
      <c r="R16" s="21"/>
      <c r="S16" s="21"/>
      <c r="T16" s="34">
        <v>1</v>
      </c>
      <c r="U16" s="21"/>
      <c r="V16" s="21"/>
      <c r="W16" s="21"/>
      <c r="X16" s="15">
        <f t="shared" ref="X16:Y16" si="26">SUM(D16,H16,L16,P16,T16)</f>
        <v>5</v>
      </c>
      <c r="Y16" s="15">
        <f t="shared" si="26"/>
        <v>0</v>
      </c>
      <c r="Z16" s="15">
        <f t="shared" si="1"/>
        <v>1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72" t="s">
        <v>599</v>
      </c>
      <c r="C17" s="46"/>
      <c r="D17" s="34">
        <v>1</v>
      </c>
      <c r="E17" s="21"/>
      <c r="F17" s="21"/>
      <c r="G17" s="21"/>
      <c r="H17" s="34">
        <v>1</v>
      </c>
      <c r="I17" s="21"/>
      <c r="J17" s="21"/>
      <c r="K17" s="21"/>
      <c r="L17" s="34">
        <v>1</v>
      </c>
      <c r="M17" s="21"/>
      <c r="N17" s="21"/>
      <c r="O17" s="21"/>
      <c r="P17" s="34">
        <v>1</v>
      </c>
      <c r="Q17" s="21"/>
      <c r="R17" s="21"/>
      <c r="S17" s="21"/>
      <c r="T17" s="34">
        <v>1</v>
      </c>
      <c r="U17" s="21"/>
      <c r="V17" s="21"/>
      <c r="W17" s="21"/>
      <c r="X17" s="15">
        <f t="shared" ref="X17:Y17" si="28">SUM(D17,H17,L17,P17,T17)</f>
        <v>5</v>
      </c>
      <c r="Y17" s="15">
        <f t="shared" si="28"/>
        <v>0</v>
      </c>
      <c r="Z17" s="15">
        <f t="shared" si="1"/>
        <v>1</v>
      </c>
      <c r="AA17" s="15">
        <f t="shared" ref="AA17:AB17" si="29">SUM(F17,J17,N17,R17,V17)</f>
        <v>0</v>
      </c>
      <c r="AB17" s="15">
        <f t="shared" si="29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1"/>
      <c r="B18" s="74" t="s">
        <v>600</v>
      </c>
      <c r="C18" s="46"/>
      <c r="D18" s="15">
        <v>0</v>
      </c>
      <c r="E18" s="15"/>
      <c r="F18" s="15"/>
      <c r="G18" s="15"/>
      <c r="H18" s="15">
        <v>0</v>
      </c>
      <c r="I18" s="15"/>
      <c r="J18" s="15"/>
      <c r="K18" s="15"/>
      <c r="L18" s="15">
        <v>0</v>
      </c>
      <c r="M18" s="15"/>
      <c r="N18" s="15"/>
      <c r="O18" s="15"/>
      <c r="P18" s="15">
        <v>0</v>
      </c>
      <c r="Q18" s="15"/>
      <c r="R18" s="15"/>
      <c r="S18" s="15"/>
      <c r="T18" s="15">
        <v>0</v>
      </c>
      <c r="U18" s="15"/>
      <c r="V18" s="15"/>
      <c r="W18" s="15"/>
      <c r="X18" s="15">
        <f t="shared" ref="X18:Y18" si="30">SUM(D18,H18,L18,P18,T18)</f>
        <v>0</v>
      </c>
      <c r="Y18" s="15">
        <f t="shared" si="30"/>
        <v>0</v>
      </c>
      <c r="Z18" s="15">
        <f t="shared" si="1"/>
        <v>0</v>
      </c>
      <c r="AA18" s="15">
        <f t="shared" ref="AA18:AB18" si="31">SUM(F18,J18,N18,R18,V18)</f>
        <v>0</v>
      </c>
      <c r="AB18" s="15">
        <f t="shared" si="31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62" t="s">
        <v>76</v>
      </c>
      <c r="B19" s="72" t="s">
        <v>601</v>
      </c>
      <c r="C19" s="46"/>
      <c r="D19" s="34">
        <v>1</v>
      </c>
      <c r="E19" s="21"/>
      <c r="F19" s="21"/>
      <c r="G19" s="21"/>
      <c r="H19" s="34">
        <v>1</v>
      </c>
      <c r="I19" s="21"/>
      <c r="J19" s="21"/>
      <c r="K19" s="21"/>
      <c r="L19" s="34">
        <v>1</v>
      </c>
      <c r="M19" s="21"/>
      <c r="N19" s="21"/>
      <c r="O19" s="21"/>
      <c r="P19" s="34">
        <v>1</v>
      </c>
      <c r="Q19" s="21"/>
      <c r="R19" s="21"/>
      <c r="S19" s="21"/>
      <c r="T19" s="34">
        <v>1</v>
      </c>
      <c r="U19" s="21"/>
      <c r="V19" s="21"/>
      <c r="W19" s="21"/>
      <c r="X19" s="15">
        <f t="shared" ref="X19:Y19" si="32">SUM(D19,H19,L19,P19,T19)</f>
        <v>5</v>
      </c>
      <c r="Y19" s="15">
        <f t="shared" si="32"/>
        <v>0</v>
      </c>
      <c r="Z19" s="15">
        <f t="shared" si="1"/>
        <v>1</v>
      </c>
      <c r="AA19" s="15">
        <f t="shared" ref="AA19:AB19" si="33">SUM(F19,J19,N19,R19,V19)</f>
        <v>0</v>
      </c>
      <c r="AB19" s="15">
        <f t="shared" si="33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72" t="s">
        <v>602</v>
      </c>
      <c r="C20" s="46"/>
      <c r="D20" s="34">
        <v>1</v>
      </c>
      <c r="E20" s="21"/>
      <c r="F20" s="21"/>
      <c r="G20" s="21"/>
      <c r="H20" s="34">
        <v>1</v>
      </c>
      <c r="I20" s="21"/>
      <c r="J20" s="21"/>
      <c r="K20" s="21"/>
      <c r="L20" s="34">
        <v>1</v>
      </c>
      <c r="M20" s="21"/>
      <c r="N20" s="21"/>
      <c r="O20" s="21"/>
      <c r="P20" s="34">
        <v>1</v>
      </c>
      <c r="Q20" s="21"/>
      <c r="R20" s="21"/>
      <c r="S20" s="21"/>
      <c r="T20" s="34">
        <v>1</v>
      </c>
      <c r="U20" s="21"/>
      <c r="V20" s="21"/>
      <c r="W20" s="21"/>
      <c r="X20" s="15">
        <f t="shared" ref="X20:Y20" si="34">SUM(D20,H20,L20,P20,T20)</f>
        <v>5</v>
      </c>
      <c r="Y20" s="15">
        <f t="shared" si="34"/>
        <v>0</v>
      </c>
      <c r="Z20" s="15">
        <f t="shared" si="1"/>
        <v>1</v>
      </c>
      <c r="AA20" s="15">
        <f t="shared" ref="AA20:AB20" si="35">SUM(F20,J20,N20,R20,V20)</f>
        <v>0</v>
      </c>
      <c r="AB20" s="15">
        <f t="shared" si="35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72" t="s">
        <v>603</v>
      </c>
      <c r="C21" s="46"/>
      <c r="D21" s="34">
        <v>1</v>
      </c>
      <c r="E21" s="21"/>
      <c r="F21" s="21"/>
      <c r="G21" s="21"/>
      <c r="H21" s="34">
        <v>1</v>
      </c>
      <c r="I21" s="21"/>
      <c r="J21" s="21"/>
      <c r="K21" s="21"/>
      <c r="L21" s="34">
        <v>1</v>
      </c>
      <c r="M21" s="21"/>
      <c r="N21" s="21"/>
      <c r="O21" s="21"/>
      <c r="P21" s="34">
        <v>1</v>
      </c>
      <c r="Q21" s="21"/>
      <c r="R21" s="21"/>
      <c r="S21" s="21"/>
      <c r="T21" s="34">
        <v>1</v>
      </c>
      <c r="U21" s="21"/>
      <c r="V21" s="21"/>
      <c r="W21" s="21"/>
      <c r="X21" s="15">
        <f t="shared" ref="X21:Y21" si="36">SUM(D21,H21,L21,P21,T21)</f>
        <v>5</v>
      </c>
      <c r="Y21" s="15">
        <f t="shared" si="36"/>
        <v>0</v>
      </c>
      <c r="Z21" s="15">
        <f t="shared" si="1"/>
        <v>1</v>
      </c>
      <c r="AA21" s="15">
        <f t="shared" ref="AA21:AB21" si="37">SUM(F21,J21,N21,R21,V21)</f>
        <v>0</v>
      </c>
      <c r="AB21" s="15">
        <f t="shared" si="37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72" t="s">
        <v>604</v>
      </c>
      <c r="C22" s="46"/>
      <c r="D22" s="34">
        <v>1</v>
      </c>
      <c r="E22" s="21"/>
      <c r="F22" s="21"/>
      <c r="G22" s="21"/>
      <c r="H22" s="34">
        <v>1</v>
      </c>
      <c r="I22" s="21"/>
      <c r="J22" s="21"/>
      <c r="K22" s="21"/>
      <c r="L22" s="34">
        <v>1</v>
      </c>
      <c r="M22" s="21"/>
      <c r="N22" s="21"/>
      <c r="O22" s="21"/>
      <c r="P22" s="34">
        <v>1</v>
      </c>
      <c r="Q22" s="21"/>
      <c r="R22" s="21"/>
      <c r="S22" s="21"/>
      <c r="T22" s="34">
        <v>1</v>
      </c>
      <c r="U22" s="21"/>
      <c r="V22" s="21"/>
      <c r="W22" s="21"/>
      <c r="X22" s="15">
        <f t="shared" ref="X22:Y22" si="38">SUM(D22,H22,L22,P22,T22)</f>
        <v>5</v>
      </c>
      <c r="Y22" s="15">
        <f t="shared" si="38"/>
        <v>0</v>
      </c>
      <c r="Z22" s="15">
        <f t="shared" si="1"/>
        <v>1</v>
      </c>
      <c r="AA22" s="15">
        <f t="shared" ref="AA22:AB22" si="39">SUM(F22,J22,N22,R22,V22)</f>
        <v>0</v>
      </c>
      <c r="AB22" s="15">
        <f t="shared" si="39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72" t="s">
        <v>605</v>
      </c>
      <c r="C23" s="46"/>
      <c r="D23" s="34">
        <v>1</v>
      </c>
      <c r="E23" s="21"/>
      <c r="F23" s="21"/>
      <c r="G23" s="21"/>
      <c r="H23" s="34">
        <v>1</v>
      </c>
      <c r="I23" s="21"/>
      <c r="J23" s="21"/>
      <c r="K23" s="21"/>
      <c r="L23" s="34">
        <v>1</v>
      </c>
      <c r="M23" s="21"/>
      <c r="N23" s="21"/>
      <c r="O23" s="21"/>
      <c r="P23" s="34">
        <v>1</v>
      </c>
      <c r="Q23" s="21"/>
      <c r="R23" s="21"/>
      <c r="S23" s="21"/>
      <c r="T23" s="34">
        <v>1</v>
      </c>
      <c r="U23" s="21"/>
      <c r="V23" s="21"/>
      <c r="W23" s="21"/>
      <c r="X23" s="15">
        <f t="shared" ref="X23:Y23" si="40">SUM(D23,H23,L23,P23,T23)</f>
        <v>5</v>
      </c>
      <c r="Y23" s="15">
        <f t="shared" si="40"/>
        <v>0</v>
      </c>
      <c r="Z23" s="15">
        <f t="shared" si="1"/>
        <v>1</v>
      </c>
      <c r="AA23" s="15">
        <f t="shared" ref="AA23:AB23" si="41">SUM(F23,J23,N23,R23,V23)</f>
        <v>0</v>
      </c>
      <c r="AB23" s="15">
        <f t="shared" si="4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72" t="s">
        <v>606</v>
      </c>
      <c r="C24" s="46"/>
      <c r="D24" s="34">
        <v>1</v>
      </c>
      <c r="E24" s="21"/>
      <c r="F24" s="21"/>
      <c r="G24" s="21"/>
      <c r="H24" s="34">
        <v>1</v>
      </c>
      <c r="I24" s="21"/>
      <c r="J24" s="21"/>
      <c r="K24" s="21"/>
      <c r="L24" s="34">
        <v>1</v>
      </c>
      <c r="M24" s="21"/>
      <c r="N24" s="21"/>
      <c r="O24" s="21"/>
      <c r="P24" s="34">
        <v>1</v>
      </c>
      <c r="Q24" s="21"/>
      <c r="R24" s="21"/>
      <c r="S24" s="21"/>
      <c r="T24" s="34">
        <v>1</v>
      </c>
      <c r="U24" s="21"/>
      <c r="V24" s="21"/>
      <c r="W24" s="21"/>
      <c r="X24" s="15">
        <f t="shared" ref="X24:Y24" si="42">SUM(D24,H24,L24,P24,T24)</f>
        <v>5</v>
      </c>
      <c r="Y24" s="15">
        <f t="shared" si="42"/>
        <v>0</v>
      </c>
      <c r="Z24" s="15">
        <f t="shared" si="1"/>
        <v>1</v>
      </c>
      <c r="AA24" s="15">
        <f t="shared" ref="AA24:AB24" si="43">SUM(F24,J24,N24,R24,V24)</f>
        <v>0</v>
      </c>
      <c r="AB24" s="15">
        <f t="shared" si="43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0"/>
      <c r="B25" s="72" t="s">
        <v>607</v>
      </c>
      <c r="C25" s="46"/>
      <c r="D25" s="34">
        <v>1</v>
      </c>
      <c r="E25" s="21"/>
      <c r="F25" s="21"/>
      <c r="G25" s="21"/>
      <c r="H25" s="34">
        <v>1</v>
      </c>
      <c r="I25" s="21"/>
      <c r="J25" s="21"/>
      <c r="K25" s="21"/>
      <c r="L25" s="34">
        <v>1</v>
      </c>
      <c r="M25" s="21"/>
      <c r="N25" s="21"/>
      <c r="O25" s="21"/>
      <c r="P25" s="34">
        <v>1</v>
      </c>
      <c r="Q25" s="21"/>
      <c r="R25" s="21"/>
      <c r="S25" s="21"/>
      <c r="T25" s="34">
        <v>1</v>
      </c>
      <c r="U25" s="21"/>
      <c r="V25" s="21"/>
      <c r="W25" s="21"/>
      <c r="X25" s="15">
        <f t="shared" ref="X25:Y25" si="44">SUM(D25,H25,L25,P25,T25)</f>
        <v>5</v>
      </c>
      <c r="Y25" s="15">
        <f t="shared" si="44"/>
        <v>0</v>
      </c>
      <c r="Z25" s="15">
        <f t="shared" si="1"/>
        <v>1</v>
      </c>
      <c r="AA25" s="15">
        <f t="shared" ref="AA25:AB25" si="45">SUM(F25,J25,N25,R25,V25)</f>
        <v>0</v>
      </c>
      <c r="AB25" s="15">
        <f t="shared" si="4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74" t="s">
        <v>608</v>
      </c>
      <c r="C26" s="46"/>
      <c r="D26" s="15">
        <v>0</v>
      </c>
      <c r="E26" s="15"/>
      <c r="F26" s="15"/>
      <c r="G26" s="15"/>
      <c r="H26" s="15">
        <v>0</v>
      </c>
      <c r="I26" s="15"/>
      <c r="J26" s="15"/>
      <c r="K26" s="15"/>
      <c r="L26" s="15">
        <v>0</v>
      </c>
      <c r="M26" s="15"/>
      <c r="N26" s="15"/>
      <c r="O26" s="15"/>
      <c r="P26" s="15">
        <v>0</v>
      </c>
      <c r="Q26" s="15"/>
      <c r="R26" s="15"/>
      <c r="S26" s="15"/>
      <c r="T26" s="15">
        <v>0</v>
      </c>
      <c r="U26" s="15"/>
      <c r="V26" s="15"/>
      <c r="W26" s="15"/>
      <c r="X26" s="15">
        <f t="shared" ref="X26:Y26" si="46">SUM(D26,H26,L26,P26,T26)</f>
        <v>0</v>
      </c>
      <c r="Y26" s="15">
        <f t="shared" si="46"/>
        <v>0</v>
      </c>
      <c r="Z26" s="15">
        <f t="shared" si="1"/>
        <v>0</v>
      </c>
      <c r="AA26" s="15">
        <f t="shared" ref="AA26:AB26" si="47">SUM(F26,J26,N26,R26,V26)</f>
        <v>0</v>
      </c>
      <c r="AB26" s="15">
        <f t="shared" si="47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1"/>
      <c r="B27" s="74" t="s">
        <v>609</v>
      </c>
      <c r="C27" s="46"/>
      <c r="D27" s="15">
        <v>0</v>
      </c>
      <c r="E27" s="15"/>
      <c r="F27" s="15"/>
      <c r="G27" s="15"/>
      <c r="H27" s="15">
        <v>0</v>
      </c>
      <c r="I27" s="15"/>
      <c r="J27" s="15"/>
      <c r="K27" s="15"/>
      <c r="L27" s="15">
        <v>0</v>
      </c>
      <c r="M27" s="15"/>
      <c r="N27" s="15"/>
      <c r="O27" s="15"/>
      <c r="P27" s="15">
        <v>0</v>
      </c>
      <c r="Q27" s="15"/>
      <c r="R27" s="15"/>
      <c r="S27" s="15"/>
      <c r="T27" s="15">
        <v>0</v>
      </c>
      <c r="U27" s="15"/>
      <c r="V27" s="15"/>
      <c r="W27" s="15"/>
      <c r="X27" s="15">
        <f t="shared" ref="X27:Y27" si="48">SUM(D27,H27,L27,P27,T27)</f>
        <v>0</v>
      </c>
      <c r="Y27" s="15">
        <f t="shared" si="48"/>
        <v>0</v>
      </c>
      <c r="Z27" s="15">
        <f t="shared" si="1"/>
        <v>0</v>
      </c>
      <c r="AA27" s="15">
        <f t="shared" ref="AA27:AB27" si="49">SUM(F27,J27,N27,R27,V27)</f>
        <v>0</v>
      </c>
      <c r="AB27" s="15">
        <f t="shared" si="49"/>
        <v>0</v>
      </c>
      <c r="AC27" s="15">
        <f t="shared" si="3"/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75" t="s">
        <v>79</v>
      </c>
      <c r="B28" s="72" t="s">
        <v>610</v>
      </c>
      <c r="C28" s="46"/>
      <c r="D28" s="34">
        <v>1</v>
      </c>
      <c r="E28" s="21"/>
      <c r="F28" s="21"/>
      <c r="G28" s="21"/>
      <c r="H28" s="34">
        <v>1</v>
      </c>
      <c r="I28" s="21"/>
      <c r="J28" s="21"/>
      <c r="K28" s="21"/>
      <c r="L28" s="34">
        <v>1</v>
      </c>
      <c r="M28" s="21"/>
      <c r="N28" s="21"/>
      <c r="O28" s="21"/>
      <c r="P28" s="34">
        <v>1</v>
      </c>
      <c r="Q28" s="21"/>
      <c r="R28" s="21"/>
      <c r="S28" s="21"/>
      <c r="T28" s="34">
        <v>1</v>
      </c>
      <c r="U28" s="21"/>
      <c r="V28" s="21"/>
      <c r="W28" s="21"/>
      <c r="X28" s="15">
        <f t="shared" ref="X28:Y28" si="50">SUM(D28,H28,L28,P28,T28)</f>
        <v>5</v>
      </c>
      <c r="Y28" s="15">
        <f t="shared" si="50"/>
        <v>0</v>
      </c>
      <c r="Z28" s="15">
        <f t="shared" si="1"/>
        <v>1</v>
      </c>
      <c r="AA28" s="15">
        <f t="shared" ref="AA28:AB28" si="51">SUM(F28,J28,N28,R28,V28)</f>
        <v>0</v>
      </c>
      <c r="AB28" s="15">
        <f t="shared" si="51"/>
        <v>0</v>
      </c>
      <c r="AC28" s="15">
        <f t="shared" si="3"/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72" t="s">
        <v>611</v>
      </c>
      <c r="C29" s="46"/>
      <c r="D29" s="34">
        <v>1</v>
      </c>
      <c r="E29" s="21"/>
      <c r="F29" s="21"/>
      <c r="G29" s="21"/>
      <c r="H29" s="34">
        <v>1</v>
      </c>
      <c r="I29" s="21"/>
      <c r="J29" s="21"/>
      <c r="K29" s="21"/>
      <c r="L29" s="34">
        <v>1</v>
      </c>
      <c r="M29" s="21"/>
      <c r="N29" s="21"/>
      <c r="O29" s="21"/>
      <c r="P29" s="34">
        <v>1</v>
      </c>
      <c r="Q29" s="21"/>
      <c r="R29" s="21"/>
      <c r="S29" s="21"/>
      <c r="T29" s="34">
        <v>1</v>
      </c>
      <c r="U29" s="21"/>
      <c r="V29" s="21"/>
      <c r="W29" s="21"/>
      <c r="X29" s="15">
        <f t="shared" ref="X29:Y29" si="52">SUM(D29,H29,L29,P29,T29)</f>
        <v>5</v>
      </c>
      <c r="Y29" s="15">
        <f t="shared" si="52"/>
        <v>0</v>
      </c>
      <c r="Z29" s="15">
        <f t="shared" si="1"/>
        <v>1</v>
      </c>
      <c r="AA29" s="15">
        <f t="shared" ref="AA29:AB29" si="53">SUM(F29,J29,N29,R29,V29)</f>
        <v>0</v>
      </c>
      <c r="AB29" s="15">
        <f t="shared" si="53"/>
        <v>0</v>
      </c>
      <c r="AC29" s="15">
        <f t="shared" si="3"/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0"/>
      <c r="B30" s="72" t="s">
        <v>612</v>
      </c>
      <c r="C30" s="46"/>
      <c r="D30" s="34">
        <v>1</v>
      </c>
      <c r="E30" s="21"/>
      <c r="F30" s="21"/>
      <c r="G30" s="21"/>
      <c r="H30" s="34">
        <v>1</v>
      </c>
      <c r="I30" s="21"/>
      <c r="J30" s="21"/>
      <c r="K30" s="21"/>
      <c r="L30" s="34">
        <v>1</v>
      </c>
      <c r="M30" s="21"/>
      <c r="N30" s="21"/>
      <c r="O30" s="21"/>
      <c r="P30" s="34">
        <v>1</v>
      </c>
      <c r="Q30" s="21"/>
      <c r="R30" s="21"/>
      <c r="S30" s="21"/>
      <c r="T30" s="34">
        <v>1</v>
      </c>
      <c r="U30" s="21"/>
      <c r="V30" s="21"/>
      <c r="W30" s="21"/>
      <c r="X30" s="15">
        <f t="shared" ref="X30:Y30" si="54">SUM(D30,H30,L30,P30,T30)</f>
        <v>5</v>
      </c>
      <c r="Y30" s="15">
        <f t="shared" si="54"/>
        <v>0</v>
      </c>
      <c r="Z30" s="15">
        <f t="shared" si="1"/>
        <v>1</v>
      </c>
      <c r="AA30" s="15">
        <f t="shared" ref="AA30:AB30" si="55">SUM(F30,J30,N30,R30,V30)</f>
        <v>0</v>
      </c>
      <c r="AB30" s="15">
        <f t="shared" si="55"/>
        <v>0</v>
      </c>
      <c r="AC30" s="15">
        <f t="shared" si="3"/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72" t="s">
        <v>613</v>
      </c>
      <c r="C31" s="46"/>
      <c r="D31" s="34">
        <v>1</v>
      </c>
      <c r="E31" s="21"/>
      <c r="F31" s="21"/>
      <c r="G31" s="21"/>
      <c r="H31" s="34">
        <v>1</v>
      </c>
      <c r="I31" s="21"/>
      <c r="J31" s="21"/>
      <c r="K31" s="21"/>
      <c r="L31" s="34">
        <v>1</v>
      </c>
      <c r="M31" s="21"/>
      <c r="N31" s="21"/>
      <c r="O31" s="21"/>
      <c r="P31" s="34">
        <v>1</v>
      </c>
      <c r="Q31" s="21"/>
      <c r="R31" s="21"/>
      <c r="S31" s="21"/>
      <c r="T31" s="34">
        <v>1</v>
      </c>
      <c r="U31" s="21"/>
      <c r="V31" s="21"/>
      <c r="W31" s="21"/>
      <c r="X31" s="15">
        <f t="shared" ref="X31:Y31" si="56">SUM(D31,H31,L31,P31,T31)</f>
        <v>5</v>
      </c>
      <c r="Y31" s="15">
        <f t="shared" si="56"/>
        <v>0</v>
      </c>
      <c r="Z31" s="15">
        <f t="shared" si="1"/>
        <v>1</v>
      </c>
      <c r="AA31" s="15">
        <f t="shared" ref="AA31:AB31" si="57">SUM(F31,J31,N31,R31,V31)</f>
        <v>0</v>
      </c>
      <c r="AB31" s="15">
        <f t="shared" si="57"/>
        <v>0</v>
      </c>
      <c r="AC31" s="15">
        <f t="shared" si="3"/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72" t="s">
        <v>614</v>
      </c>
      <c r="C32" s="46"/>
      <c r="D32" s="34">
        <v>1</v>
      </c>
      <c r="E32" s="21"/>
      <c r="F32" s="21"/>
      <c r="G32" s="21"/>
      <c r="H32" s="34">
        <v>1</v>
      </c>
      <c r="I32" s="21"/>
      <c r="J32" s="21"/>
      <c r="K32" s="21"/>
      <c r="L32" s="34">
        <v>1</v>
      </c>
      <c r="M32" s="21"/>
      <c r="N32" s="21"/>
      <c r="O32" s="21"/>
      <c r="P32" s="34">
        <v>1</v>
      </c>
      <c r="Q32" s="21"/>
      <c r="R32" s="21"/>
      <c r="S32" s="21"/>
      <c r="T32" s="34">
        <v>1</v>
      </c>
      <c r="U32" s="21"/>
      <c r="V32" s="21"/>
      <c r="W32" s="21"/>
      <c r="X32" s="15">
        <f t="shared" ref="X32:Y32" si="58">SUM(D32,H32,L32,P32,T32)</f>
        <v>5</v>
      </c>
      <c r="Y32" s="15">
        <f t="shared" si="58"/>
        <v>0</v>
      </c>
      <c r="Z32" s="15">
        <f t="shared" si="1"/>
        <v>1</v>
      </c>
      <c r="AA32" s="15">
        <f t="shared" ref="AA32:AB32" si="59">SUM(F32,J32,N32,R32,V32)</f>
        <v>0</v>
      </c>
      <c r="AB32" s="15">
        <f t="shared" si="59"/>
        <v>0</v>
      </c>
      <c r="AC32" s="15">
        <f t="shared" si="3"/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74" t="s">
        <v>615</v>
      </c>
      <c r="C33" s="46"/>
      <c r="D33" s="15">
        <v>0</v>
      </c>
      <c r="E33" s="15"/>
      <c r="F33" s="15"/>
      <c r="G33" s="15"/>
      <c r="H33" s="15">
        <v>0</v>
      </c>
      <c r="I33" s="15"/>
      <c r="J33" s="15"/>
      <c r="K33" s="15"/>
      <c r="L33" s="15">
        <v>0</v>
      </c>
      <c r="M33" s="15"/>
      <c r="N33" s="15"/>
      <c r="O33" s="15"/>
      <c r="P33" s="15">
        <v>0</v>
      </c>
      <c r="Q33" s="15"/>
      <c r="R33" s="15"/>
      <c r="S33" s="15"/>
      <c r="T33" s="15">
        <v>0</v>
      </c>
      <c r="U33" s="15"/>
      <c r="V33" s="15"/>
      <c r="W33" s="15"/>
      <c r="X33" s="15">
        <f t="shared" ref="X33:Y33" si="60">SUM(D33,H33,L33,P33,T33)</f>
        <v>0</v>
      </c>
      <c r="Y33" s="15">
        <f t="shared" si="60"/>
        <v>0</v>
      </c>
      <c r="Z33" s="15">
        <f t="shared" si="1"/>
        <v>0</v>
      </c>
      <c r="AA33" s="15">
        <f t="shared" ref="AA33:AB33" si="61">SUM(F33,J33,N33,R33,V33)</f>
        <v>0</v>
      </c>
      <c r="AB33" s="15">
        <f t="shared" si="61"/>
        <v>0</v>
      </c>
      <c r="AC33" s="15">
        <f t="shared" si="3"/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27.75" customHeight="1">
      <c r="A34" s="16" t="s">
        <v>88</v>
      </c>
      <c r="B34" s="53">
        <f>COUNTA(B3:B33)</f>
        <v>30</v>
      </c>
      <c r="C34" s="46"/>
      <c r="D34" s="16">
        <f t="shared" ref="D34:AC34" si="62">SUM(D3:D33)</f>
        <v>25</v>
      </c>
      <c r="E34" s="16">
        <f t="shared" si="62"/>
        <v>0</v>
      </c>
      <c r="F34" s="16">
        <f t="shared" si="62"/>
        <v>0</v>
      </c>
      <c r="G34" s="16">
        <f t="shared" si="62"/>
        <v>0</v>
      </c>
      <c r="H34" s="16">
        <f t="shared" si="62"/>
        <v>25</v>
      </c>
      <c r="I34" s="16">
        <f t="shared" si="62"/>
        <v>0</v>
      </c>
      <c r="J34" s="16">
        <f t="shared" si="62"/>
        <v>0</v>
      </c>
      <c r="K34" s="16">
        <f t="shared" si="62"/>
        <v>0</v>
      </c>
      <c r="L34" s="16">
        <f t="shared" si="62"/>
        <v>25</v>
      </c>
      <c r="M34" s="16">
        <f t="shared" si="62"/>
        <v>0</v>
      </c>
      <c r="N34" s="16">
        <f t="shared" si="62"/>
        <v>0</v>
      </c>
      <c r="O34" s="16">
        <f t="shared" si="62"/>
        <v>0</v>
      </c>
      <c r="P34" s="16">
        <f t="shared" si="62"/>
        <v>25</v>
      </c>
      <c r="Q34" s="16">
        <f t="shared" si="62"/>
        <v>0</v>
      </c>
      <c r="R34" s="16">
        <f t="shared" si="62"/>
        <v>0</v>
      </c>
      <c r="S34" s="16">
        <f t="shared" si="62"/>
        <v>0</v>
      </c>
      <c r="T34" s="16">
        <f t="shared" si="62"/>
        <v>25</v>
      </c>
      <c r="U34" s="16">
        <f t="shared" si="62"/>
        <v>0</v>
      </c>
      <c r="V34" s="16">
        <f t="shared" si="62"/>
        <v>0</v>
      </c>
      <c r="W34" s="16">
        <f t="shared" si="62"/>
        <v>0</v>
      </c>
      <c r="X34" s="16">
        <f t="shared" si="62"/>
        <v>125</v>
      </c>
      <c r="Y34" s="16">
        <f t="shared" si="62"/>
        <v>0</v>
      </c>
      <c r="Z34" s="16">
        <f t="shared" si="62"/>
        <v>25</v>
      </c>
      <c r="AA34" s="16">
        <f t="shared" si="62"/>
        <v>0</v>
      </c>
      <c r="AB34" s="16">
        <f t="shared" si="62"/>
        <v>0</v>
      </c>
      <c r="AC34" s="16">
        <f t="shared" si="62"/>
        <v>0</v>
      </c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</row>
    <row r="35" spans="1:41" ht="13.2">
      <c r="A35" s="2"/>
      <c r="B35" s="2"/>
      <c r="C35" s="3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3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3.2">
      <c r="A36" s="2"/>
      <c r="B36" s="2"/>
      <c r="C36" s="3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3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3.2">
      <c r="A37" s="2"/>
      <c r="B37" s="2"/>
      <c r="C37" s="3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3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3.2">
      <c r="A38" s="2"/>
      <c r="B38" s="2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3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3.2">
      <c r="A39" s="2"/>
      <c r="B39" s="2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3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3.2">
      <c r="A40" s="2"/>
      <c r="B40" s="2"/>
      <c r="C40" s="3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3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3.2">
      <c r="A41" s="2"/>
      <c r="B41" s="2"/>
      <c r="C41" s="3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3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3.2">
      <c r="A42" s="2"/>
      <c r="B42" s="2"/>
      <c r="C42" s="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3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3.2">
      <c r="A43" s="2"/>
      <c r="B43" s="2"/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3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3.2">
      <c r="A44" s="2"/>
      <c r="B44" s="2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3.2">
      <c r="A45" s="2"/>
      <c r="B45" s="2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3.2">
      <c r="A46" s="2"/>
      <c r="B46" s="2"/>
      <c r="C46" s="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</sheetData>
  <mergeCells count="54"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H1:K1"/>
    <mergeCell ref="L1:O1"/>
    <mergeCell ref="P1:S1"/>
    <mergeCell ref="T1:W1"/>
    <mergeCell ref="B25:C25"/>
    <mergeCell ref="B33:C33"/>
    <mergeCell ref="B34:C34"/>
    <mergeCell ref="B26:C26"/>
    <mergeCell ref="B27:C27"/>
    <mergeCell ref="B28:C28"/>
    <mergeCell ref="B29:C29"/>
    <mergeCell ref="B30:C30"/>
    <mergeCell ref="B31:C31"/>
    <mergeCell ref="B32:C32"/>
    <mergeCell ref="B16:C16"/>
    <mergeCell ref="B17:C17"/>
    <mergeCell ref="A12:A18"/>
    <mergeCell ref="A19:A27"/>
    <mergeCell ref="A28:A33"/>
    <mergeCell ref="B12:C12"/>
    <mergeCell ref="B13:C13"/>
    <mergeCell ref="B14:C14"/>
    <mergeCell ref="B15:C15"/>
    <mergeCell ref="B18:C18"/>
    <mergeCell ref="B19:C19"/>
    <mergeCell ref="B20:C20"/>
    <mergeCell ref="B21:C21"/>
    <mergeCell ref="B22:C22"/>
    <mergeCell ref="B23:C23"/>
    <mergeCell ref="B24:C24"/>
    <mergeCell ref="D2:E2"/>
    <mergeCell ref="F2:G2"/>
    <mergeCell ref="A4:A11"/>
    <mergeCell ref="B4:C4"/>
    <mergeCell ref="B5:C5"/>
    <mergeCell ref="B6:C6"/>
    <mergeCell ref="B7:C7"/>
    <mergeCell ref="B10:C10"/>
    <mergeCell ref="B11:C11"/>
    <mergeCell ref="A1:A3"/>
    <mergeCell ref="B1:C3"/>
    <mergeCell ref="D1:G1"/>
    <mergeCell ref="B8:C8"/>
    <mergeCell ref="B9:C9"/>
  </mergeCells>
  <conditionalFormatting sqref="D4:D33 H4:H33 J4:J33 L4:L33 N4:N33 P4:P33 R4:R33 T4:T33 V4:V33">
    <cfRule type="cellIs" dxfId="15" priority="2" operator="greaterThan">
      <formula>0</formula>
    </cfRule>
  </conditionalFormatting>
  <conditionalFormatting sqref="D4:W33">
    <cfRule type="cellIs" dxfId="14" priority="6" operator="equal">
      <formula>0</formula>
    </cfRule>
  </conditionalFormatting>
  <conditionalFormatting sqref="E4:E33 G4:G33 I4:I33 K4:K33 M4:M33 O4:O33 Q4:Q33 S4:S33 U4:U33 W4:W33">
    <cfRule type="cellIs" dxfId="13" priority="3" operator="greaterThan">
      <formula>0</formula>
    </cfRule>
  </conditionalFormatting>
  <conditionalFormatting sqref="F4:F33">
    <cfRule type="cellIs" dxfId="12" priority="1" operator="greaterThan">
      <formula>0</formula>
    </cfRule>
  </conditionalFormatting>
  <conditionalFormatting sqref="Z4:Z33">
    <cfRule type="cellIs" dxfId="11" priority="4" operator="greaterThan">
      <formula>1</formula>
    </cfRule>
  </conditionalFormatting>
  <conditionalFormatting sqref="AC4:AC33">
    <cfRule type="cellIs" dxfId="10" priority="5" operator="greaterThan">
      <formula>1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AO1002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1" t="s">
        <v>81</v>
      </c>
      <c r="B4" s="58" t="s">
        <v>616</v>
      </c>
      <c r="C4" s="46"/>
      <c r="D4" s="34">
        <v>1</v>
      </c>
      <c r="E4" s="21"/>
      <c r="F4" s="21"/>
      <c r="G4" s="21"/>
      <c r="H4" s="34">
        <v>1</v>
      </c>
      <c r="I4" s="21"/>
      <c r="J4" s="21"/>
      <c r="K4" s="21"/>
      <c r="L4" s="34">
        <v>1</v>
      </c>
      <c r="M4" s="21"/>
      <c r="N4" s="21"/>
      <c r="O4" s="21"/>
      <c r="P4" s="34">
        <v>1</v>
      </c>
      <c r="Q4" s="21"/>
      <c r="R4" s="21"/>
      <c r="S4" s="21"/>
      <c r="T4" s="34">
        <v>1</v>
      </c>
      <c r="U4" s="21"/>
      <c r="V4" s="21"/>
      <c r="W4" s="21"/>
      <c r="X4" s="15">
        <f t="shared" ref="X4:Y4" si="0">SUM(D4,H4,L4,P4,T4)</f>
        <v>5</v>
      </c>
      <c r="Y4" s="15">
        <f t="shared" si="0"/>
        <v>0</v>
      </c>
      <c r="Z4" s="15">
        <f t="shared" ref="Z4:Z55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55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58" t="s">
        <v>617</v>
      </c>
      <c r="C5" s="46"/>
      <c r="D5" s="34">
        <v>1</v>
      </c>
      <c r="E5" s="21"/>
      <c r="F5" s="21"/>
      <c r="G5" s="21"/>
      <c r="H5" s="34">
        <v>1</v>
      </c>
      <c r="I5" s="21"/>
      <c r="J5" s="21"/>
      <c r="K5" s="21"/>
      <c r="L5" s="34">
        <v>1</v>
      </c>
      <c r="M5" s="21"/>
      <c r="N5" s="21"/>
      <c r="O5" s="21"/>
      <c r="P5" s="34">
        <v>1</v>
      </c>
      <c r="Q5" s="21"/>
      <c r="R5" s="21"/>
      <c r="S5" s="21"/>
      <c r="T5" s="34">
        <v>1</v>
      </c>
      <c r="U5" s="21"/>
      <c r="V5" s="21"/>
      <c r="W5" s="21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58" t="s">
        <v>618</v>
      </c>
      <c r="C6" s="46"/>
      <c r="D6" s="34">
        <v>1</v>
      </c>
      <c r="E6" s="21"/>
      <c r="F6" s="21"/>
      <c r="G6" s="21"/>
      <c r="H6" s="34">
        <v>1</v>
      </c>
      <c r="I6" s="21"/>
      <c r="J6" s="21"/>
      <c r="K6" s="21"/>
      <c r="L6" s="34">
        <v>1</v>
      </c>
      <c r="M6" s="21"/>
      <c r="N6" s="21"/>
      <c r="O6" s="21"/>
      <c r="P6" s="34">
        <v>1</v>
      </c>
      <c r="Q6" s="21"/>
      <c r="R6" s="21"/>
      <c r="S6" s="21"/>
      <c r="T6" s="34">
        <v>1</v>
      </c>
      <c r="U6" s="21"/>
      <c r="V6" s="21"/>
      <c r="W6" s="21"/>
      <c r="X6" s="15">
        <f t="shared" ref="X6:Y6" si="6">SUM(D6,H6,L6,P6,T6)</f>
        <v>5</v>
      </c>
      <c r="Y6" s="15">
        <f t="shared" si="6"/>
        <v>0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58" t="s">
        <v>619</v>
      </c>
      <c r="C7" s="46"/>
      <c r="D7" s="34">
        <v>1</v>
      </c>
      <c r="E7" s="21"/>
      <c r="F7" s="21"/>
      <c r="G7" s="21"/>
      <c r="H7" s="34">
        <v>1</v>
      </c>
      <c r="I7" s="21"/>
      <c r="J7" s="21"/>
      <c r="K7" s="21"/>
      <c r="L7" s="34">
        <v>1</v>
      </c>
      <c r="M7" s="21"/>
      <c r="N7" s="21"/>
      <c r="O7" s="21"/>
      <c r="P7" s="34">
        <v>1</v>
      </c>
      <c r="Q7" s="21"/>
      <c r="R7" s="21"/>
      <c r="S7" s="21"/>
      <c r="T7" s="34">
        <v>1</v>
      </c>
      <c r="U7" s="21"/>
      <c r="V7" s="21"/>
      <c r="W7" s="21"/>
      <c r="X7" s="15">
        <f t="shared" ref="X7:Y7" si="8">SUM(D7,H7,L7,P7,T7)</f>
        <v>5</v>
      </c>
      <c r="Y7" s="15">
        <f t="shared" si="8"/>
        <v>0</v>
      </c>
      <c r="Z7" s="15">
        <f t="shared" si="1"/>
        <v>1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58" t="s">
        <v>620</v>
      </c>
      <c r="C8" s="46"/>
      <c r="D8" s="34">
        <v>1</v>
      </c>
      <c r="E8" s="21"/>
      <c r="F8" s="21"/>
      <c r="G8" s="21"/>
      <c r="H8" s="34">
        <v>1</v>
      </c>
      <c r="I8" s="21"/>
      <c r="J8" s="21"/>
      <c r="K8" s="21"/>
      <c r="L8" s="34">
        <v>1</v>
      </c>
      <c r="M8" s="21"/>
      <c r="N8" s="21"/>
      <c r="O8" s="21"/>
      <c r="P8" s="34">
        <v>1</v>
      </c>
      <c r="Q8" s="21"/>
      <c r="R8" s="21"/>
      <c r="S8" s="21"/>
      <c r="T8" s="34">
        <v>1</v>
      </c>
      <c r="U8" s="21"/>
      <c r="V8" s="21"/>
      <c r="W8" s="21"/>
      <c r="X8" s="15">
        <f t="shared" ref="X8:Y8" si="10">SUM(D8,H8,L8,P8,T8)</f>
        <v>5</v>
      </c>
      <c r="Y8" s="15">
        <f t="shared" si="10"/>
        <v>0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58" t="s">
        <v>621</v>
      </c>
      <c r="C9" s="46"/>
      <c r="D9" s="34">
        <v>1</v>
      </c>
      <c r="E9" s="21"/>
      <c r="F9" s="21"/>
      <c r="G9" s="21"/>
      <c r="H9" s="34">
        <v>1</v>
      </c>
      <c r="I9" s="21"/>
      <c r="J9" s="21"/>
      <c r="K9" s="21"/>
      <c r="L9" s="34">
        <v>1</v>
      </c>
      <c r="M9" s="21"/>
      <c r="N9" s="21"/>
      <c r="O9" s="21"/>
      <c r="P9" s="34">
        <v>1</v>
      </c>
      <c r="Q9" s="21"/>
      <c r="R9" s="21"/>
      <c r="S9" s="21"/>
      <c r="T9" s="34">
        <v>1</v>
      </c>
      <c r="U9" s="21"/>
      <c r="V9" s="21"/>
      <c r="W9" s="21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1"/>
      <c r="B10" s="58" t="s">
        <v>622</v>
      </c>
      <c r="C10" s="46"/>
      <c r="D10" s="34">
        <v>1</v>
      </c>
      <c r="E10" s="21"/>
      <c r="F10" s="21"/>
      <c r="G10" s="21"/>
      <c r="H10" s="34">
        <v>1</v>
      </c>
      <c r="I10" s="21"/>
      <c r="J10" s="21"/>
      <c r="K10" s="21"/>
      <c r="L10" s="34">
        <v>1</v>
      </c>
      <c r="M10" s="21"/>
      <c r="N10" s="21"/>
      <c r="O10" s="21"/>
      <c r="P10" s="34">
        <v>1</v>
      </c>
      <c r="Q10" s="21"/>
      <c r="R10" s="21"/>
      <c r="S10" s="21"/>
      <c r="T10" s="34">
        <v>1</v>
      </c>
      <c r="U10" s="21"/>
      <c r="V10" s="21"/>
      <c r="W10" s="21"/>
      <c r="X10" s="15">
        <f t="shared" ref="X10:Y10" si="14">SUM(D10,H10,L10,P10,T10)</f>
        <v>5</v>
      </c>
      <c r="Y10" s="15">
        <f t="shared" si="14"/>
        <v>0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62" t="s">
        <v>80</v>
      </c>
      <c r="B11" s="58" t="s">
        <v>623</v>
      </c>
      <c r="C11" s="46"/>
      <c r="D11" s="34">
        <v>1</v>
      </c>
      <c r="E11" s="21"/>
      <c r="F11" s="21"/>
      <c r="G11" s="21"/>
      <c r="H11" s="34">
        <v>1</v>
      </c>
      <c r="I11" s="21"/>
      <c r="J11" s="21"/>
      <c r="K11" s="21"/>
      <c r="L11" s="34">
        <v>1</v>
      </c>
      <c r="M11" s="21"/>
      <c r="N11" s="21"/>
      <c r="O11" s="21"/>
      <c r="P11" s="34">
        <v>1</v>
      </c>
      <c r="Q11" s="21"/>
      <c r="R11" s="21"/>
      <c r="S11" s="21"/>
      <c r="T11" s="34">
        <v>1</v>
      </c>
      <c r="U11" s="21"/>
      <c r="V11" s="21"/>
      <c r="W11" s="21"/>
      <c r="X11" s="15">
        <f t="shared" ref="X11:Y11" si="16">SUM(D11,H11,L11,P11,T11)</f>
        <v>5</v>
      </c>
      <c r="Y11" s="15">
        <f t="shared" si="16"/>
        <v>0</v>
      </c>
      <c r="Z11" s="15">
        <f t="shared" si="1"/>
        <v>1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58" t="s">
        <v>624</v>
      </c>
      <c r="C12" s="46"/>
      <c r="D12" s="34">
        <v>1</v>
      </c>
      <c r="E12" s="21"/>
      <c r="F12" s="21"/>
      <c r="G12" s="21"/>
      <c r="H12" s="34">
        <v>1</v>
      </c>
      <c r="I12" s="21"/>
      <c r="J12" s="21"/>
      <c r="K12" s="21"/>
      <c r="L12" s="34">
        <v>1</v>
      </c>
      <c r="M12" s="21"/>
      <c r="N12" s="21"/>
      <c r="O12" s="21"/>
      <c r="P12" s="34">
        <v>1</v>
      </c>
      <c r="Q12" s="21"/>
      <c r="R12" s="21"/>
      <c r="S12" s="21"/>
      <c r="T12" s="34">
        <v>1</v>
      </c>
      <c r="U12" s="21"/>
      <c r="V12" s="21"/>
      <c r="W12" s="21"/>
      <c r="X12" s="15">
        <f t="shared" ref="X12:Y12" si="18">SUM(D12,H12,L12,P12,T12)</f>
        <v>5</v>
      </c>
      <c r="Y12" s="15">
        <f t="shared" si="18"/>
        <v>0</v>
      </c>
      <c r="Z12" s="15">
        <f t="shared" si="1"/>
        <v>1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58" t="s">
        <v>625</v>
      </c>
      <c r="C13" s="46"/>
      <c r="D13" s="34">
        <v>1</v>
      </c>
      <c r="E13" s="21"/>
      <c r="F13" s="21"/>
      <c r="G13" s="21"/>
      <c r="H13" s="34">
        <v>1</v>
      </c>
      <c r="I13" s="21"/>
      <c r="J13" s="21"/>
      <c r="K13" s="21"/>
      <c r="L13" s="34">
        <v>1</v>
      </c>
      <c r="M13" s="21"/>
      <c r="N13" s="21"/>
      <c r="O13" s="21"/>
      <c r="P13" s="34">
        <v>1</v>
      </c>
      <c r="Q13" s="21"/>
      <c r="R13" s="21"/>
      <c r="S13" s="21"/>
      <c r="T13" s="34">
        <v>1</v>
      </c>
      <c r="U13" s="21"/>
      <c r="V13" s="21"/>
      <c r="W13" s="21"/>
      <c r="X13" s="15">
        <f t="shared" ref="X13:Y13" si="20">SUM(D13,H13,L13,P13,T13)</f>
        <v>5</v>
      </c>
      <c r="Y13" s="15">
        <f t="shared" si="20"/>
        <v>0</v>
      </c>
      <c r="Z13" s="15">
        <f t="shared" si="1"/>
        <v>1</v>
      </c>
      <c r="AA13" s="15">
        <f t="shared" ref="AA13:AB13" si="21">SUM(F13,J13,N13,R13,V13)</f>
        <v>0</v>
      </c>
      <c r="AB13" s="15">
        <f t="shared" si="21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58" t="s">
        <v>626</v>
      </c>
      <c r="C14" s="46"/>
      <c r="D14" s="15"/>
      <c r="E14" s="15"/>
      <c r="F14" s="34">
        <v>1</v>
      </c>
      <c r="G14" s="21"/>
      <c r="H14" s="21"/>
      <c r="I14" s="21"/>
      <c r="J14" s="34">
        <v>1</v>
      </c>
      <c r="K14" s="21"/>
      <c r="L14" s="21"/>
      <c r="M14" s="21"/>
      <c r="N14" s="34">
        <v>1</v>
      </c>
      <c r="O14" s="21"/>
      <c r="P14" s="21"/>
      <c r="Q14" s="21"/>
      <c r="R14" s="34">
        <v>1</v>
      </c>
      <c r="S14" s="21"/>
      <c r="T14" s="21"/>
      <c r="U14" s="21"/>
      <c r="V14" s="34">
        <v>1</v>
      </c>
      <c r="W14" s="21"/>
      <c r="X14" s="21"/>
      <c r="Y14" s="21"/>
      <c r="Z14" s="15">
        <f t="shared" si="1"/>
        <v>0</v>
      </c>
      <c r="AA14" s="15">
        <f t="shared" ref="AA14:AB14" si="22">SUM(F14,J14,N14,R14,V14)</f>
        <v>5</v>
      </c>
      <c r="AB14" s="15">
        <f t="shared" si="22"/>
        <v>0</v>
      </c>
      <c r="AC14" s="15">
        <f t="shared" si="3"/>
        <v>1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58" t="s">
        <v>627</v>
      </c>
      <c r="C15" s="46"/>
      <c r="D15" s="34">
        <v>1</v>
      </c>
      <c r="E15" s="21"/>
      <c r="F15" s="21"/>
      <c r="G15" s="21"/>
      <c r="H15" s="34">
        <v>1</v>
      </c>
      <c r="I15" s="21"/>
      <c r="J15" s="21"/>
      <c r="K15" s="21"/>
      <c r="L15" s="34">
        <v>1</v>
      </c>
      <c r="M15" s="21"/>
      <c r="N15" s="21"/>
      <c r="O15" s="21"/>
      <c r="P15" s="34">
        <v>1</v>
      </c>
      <c r="Q15" s="21"/>
      <c r="R15" s="21"/>
      <c r="S15" s="21"/>
      <c r="T15" s="34">
        <v>1</v>
      </c>
      <c r="U15" s="21"/>
      <c r="V15" s="21"/>
      <c r="W15" s="21"/>
      <c r="X15" s="15">
        <f t="shared" ref="X15:Y15" si="23">SUM(D15,H15,L15,P15,T15)</f>
        <v>5</v>
      </c>
      <c r="Y15" s="15">
        <f t="shared" si="23"/>
        <v>0</v>
      </c>
      <c r="Z15" s="15">
        <f t="shared" si="1"/>
        <v>1</v>
      </c>
      <c r="AA15" s="15">
        <f t="shared" ref="AA15:AB15" si="24">SUM(F15,J15,N15,R15,V15)</f>
        <v>0</v>
      </c>
      <c r="AB15" s="15">
        <f t="shared" si="24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58" t="s">
        <v>628</v>
      </c>
      <c r="C16" s="46"/>
      <c r="D16" s="34">
        <v>1</v>
      </c>
      <c r="E16" s="21"/>
      <c r="F16" s="21"/>
      <c r="G16" s="21"/>
      <c r="H16" s="34">
        <v>1</v>
      </c>
      <c r="I16" s="21"/>
      <c r="J16" s="21"/>
      <c r="K16" s="21"/>
      <c r="L16" s="34">
        <v>1</v>
      </c>
      <c r="M16" s="21"/>
      <c r="N16" s="21"/>
      <c r="O16" s="21"/>
      <c r="P16" s="34">
        <v>1</v>
      </c>
      <c r="Q16" s="21"/>
      <c r="R16" s="21"/>
      <c r="S16" s="21"/>
      <c r="T16" s="34">
        <v>1</v>
      </c>
      <c r="U16" s="21"/>
      <c r="V16" s="21"/>
      <c r="W16" s="21"/>
      <c r="X16" s="15">
        <f t="shared" ref="X16:Y16" si="25">SUM(D16,H16,L16,P16,T16)</f>
        <v>5</v>
      </c>
      <c r="Y16" s="15">
        <f t="shared" si="25"/>
        <v>0</v>
      </c>
      <c r="Z16" s="15">
        <f t="shared" si="1"/>
        <v>1</v>
      </c>
      <c r="AA16" s="15">
        <f t="shared" ref="AA16:AB16" si="26">SUM(F16,J16,N16,R16,V16)</f>
        <v>0</v>
      </c>
      <c r="AB16" s="15">
        <f t="shared" si="26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58" t="s">
        <v>629</v>
      </c>
      <c r="C17" s="46"/>
      <c r="D17" s="15"/>
      <c r="E17" s="15"/>
      <c r="F17" s="34">
        <v>1</v>
      </c>
      <c r="G17" s="21"/>
      <c r="H17" s="21"/>
      <c r="I17" s="21"/>
      <c r="J17" s="34">
        <v>1</v>
      </c>
      <c r="K17" s="21"/>
      <c r="L17" s="21"/>
      <c r="M17" s="21"/>
      <c r="N17" s="34">
        <v>1</v>
      </c>
      <c r="O17" s="21"/>
      <c r="P17" s="21"/>
      <c r="Q17" s="21"/>
      <c r="R17" s="34">
        <v>1</v>
      </c>
      <c r="S17" s="21"/>
      <c r="T17" s="21"/>
      <c r="U17" s="21"/>
      <c r="V17" s="34">
        <v>1</v>
      </c>
      <c r="W17" s="21"/>
      <c r="X17" s="21"/>
      <c r="Y17" s="21"/>
      <c r="Z17" s="15">
        <f t="shared" si="1"/>
        <v>0</v>
      </c>
      <c r="AA17" s="15">
        <f t="shared" ref="AA17:AB17" si="27">SUM(F17,J17,N17,R17,V17)</f>
        <v>5</v>
      </c>
      <c r="AB17" s="15">
        <f t="shared" si="27"/>
        <v>0</v>
      </c>
      <c r="AC17" s="15">
        <f t="shared" si="3"/>
        <v>1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58" t="s">
        <v>630</v>
      </c>
      <c r="C18" s="46"/>
      <c r="D18" s="34">
        <v>1</v>
      </c>
      <c r="E18" s="21"/>
      <c r="F18" s="21"/>
      <c r="G18" s="21"/>
      <c r="H18" s="34">
        <v>1</v>
      </c>
      <c r="I18" s="21"/>
      <c r="J18" s="21"/>
      <c r="K18" s="21"/>
      <c r="L18" s="34">
        <v>1</v>
      </c>
      <c r="M18" s="21"/>
      <c r="N18" s="21"/>
      <c r="O18" s="21"/>
      <c r="P18" s="34">
        <v>1</v>
      </c>
      <c r="Q18" s="21"/>
      <c r="R18" s="21"/>
      <c r="S18" s="21"/>
      <c r="T18" s="34">
        <v>1</v>
      </c>
      <c r="U18" s="21"/>
      <c r="V18" s="21"/>
      <c r="W18" s="21"/>
      <c r="X18" s="15">
        <f t="shared" ref="X18:Y18" si="28">SUM(D18,H18,L18,P18,T18)</f>
        <v>5</v>
      </c>
      <c r="Y18" s="15">
        <f t="shared" si="28"/>
        <v>0</v>
      </c>
      <c r="Z18" s="15">
        <f t="shared" si="1"/>
        <v>1</v>
      </c>
      <c r="AA18" s="15">
        <f t="shared" ref="AA18:AB18" si="29">SUM(F18,J18,N18,R18,V18)</f>
        <v>0</v>
      </c>
      <c r="AB18" s="15">
        <f t="shared" si="29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58" t="s">
        <v>631</v>
      </c>
      <c r="C19" s="46"/>
      <c r="D19" s="34">
        <v>1</v>
      </c>
      <c r="E19" s="21"/>
      <c r="F19" s="21"/>
      <c r="G19" s="21"/>
      <c r="H19" s="34">
        <v>1</v>
      </c>
      <c r="I19" s="21"/>
      <c r="J19" s="21"/>
      <c r="K19" s="21"/>
      <c r="L19" s="34">
        <v>1</v>
      </c>
      <c r="M19" s="21"/>
      <c r="N19" s="21"/>
      <c r="O19" s="21"/>
      <c r="P19" s="34">
        <v>1</v>
      </c>
      <c r="Q19" s="21"/>
      <c r="R19" s="21"/>
      <c r="S19" s="21"/>
      <c r="T19" s="34">
        <v>1</v>
      </c>
      <c r="U19" s="21"/>
      <c r="V19" s="21"/>
      <c r="W19" s="21"/>
      <c r="X19" s="15">
        <f t="shared" ref="X19:Y19" si="30">SUM(D19,H19,L19,P19,T19)</f>
        <v>5</v>
      </c>
      <c r="Y19" s="15">
        <f t="shared" si="30"/>
        <v>0</v>
      </c>
      <c r="Z19" s="15">
        <f t="shared" si="1"/>
        <v>1</v>
      </c>
      <c r="AA19" s="15">
        <f t="shared" ref="AA19:AB19" si="31">SUM(F19,J19,N19,R19,V19)</f>
        <v>0</v>
      </c>
      <c r="AB19" s="15">
        <f t="shared" si="31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58" t="s">
        <v>632</v>
      </c>
      <c r="C20" s="46"/>
      <c r="D20" s="34">
        <v>1</v>
      </c>
      <c r="E20" s="21"/>
      <c r="F20" s="21"/>
      <c r="G20" s="21"/>
      <c r="H20" s="34">
        <v>1</v>
      </c>
      <c r="I20" s="21"/>
      <c r="J20" s="21"/>
      <c r="K20" s="21"/>
      <c r="L20" s="34">
        <v>1</v>
      </c>
      <c r="M20" s="21"/>
      <c r="N20" s="21"/>
      <c r="O20" s="21"/>
      <c r="P20" s="34">
        <v>1</v>
      </c>
      <c r="Q20" s="21"/>
      <c r="R20" s="21"/>
      <c r="S20" s="21"/>
      <c r="T20" s="34">
        <v>1</v>
      </c>
      <c r="U20" s="21"/>
      <c r="V20" s="21"/>
      <c r="W20" s="21"/>
      <c r="X20" s="15">
        <f t="shared" ref="X20:Y20" si="32">SUM(D20,H20,L20,P20,T20)</f>
        <v>5</v>
      </c>
      <c r="Y20" s="15">
        <f t="shared" si="32"/>
        <v>0</v>
      </c>
      <c r="Z20" s="15">
        <f t="shared" si="1"/>
        <v>1</v>
      </c>
      <c r="AA20" s="15">
        <f t="shared" ref="AA20:AB20" si="33">SUM(F20,J20,N20,R20,V20)</f>
        <v>0</v>
      </c>
      <c r="AB20" s="15">
        <f t="shared" si="33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58" t="s">
        <v>633</v>
      </c>
      <c r="C21" s="46"/>
      <c r="D21" s="34">
        <v>1</v>
      </c>
      <c r="E21" s="21"/>
      <c r="F21" s="21"/>
      <c r="G21" s="21"/>
      <c r="H21" s="34">
        <v>1</v>
      </c>
      <c r="I21" s="21"/>
      <c r="J21" s="21"/>
      <c r="K21" s="21"/>
      <c r="L21" s="34">
        <v>1</v>
      </c>
      <c r="M21" s="21"/>
      <c r="N21" s="21"/>
      <c r="O21" s="21"/>
      <c r="P21" s="34">
        <v>1</v>
      </c>
      <c r="Q21" s="21"/>
      <c r="R21" s="21"/>
      <c r="S21" s="21"/>
      <c r="T21" s="34">
        <v>1</v>
      </c>
      <c r="U21" s="21"/>
      <c r="V21" s="21"/>
      <c r="W21" s="21"/>
      <c r="X21" s="15">
        <f t="shared" ref="X21:Y21" si="34">SUM(D21,H21,L21,P21,T21)</f>
        <v>5</v>
      </c>
      <c r="Y21" s="15">
        <f t="shared" si="34"/>
        <v>0</v>
      </c>
      <c r="Z21" s="15">
        <f t="shared" si="1"/>
        <v>1</v>
      </c>
      <c r="AA21" s="15">
        <f t="shared" ref="AA21:AB21" si="35">SUM(F21,J21,N21,R21,V21)</f>
        <v>0</v>
      </c>
      <c r="AB21" s="15">
        <f t="shared" si="35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60" t="s">
        <v>634</v>
      </c>
      <c r="C22" s="46"/>
      <c r="D22" s="15">
        <v>0</v>
      </c>
      <c r="E22" s="15"/>
      <c r="F22" s="15"/>
      <c r="G22" s="15"/>
      <c r="H22" s="15">
        <v>0</v>
      </c>
      <c r="I22" s="15"/>
      <c r="J22" s="15"/>
      <c r="K22" s="15"/>
      <c r="L22" s="15">
        <v>0</v>
      </c>
      <c r="M22" s="15"/>
      <c r="N22" s="15"/>
      <c r="O22" s="15"/>
      <c r="P22" s="15">
        <v>0</v>
      </c>
      <c r="Q22" s="15"/>
      <c r="R22" s="15"/>
      <c r="S22" s="15"/>
      <c r="T22" s="15">
        <v>0</v>
      </c>
      <c r="U22" s="15"/>
      <c r="V22" s="15"/>
      <c r="W22" s="15"/>
      <c r="X22" s="15">
        <f t="shared" ref="X22:Y22" si="36">SUM(D22,H22,L22,P22,T22)</f>
        <v>0</v>
      </c>
      <c r="Y22" s="15">
        <f t="shared" si="36"/>
        <v>0</v>
      </c>
      <c r="Z22" s="15">
        <f t="shared" si="1"/>
        <v>0</v>
      </c>
      <c r="AA22" s="15">
        <f t="shared" ref="AA22:AB22" si="37">SUM(F22,J22,N22,R22,V22)</f>
        <v>0</v>
      </c>
      <c r="AB22" s="15">
        <f t="shared" si="37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60" t="s">
        <v>635</v>
      </c>
      <c r="C23" s="46"/>
      <c r="D23" s="15">
        <v>0</v>
      </c>
      <c r="E23" s="15"/>
      <c r="F23" s="15"/>
      <c r="G23" s="15"/>
      <c r="H23" s="15">
        <v>0</v>
      </c>
      <c r="I23" s="15"/>
      <c r="J23" s="15"/>
      <c r="K23" s="15"/>
      <c r="L23" s="15">
        <v>0</v>
      </c>
      <c r="M23" s="15"/>
      <c r="N23" s="15"/>
      <c r="O23" s="15"/>
      <c r="P23" s="15">
        <v>0</v>
      </c>
      <c r="Q23" s="15"/>
      <c r="R23" s="15"/>
      <c r="S23" s="15"/>
      <c r="T23" s="15">
        <v>0</v>
      </c>
      <c r="U23" s="15"/>
      <c r="V23" s="15"/>
      <c r="W23" s="15"/>
      <c r="X23" s="15">
        <f t="shared" ref="X23:Y23" si="38">SUM(D23,H23,L23,P23,T23)</f>
        <v>0</v>
      </c>
      <c r="Y23" s="15">
        <f t="shared" si="38"/>
        <v>0</v>
      </c>
      <c r="Z23" s="15">
        <f t="shared" si="1"/>
        <v>0</v>
      </c>
      <c r="AA23" s="15">
        <f t="shared" ref="AA23:AB23" si="39">SUM(F23,J23,N23,R23,V23)</f>
        <v>0</v>
      </c>
      <c r="AB23" s="15">
        <f t="shared" si="39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1"/>
      <c r="B24" s="60" t="s">
        <v>636</v>
      </c>
      <c r="C24" s="46"/>
      <c r="D24" s="15">
        <v>0</v>
      </c>
      <c r="E24" s="15"/>
      <c r="F24" s="15"/>
      <c r="G24" s="15"/>
      <c r="H24" s="15">
        <v>0</v>
      </c>
      <c r="I24" s="15"/>
      <c r="J24" s="15"/>
      <c r="K24" s="15"/>
      <c r="L24" s="15">
        <v>0</v>
      </c>
      <c r="M24" s="15"/>
      <c r="N24" s="15"/>
      <c r="O24" s="15"/>
      <c r="P24" s="15">
        <v>0</v>
      </c>
      <c r="Q24" s="15"/>
      <c r="R24" s="15"/>
      <c r="S24" s="15"/>
      <c r="T24" s="15">
        <v>0</v>
      </c>
      <c r="U24" s="15"/>
      <c r="V24" s="15"/>
      <c r="W24" s="15"/>
      <c r="X24" s="15">
        <f t="shared" ref="X24:Y24" si="40">SUM(D24,H24,L24,P24,T24)</f>
        <v>0</v>
      </c>
      <c r="Y24" s="15">
        <f t="shared" si="40"/>
        <v>0</v>
      </c>
      <c r="Z24" s="15">
        <f t="shared" si="1"/>
        <v>0</v>
      </c>
      <c r="AA24" s="15">
        <f t="shared" ref="AA24:AB24" si="41">SUM(F24,J24,N24,R24,V24)</f>
        <v>0</v>
      </c>
      <c r="AB24" s="15">
        <f t="shared" si="41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62" t="s">
        <v>82</v>
      </c>
      <c r="B25" s="58" t="s">
        <v>637</v>
      </c>
      <c r="C25" s="46"/>
      <c r="D25" s="34">
        <v>1</v>
      </c>
      <c r="E25" s="21"/>
      <c r="F25" s="21"/>
      <c r="G25" s="21"/>
      <c r="H25" s="34">
        <v>1</v>
      </c>
      <c r="I25" s="21"/>
      <c r="J25" s="21"/>
      <c r="K25" s="21"/>
      <c r="L25" s="34">
        <v>1</v>
      </c>
      <c r="M25" s="21"/>
      <c r="N25" s="21"/>
      <c r="O25" s="21"/>
      <c r="P25" s="34">
        <v>1</v>
      </c>
      <c r="Q25" s="21"/>
      <c r="R25" s="21"/>
      <c r="S25" s="21"/>
      <c r="T25" s="34">
        <v>1</v>
      </c>
      <c r="U25" s="21"/>
      <c r="V25" s="21"/>
      <c r="W25" s="21"/>
      <c r="X25" s="15">
        <f t="shared" ref="X25:Y25" si="42">SUM(D25,H25,L25,P25,T25)</f>
        <v>5</v>
      </c>
      <c r="Y25" s="15">
        <f t="shared" si="42"/>
        <v>0</v>
      </c>
      <c r="Z25" s="15">
        <f t="shared" si="1"/>
        <v>1</v>
      </c>
      <c r="AA25" s="15">
        <f t="shared" ref="AA25:AB25" si="43">SUM(F25,J25,N25,R25,V25)</f>
        <v>0</v>
      </c>
      <c r="AB25" s="15">
        <f t="shared" si="43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58" t="s">
        <v>638</v>
      </c>
      <c r="C26" s="46"/>
      <c r="D26" s="34">
        <v>1</v>
      </c>
      <c r="E26" s="21"/>
      <c r="F26" s="21"/>
      <c r="G26" s="21"/>
      <c r="H26" s="34">
        <v>1</v>
      </c>
      <c r="I26" s="21"/>
      <c r="J26" s="21"/>
      <c r="K26" s="21"/>
      <c r="L26" s="34">
        <v>1</v>
      </c>
      <c r="M26" s="21"/>
      <c r="N26" s="21"/>
      <c r="O26" s="21"/>
      <c r="P26" s="34">
        <v>1</v>
      </c>
      <c r="Q26" s="21"/>
      <c r="R26" s="21"/>
      <c r="S26" s="21"/>
      <c r="T26" s="34">
        <v>1</v>
      </c>
      <c r="U26" s="21"/>
      <c r="V26" s="21"/>
      <c r="W26" s="21"/>
      <c r="X26" s="15">
        <f t="shared" ref="X26:Y26" si="44">SUM(D26,H26,L26,P26,T26)</f>
        <v>5</v>
      </c>
      <c r="Y26" s="15">
        <f t="shared" si="44"/>
        <v>0</v>
      </c>
      <c r="Z26" s="15">
        <f t="shared" si="1"/>
        <v>1</v>
      </c>
      <c r="AA26" s="15">
        <f t="shared" ref="AA26:AB26" si="45">SUM(F26,J26,N26,R26,V26)</f>
        <v>0</v>
      </c>
      <c r="AB26" s="15">
        <f t="shared" si="45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58" t="s">
        <v>639</v>
      </c>
      <c r="C27" s="46"/>
      <c r="D27" s="34">
        <v>1</v>
      </c>
      <c r="E27" s="21"/>
      <c r="F27" s="21"/>
      <c r="G27" s="21"/>
      <c r="H27" s="34">
        <v>1</v>
      </c>
      <c r="I27" s="21"/>
      <c r="J27" s="21"/>
      <c r="K27" s="21"/>
      <c r="L27" s="34">
        <v>1</v>
      </c>
      <c r="M27" s="21"/>
      <c r="N27" s="21"/>
      <c r="O27" s="21"/>
      <c r="P27" s="34">
        <v>1</v>
      </c>
      <c r="Q27" s="21"/>
      <c r="R27" s="21"/>
      <c r="S27" s="21"/>
      <c r="T27" s="34">
        <v>1</v>
      </c>
      <c r="U27" s="21"/>
      <c r="V27" s="21"/>
      <c r="W27" s="21"/>
      <c r="X27" s="15">
        <f t="shared" ref="X27:Y27" si="46">SUM(D27,H27,L27,P27,T27)</f>
        <v>5</v>
      </c>
      <c r="Y27" s="15">
        <f t="shared" si="46"/>
        <v>0</v>
      </c>
      <c r="Z27" s="15">
        <f t="shared" si="1"/>
        <v>1</v>
      </c>
      <c r="AA27" s="15">
        <f t="shared" ref="AA27:AB27" si="47">SUM(F27,J27,N27,R27,V27)</f>
        <v>0</v>
      </c>
      <c r="AB27" s="15">
        <f t="shared" si="47"/>
        <v>0</v>
      </c>
      <c r="AC27" s="15">
        <f t="shared" si="3"/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0"/>
      <c r="B28" s="58" t="s">
        <v>640</v>
      </c>
      <c r="C28" s="46"/>
      <c r="D28" s="34">
        <v>1</v>
      </c>
      <c r="E28" s="21"/>
      <c r="F28" s="21"/>
      <c r="G28" s="21"/>
      <c r="H28" s="34">
        <v>1</v>
      </c>
      <c r="I28" s="21"/>
      <c r="J28" s="21"/>
      <c r="K28" s="21"/>
      <c r="L28" s="34">
        <v>1</v>
      </c>
      <c r="M28" s="21"/>
      <c r="N28" s="21"/>
      <c r="O28" s="21"/>
      <c r="P28" s="34">
        <v>1</v>
      </c>
      <c r="Q28" s="21"/>
      <c r="R28" s="21"/>
      <c r="S28" s="21"/>
      <c r="T28" s="34">
        <v>1</v>
      </c>
      <c r="U28" s="21"/>
      <c r="V28" s="21"/>
      <c r="W28" s="21"/>
      <c r="X28" s="15">
        <f t="shared" ref="X28:Y28" si="48">SUM(D28,H28,L28,P28,T28)</f>
        <v>5</v>
      </c>
      <c r="Y28" s="15">
        <f t="shared" si="48"/>
        <v>0</v>
      </c>
      <c r="Z28" s="15">
        <f t="shared" si="1"/>
        <v>1</v>
      </c>
      <c r="AA28" s="15">
        <f t="shared" ref="AA28:AB28" si="49">SUM(F28,J28,N28,R28,V28)</f>
        <v>0</v>
      </c>
      <c r="AB28" s="15">
        <f t="shared" si="49"/>
        <v>0</v>
      </c>
      <c r="AC28" s="15">
        <f t="shared" si="3"/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58" t="s">
        <v>641</v>
      </c>
      <c r="C29" s="46"/>
      <c r="D29" s="34">
        <v>1</v>
      </c>
      <c r="E29" s="21"/>
      <c r="F29" s="21"/>
      <c r="G29" s="21"/>
      <c r="H29" s="34">
        <v>1</v>
      </c>
      <c r="I29" s="21"/>
      <c r="J29" s="21"/>
      <c r="K29" s="21"/>
      <c r="L29" s="34">
        <v>1</v>
      </c>
      <c r="M29" s="21"/>
      <c r="N29" s="21"/>
      <c r="O29" s="21"/>
      <c r="P29" s="34">
        <v>1</v>
      </c>
      <c r="Q29" s="21"/>
      <c r="R29" s="21"/>
      <c r="S29" s="21"/>
      <c r="T29" s="34">
        <v>1</v>
      </c>
      <c r="U29" s="21"/>
      <c r="V29" s="21"/>
      <c r="W29" s="21"/>
      <c r="X29" s="15">
        <f t="shared" ref="X29:Y29" si="50">SUM(D29,H29,L29,P29,T29)</f>
        <v>5</v>
      </c>
      <c r="Y29" s="15">
        <f t="shared" si="50"/>
        <v>0</v>
      </c>
      <c r="Z29" s="15">
        <f t="shared" si="1"/>
        <v>1</v>
      </c>
      <c r="AA29" s="15">
        <f t="shared" ref="AA29:AB29" si="51">SUM(F29,J29,N29,R29,V29)</f>
        <v>0</v>
      </c>
      <c r="AB29" s="15">
        <f t="shared" si="51"/>
        <v>0</v>
      </c>
      <c r="AC29" s="15">
        <f t="shared" si="3"/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0"/>
      <c r="B30" s="58" t="s">
        <v>642</v>
      </c>
      <c r="C30" s="46"/>
      <c r="D30" s="15"/>
      <c r="E30" s="15"/>
      <c r="F30" s="34">
        <v>1</v>
      </c>
      <c r="G30" s="21"/>
      <c r="H30" s="21"/>
      <c r="I30" s="21"/>
      <c r="J30" s="34">
        <v>1</v>
      </c>
      <c r="K30" s="21"/>
      <c r="L30" s="21"/>
      <c r="M30" s="21"/>
      <c r="N30" s="34">
        <v>1</v>
      </c>
      <c r="O30" s="21"/>
      <c r="P30" s="21"/>
      <c r="Q30" s="21"/>
      <c r="R30" s="34">
        <v>1</v>
      </c>
      <c r="S30" s="21"/>
      <c r="T30" s="21"/>
      <c r="U30" s="21"/>
      <c r="V30" s="34">
        <v>1</v>
      </c>
      <c r="W30" s="21"/>
      <c r="X30" s="21"/>
      <c r="Y30" s="21"/>
      <c r="Z30" s="15">
        <f t="shared" si="1"/>
        <v>0</v>
      </c>
      <c r="AA30" s="15">
        <f t="shared" ref="AA30:AB30" si="52">SUM(F30,J30,N30,R30,V30)</f>
        <v>5</v>
      </c>
      <c r="AB30" s="15">
        <f t="shared" si="52"/>
        <v>0</v>
      </c>
      <c r="AC30" s="15">
        <f t="shared" si="3"/>
        <v>1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58" t="s">
        <v>643</v>
      </c>
      <c r="C31" s="46"/>
      <c r="D31" s="15"/>
      <c r="E31" s="15"/>
      <c r="F31" s="34">
        <v>1</v>
      </c>
      <c r="G31" s="21"/>
      <c r="H31" s="21"/>
      <c r="I31" s="21"/>
      <c r="J31" s="34">
        <v>1</v>
      </c>
      <c r="K31" s="21"/>
      <c r="L31" s="21"/>
      <c r="M31" s="21"/>
      <c r="N31" s="34">
        <v>1</v>
      </c>
      <c r="O31" s="21"/>
      <c r="P31" s="21"/>
      <c r="Q31" s="21"/>
      <c r="R31" s="34">
        <v>1</v>
      </c>
      <c r="S31" s="21"/>
      <c r="T31" s="21"/>
      <c r="U31" s="21"/>
      <c r="V31" s="34">
        <v>1</v>
      </c>
      <c r="W31" s="21"/>
      <c r="X31" s="21"/>
      <c r="Y31" s="21"/>
      <c r="Z31" s="15">
        <f t="shared" si="1"/>
        <v>0</v>
      </c>
      <c r="AA31" s="15">
        <f t="shared" ref="AA31:AB31" si="53">SUM(F31,J31,N31,R31,V31)</f>
        <v>5</v>
      </c>
      <c r="AB31" s="15">
        <f t="shared" si="53"/>
        <v>0</v>
      </c>
      <c r="AC31" s="15">
        <f t="shared" si="3"/>
        <v>1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58" t="s">
        <v>644</v>
      </c>
      <c r="C32" s="46"/>
      <c r="D32" s="34">
        <v>1</v>
      </c>
      <c r="E32" s="21"/>
      <c r="F32" s="21"/>
      <c r="G32" s="21"/>
      <c r="H32" s="34">
        <v>1</v>
      </c>
      <c r="I32" s="21"/>
      <c r="J32" s="21"/>
      <c r="K32" s="21"/>
      <c r="L32" s="34">
        <v>1</v>
      </c>
      <c r="M32" s="21"/>
      <c r="N32" s="21"/>
      <c r="O32" s="21"/>
      <c r="P32" s="34">
        <v>1</v>
      </c>
      <c r="Q32" s="21"/>
      <c r="R32" s="21"/>
      <c r="S32" s="21"/>
      <c r="T32" s="34">
        <v>1</v>
      </c>
      <c r="U32" s="21"/>
      <c r="V32" s="21"/>
      <c r="W32" s="21"/>
      <c r="X32" s="15">
        <f t="shared" ref="X32:Y32" si="54">SUM(D32,H32,L32,P32,T32)</f>
        <v>5</v>
      </c>
      <c r="Y32" s="15">
        <f t="shared" si="54"/>
        <v>0</v>
      </c>
      <c r="Z32" s="15">
        <f t="shared" si="1"/>
        <v>1</v>
      </c>
      <c r="AA32" s="15">
        <f t="shared" ref="AA32:AB32" si="55">SUM(F32,J32,N32,R32,V32)</f>
        <v>0</v>
      </c>
      <c r="AB32" s="15">
        <f t="shared" si="55"/>
        <v>0</v>
      </c>
      <c r="AC32" s="15">
        <f t="shared" si="3"/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58" t="s">
        <v>645</v>
      </c>
      <c r="C33" s="46"/>
      <c r="D33" s="34">
        <v>1</v>
      </c>
      <c r="E33" s="21"/>
      <c r="F33" s="21"/>
      <c r="G33" s="21"/>
      <c r="H33" s="34">
        <v>1</v>
      </c>
      <c r="I33" s="21"/>
      <c r="J33" s="21"/>
      <c r="K33" s="21"/>
      <c r="L33" s="34">
        <v>1</v>
      </c>
      <c r="M33" s="21"/>
      <c r="N33" s="21"/>
      <c r="O33" s="21"/>
      <c r="P33" s="34">
        <v>1</v>
      </c>
      <c r="Q33" s="21"/>
      <c r="R33" s="21"/>
      <c r="S33" s="21"/>
      <c r="T33" s="34">
        <v>1</v>
      </c>
      <c r="U33" s="21"/>
      <c r="V33" s="21"/>
      <c r="W33" s="21"/>
      <c r="X33" s="15">
        <f t="shared" ref="X33:Y33" si="56">SUM(D33,H33,L33,P33,T33)</f>
        <v>5</v>
      </c>
      <c r="Y33" s="15">
        <f t="shared" si="56"/>
        <v>0</v>
      </c>
      <c r="Z33" s="15">
        <f t="shared" si="1"/>
        <v>1</v>
      </c>
      <c r="AA33" s="15">
        <f t="shared" ref="AA33:AB33" si="57">SUM(F33,J33,N33,R33,V33)</f>
        <v>0</v>
      </c>
      <c r="AB33" s="15">
        <f t="shared" si="57"/>
        <v>0</v>
      </c>
      <c r="AC33" s="15">
        <f t="shared" si="3"/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0"/>
      <c r="B34" s="58" t="s">
        <v>646</v>
      </c>
      <c r="C34" s="46"/>
      <c r="D34" s="34">
        <v>1</v>
      </c>
      <c r="E34" s="21"/>
      <c r="F34" s="21"/>
      <c r="G34" s="21"/>
      <c r="H34" s="34">
        <v>1</v>
      </c>
      <c r="I34" s="21"/>
      <c r="J34" s="21"/>
      <c r="K34" s="21"/>
      <c r="L34" s="34">
        <v>1</v>
      </c>
      <c r="M34" s="21"/>
      <c r="N34" s="21"/>
      <c r="O34" s="21"/>
      <c r="P34" s="34">
        <v>1</v>
      </c>
      <c r="Q34" s="21"/>
      <c r="R34" s="21"/>
      <c r="S34" s="21"/>
      <c r="T34" s="34">
        <v>1</v>
      </c>
      <c r="U34" s="21"/>
      <c r="V34" s="21"/>
      <c r="W34" s="21"/>
      <c r="X34" s="15">
        <f t="shared" ref="X34:Y34" si="58">SUM(D34,H34,L34,P34,T34)</f>
        <v>5</v>
      </c>
      <c r="Y34" s="15">
        <f t="shared" si="58"/>
        <v>0</v>
      </c>
      <c r="Z34" s="15">
        <f t="shared" si="1"/>
        <v>1</v>
      </c>
      <c r="AA34" s="15">
        <f t="shared" ref="AA34:AB34" si="59">SUM(F34,J34,N34,R34,V34)</f>
        <v>0</v>
      </c>
      <c r="AB34" s="15">
        <f t="shared" si="59"/>
        <v>0</v>
      </c>
      <c r="AC34" s="15">
        <f t="shared" si="3"/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40"/>
      <c r="B35" s="58" t="s">
        <v>647</v>
      </c>
      <c r="C35" s="46"/>
      <c r="D35" s="34">
        <v>1</v>
      </c>
      <c r="E35" s="21"/>
      <c r="F35" s="21"/>
      <c r="G35" s="21"/>
      <c r="H35" s="34">
        <v>1</v>
      </c>
      <c r="I35" s="21"/>
      <c r="J35" s="21"/>
      <c r="K35" s="21"/>
      <c r="L35" s="34">
        <v>1</v>
      </c>
      <c r="M35" s="21"/>
      <c r="N35" s="21"/>
      <c r="O35" s="21"/>
      <c r="P35" s="34">
        <v>1</v>
      </c>
      <c r="Q35" s="21"/>
      <c r="R35" s="21"/>
      <c r="S35" s="21"/>
      <c r="T35" s="34">
        <v>1</v>
      </c>
      <c r="U35" s="21"/>
      <c r="V35" s="21"/>
      <c r="W35" s="21"/>
      <c r="X35" s="15">
        <f t="shared" ref="X35:Y35" si="60">SUM(D35,H35,L35,P35,T35)</f>
        <v>5</v>
      </c>
      <c r="Y35" s="15">
        <f t="shared" si="60"/>
        <v>0</v>
      </c>
      <c r="Z35" s="15">
        <f t="shared" si="1"/>
        <v>1</v>
      </c>
      <c r="AA35" s="15">
        <f t="shared" ref="AA35:AB35" si="61">SUM(F35,J35,N35,R35,V35)</f>
        <v>0</v>
      </c>
      <c r="AB35" s="15">
        <f t="shared" si="61"/>
        <v>0</v>
      </c>
      <c r="AC35" s="15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58" t="s">
        <v>648</v>
      </c>
      <c r="C36" s="46"/>
      <c r="D36" s="34">
        <v>1</v>
      </c>
      <c r="E36" s="21"/>
      <c r="F36" s="21"/>
      <c r="G36" s="21"/>
      <c r="H36" s="34">
        <v>1</v>
      </c>
      <c r="I36" s="21"/>
      <c r="J36" s="21"/>
      <c r="K36" s="21"/>
      <c r="L36" s="34">
        <v>1</v>
      </c>
      <c r="M36" s="21"/>
      <c r="N36" s="21"/>
      <c r="O36" s="21"/>
      <c r="P36" s="34">
        <v>1</v>
      </c>
      <c r="Q36" s="21"/>
      <c r="R36" s="21"/>
      <c r="S36" s="21"/>
      <c r="T36" s="34">
        <v>1</v>
      </c>
      <c r="U36" s="21"/>
      <c r="V36" s="21"/>
      <c r="W36" s="21"/>
      <c r="X36" s="15">
        <f t="shared" ref="X36:Y36" si="62">SUM(D36,H36,L36,P36,T36)</f>
        <v>5</v>
      </c>
      <c r="Y36" s="15">
        <f t="shared" si="62"/>
        <v>0</v>
      </c>
      <c r="Z36" s="15">
        <f t="shared" si="1"/>
        <v>1</v>
      </c>
      <c r="AA36" s="15">
        <f t="shared" ref="AA36:AB36" si="63">SUM(F36,J36,N36,R36,V36)</f>
        <v>0</v>
      </c>
      <c r="AB36" s="15">
        <f t="shared" si="63"/>
        <v>0</v>
      </c>
      <c r="AC36" s="15">
        <f t="shared" si="3"/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58" t="s">
        <v>649</v>
      </c>
      <c r="C37" s="46"/>
      <c r="D37" s="34">
        <v>1</v>
      </c>
      <c r="E37" s="21"/>
      <c r="F37" s="21"/>
      <c r="G37" s="21"/>
      <c r="H37" s="34">
        <v>1</v>
      </c>
      <c r="I37" s="21"/>
      <c r="J37" s="21"/>
      <c r="K37" s="21"/>
      <c r="L37" s="34">
        <v>1</v>
      </c>
      <c r="M37" s="21"/>
      <c r="N37" s="21"/>
      <c r="O37" s="21"/>
      <c r="P37" s="34">
        <v>1</v>
      </c>
      <c r="Q37" s="21"/>
      <c r="R37" s="21"/>
      <c r="S37" s="21"/>
      <c r="T37" s="34">
        <v>1</v>
      </c>
      <c r="U37" s="21"/>
      <c r="V37" s="21"/>
      <c r="W37" s="21"/>
      <c r="X37" s="15">
        <f t="shared" ref="X37:Y37" si="64">SUM(D37,H37,L37,P37,T37)</f>
        <v>5</v>
      </c>
      <c r="Y37" s="15">
        <f t="shared" si="64"/>
        <v>0</v>
      </c>
      <c r="Z37" s="15">
        <f t="shared" si="1"/>
        <v>1</v>
      </c>
      <c r="AA37" s="15">
        <f t="shared" ref="AA37:AB37" si="65">SUM(F37,J37,N37,R37,V37)</f>
        <v>0</v>
      </c>
      <c r="AB37" s="15">
        <f t="shared" si="65"/>
        <v>0</v>
      </c>
      <c r="AC37" s="15">
        <f t="shared" si="3"/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58" t="s">
        <v>650</v>
      </c>
      <c r="C38" s="46"/>
      <c r="D38" s="34">
        <v>1</v>
      </c>
      <c r="E38" s="21"/>
      <c r="F38" s="21"/>
      <c r="G38" s="21"/>
      <c r="H38" s="34">
        <v>1</v>
      </c>
      <c r="I38" s="21"/>
      <c r="J38" s="21"/>
      <c r="K38" s="21"/>
      <c r="L38" s="34">
        <v>1</v>
      </c>
      <c r="M38" s="21"/>
      <c r="N38" s="21"/>
      <c r="O38" s="21"/>
      <c r="P38" s="34">
        <v>1</v>
      </c>
      <c r="Q38" s="21"/>
      <c r="R38" s="21"/>
      <c r="S38" s="21"/>
      <c r="T38" s="34">
        <v>1</v>
      </c>
      <c r="U38" s="21"/>
      <c r="V38" s="21"/>
      <c r="W38" s="21"/>
      <c r="X38" s="15">
        <f t="shared" ref="X38:Y38" si="66">SUM(D38,H38,L38,P38,T38)</f>
        <v>5</v>
      </c>
      <c r="Y38" s="15">
        <f t="shared" si="66"/>
        <v>0</v>
      </c>
      <c r="Z38" s="15">
        <f t="shared" si="1"/>
        <v>1</v>
      </c>
      <c r="AA38" s="15">
        <f t="shared" ref="AA38:AB38" si="67">SUM(F38,J38,N38,R38,V38)</f>
        <v>0</v>
      </c>
      <c r="AB38" s="15">
        <f t="shared" si="67"/>
        <v>0</v>
      </c>
      <c r="AC38" s="15">
        <f t="shared" si="3"/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0"/>
      <c r="B39" s="58" t="s">
        <v>651</v>
      </c>
      <c r="C39" s="46"/>
      <c r="D39" s="34">
        <v>1</v>
      </c>
      <c r="E39" s="21"/>
      <c r="F39" s="21"/>
      <c r="G39" s="21"/>
      <c r="H39" s="34">
        <v>1</v>
      </c>
      <c r="I39" s="21"/>
      <c r="J39" s="21"/>
      <c r="K39" s="21"/>
      <c r="L39" s="34">
        <v>1</v>
      </c>
      <c r="M39" s="21"/>
      <c r="N39" s="21"/>
      <c r="O39" s="21"/>
      <c r="P39" s="34">
        <v>1</v>
      </c>
      <c r="Q39" s="21"/>
      <c r="R39" s="21"/>
      <c r="S39" s="21"/>
      <c r="T39" s="34">
        <v>1</v>
      </c>
      <c r="U39" s="21"/>
      <c r="V39" s="21"/>
      <c r="W39" s="21"/>
      <c r="X39" s="15">
        <f t="shared" ref="X39:Y39" si="68">SUM(D39,H39,L39,P39,T39)</f>
        <v>5</v>
      </c>
      <c r="Y39" s="15">
        <f t="shared" si="68"/>
        <v>0</v>
      </c>
      <c r="Z39" s="15">
        <f t="shared" si="1"/>
        <v>1</v>
      </c>
      <c r="AA39" s="15">
        <f t="shared" ref="AA39:AB39" si="69">SUM(F39,J39,N39,R39,V39)</f>
        <v>0</v>
      </c>
      <c r="AB39" s="15">
        <f t="shared" si="69"/>
        <v>0</v>
      </c>
      <c r="AC39" s="15">
        <f t="shared" si="3"/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>
      <c r="A40" s="40"/>
      <c r="B40" s="58" t="s">
        <v>652</v>
      </c>
      <c r="C40" s="46"/>
      <c r="D40" s="15"/>
      <c r="E40" s="15"/>
      <c r="F40" s="34">
        <v>1</v>
      </c>
      <c r="G40" s="21"/>
      <c r="H40" s="21"/>
      <c r="I40" s="21"/>
      <c r="J40" s="34">
        <v>1</v>
      </c>
      <c r="K40" s="21"/>
      <c r="L40" s="21"/>
      <c r="M40" s="21"/>
      <c r="N40" s="34">
        <v>1</v>
      </c>
      <c r="O40" s="21"/>
      <c r="P40" s="21"/>
      <c r="Q40" s="21"/>
      <c r="R40" s="34">
        <v>1</v>
      </c>
      <c r="S40" s="21"/>
      <c r="T40" s="21"/>
      <c r="U40" s="21"/>
      <c r="V40" s="34">
        <v>1</v>
      </c>
      <c r="W40" s="21"/>
      <c r="X40" s="21"/>
      <c r="Y40" s="21"/>
      <c r="Z40" s="15">
        <f t="shared" si="1"/>
        <v>0</v>
      </c>
      <c r="AA40" s="15">
        <f t="shared" ref="AA40:AB40" si="70">SUM(F40,J40,N40,R40,V40)</f>
        <v>5</v>
      </c>
      <c r="AB40" s="15">
        <f t="shared" si="70"/>
        <v>0</v>
      </c>
      <c r="AC40" s="15">
        <f t="shared" si="3"/>
        <v>1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8.75" customHeight="1">
      <c r="A41" s="40"/>
      <c r="B41" s="58" t="s">
        <v>653</v>
      </c>
      <c r="C41" s="46"/>
      <c r="D41" s="34">
        <v>1</v>
      </c>
      <c r="E41" s="21"/>
      <c r="F41" s="21"/>
      <c r="G41" s="21"/>
      <c r="H41" s="34">
        <v>1</v>
      </c>
      <c r="I41" s="21"/>
      <c r="J41" s="21"/>
      <c r="K41" s="21"/>
      <c r="L41" s="34">
        <v>1</v>
      </c>
      <c r="M41" s="21"/>
      <c r="N41" s="21"/>
      <c r="O41" s="21"/>
      <c r="P41" s="34">
        <v>1</v>
      </c>
      <c r="Q41" s="21"/>
      <c r="R41" s="21"/>
      <c r="S41" s="21"/>
      <c r="T41" s="34">
        <v>1</v>
      </c>
      <c r="U41" s="21"/>
      <c r="V41" s="21"/>
      <c r="W41" s="21"/>
      <c r="X41" s="15">
        <f t="shared" ref="X41:Y41" si="71">SUM(D41,H41,L41,P41,T41)</f>
        <v>5</v>
      </c>
      <c r="Y41" s="15">
        <f t="shared" si="71"/>
        <v>0</v>
      </c>
      <c r="Z41" s="15">
        <f t="shared" si="1"/>
        <v>1</v>
      </c>
      <c r="AA41" s="15">
        <f t="shared" ref="AA41:AB41" si="72">SUM(F41,J41,N41,R41,V41)</f>
        <v>0</v>
      </c>
      <c r="AB41" s="15">
        <f t="shared" si="72"/>
        <v>0</v>
      </c>
      <c r="AC41" s="15">
        <f t="shared" si="3"/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>
      <c r="A42" s="40"/>
      <c r="B42" s="60" t="s">
        <v>654</v>
      </c>
      <c r="C42" s="46"/>
      <c r="D42" s="15">
        <v>0</v>
      </c>
      <c r="E42" s="15"/>
      <c r="F42" s="15"/>
      <c r="G42" s="15"/>
      <c r="H42" s="15">
        <v>0</v>
      </c>
      <c r="I42" s="15"/>
      <c r="J42" s="15"/>
      <c r="K42" s="15"/>
      <c r="L42" s="15">
        <v>0</v>
      </c>
      <c r="M42" s="15"/>
      <c r="N42" s="15"/>
      <c r="O42" s="15"/>
      <c r="P42" s="15">
        <v>0</v>
      </c>
      <c r="Q42" s="15"/>
      <c r="R42" s="15"/>
      <c r="S42" s="15"/>
      <c r="T42" s="15">
        <v>0</v>
      </c>
      <c r="U42" s="15"/>
      <c r="V42" s="15"/>
      <c r="W42" s="15"/>
      <c r="X42" s="15">
        <f t="shared" ref="X42:Y42" si="73">SUM(D42,H42,L42,P42,T42)</f>
        <v>0</v>
      </c>
      <c r="Y42" s="15">
        <f t="shared" si="73"/>
        <v>0</v>
      </c>
      <c r="Z42" s="15">
        <f t="shared" si="1"/>
        <v>0</v>
      </c>
      <c r="AA42" s="15">
        <f t="shared" ref="AA42:AB42" si="74">SUM(F42,J42,N42,R42,V42)</f>
        <v>0</v>
      </c>
      <c r="AB42" s="15">
        <f t="shared" si="74"/>
        <v>0</v>
      </c>
      <c r="AC42" s="15">
        <f t="shared" si="3"/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8.75" customHeight="1">
      <c r="A43" s="40"/>
      <c r="B43" s="60" t="s">
        <v>655</v>
      </c>
      <c r="C43" s="46"/>
      <c r="D43" s="15">
        <v>0</v>
      </c>
      <c r="E43" s="15"/>
      <c r="F43" s="15"/>
      <c r="G43" s="15"/>
      <c r="H43" s="15">
        <v>0</v>
      </c>
      <c r="I43" s="15"/>
      <c r="J43" s="15"/>
      <c r="K43" s="15"/>
      <c r="L43" s="15">
        <v>0</v>
      </c>
      <c r="M43" s="15"/>
      <c r="N43" s="15"/>
      <c r="O43" s="15"/>
      <c r="P43" s="15">
        <v>0</v>
      </c>
      <c r="Q43" s="15"/>
      <c r="R43" s="15"/>
      <c r="S43" s="15"/>
      <c r="T43" s="15">
        <v>0</v>
      </c>
      <c r="U43" s="15"/>
      <c r="V43" s="15"/>
      <c r="W43" s="15"/>
      <c r="X43" s="15">
        <f t="shared" ref="X43:Y43" si="75">SUM(D43,H43,L43,P43,T43)</f>
        <v>0</v>
      </c>
      <c r="Y43" s="15">
        <f t="shared" si="75"/>
        <v>0</v>
      </c>
      <c r="Z43" s="15">
        <f t="shared" si="1"/>
        <v>0</v>
      </c>
      <c r="AA43" s="15">
        <f t="shared" ref="AA43:AB43" si="76">SUM(F43,J43,N43,R43,V43)</f>
        <v>0</v>
      </c>
      <c r="AB43" s="15">
        <f t="shared" si="76"/>
        <v>0</v>
      </c>
      <c r="AC43" s="15">
        <f t="shared" si="3"/>
        <v>0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8.75" customHeight="1">
      <c r="A44" s="40"/>
      <c r="B44" s="60" t="s">
        <v>656</v>
      </c>
      <c r="C44" s="46"/>
      <c r="D44" s="15">
        <v>0</v>
      </c>
      <c r="E44" s="15"/>
      <c r="F44" s="15"/>
      <c r="G44" s="15"/>
      <c r="H44" s="15">
        <v>0</v>
      </c>
      <c r="I44" s="15"/>
      <c r="J44" s="15"/>
      <c r="K44" s="15"/>
      <c r="L44" s="15">
        <v>0</v>
      </c>
      <c r="M44" s="15"/>
      <c r="N44" s="15"/>
      <c r="O44" s="15"/>
      <c r="P44" s="15">
        <v>0</v>
      </c>
      <c r="Q44" s="15"/>
      <c r="R44" s="15"/>
      <c r="S44" s="15"/>
      <c r="T44" s="15">
        <v>0</v>
      </c>
      <c r="U44" s="15"/>
      <c r="V44" s="15"/>
      <c r="W44" s="15"/>
      <c r="X44" s="15">
        <f t="shared" ref="X44:Y44" si="77">SUM(D44,H44,L44,P44,T44)</f>
        <v>0</v>
      </c>
      <c r="Y44" s="15">
        <f t="shared" si="77"/>
        <v>0</v>
      </c>
      <c r="Z44" s="15">
        <f t="shared" si="1"/>
        <v>0</v>
      </c>
      <c r="AA44" s="15">
        <f t="shared" ref="AA44:AB44" si="78">SUM(F44,J44,N44,R44,V44)</f>
        <v>0</v>
      </c>
      <c r="AB44" s="15">
        <f t="shared" si="78"/>
        <v>0</v>
      </c>
      <c r="AC44" s="15">
        <f t="shared" si="3"/>
        <v>0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>
      <c r="A45" s="40"/>
      <c r="B45" s="58" t="s">
        <v>657</v>
      </c>
      <c r="C45" s="46"/>
      <c r="D45" s="34">
        <v>1</v>
      </c>
      <c r="E45" s="21"/>
      <c r="F45" s="21"/>
      <c r="G45" s="21"/>
      <c r="H45" s="34">
        <v>1</v>
      </c>
      <c r="I45" s="21"/>
      <c r="J45" s="21"/>
      <c r="K45" s="21"/>
      <c r="L45" s="34">
        <v>1</v>
      </c>
      <c r="M45" s="21"/>
      <c r="N45" s="21"/>
      <c r="O45" s="21"/>
      <c r="P45" s="34">
        <v>1</v>
      </c>
      <c r="Q45" s="21"/>
      <c r="R45" s="21"/>
      <c r="S45" s="21"/>
      <c r="T45" s="34">
        <v>1</v>
      </c>
      <c r="U45" s="21"/>
      <c r="V45" s="21"/>
      <c r="W45" s="21"/>
      <c r="X45" s="15">
        <f t="shared" ref="X45:Y45" si="79">SUM(D45,H45,L45,P45,T45)</f>
        <v>5</v>
      </c>
      <c r="Y45" s="15">
        <f t="shared" si="79"/>
        <v>0</v>
      </c>
      <c r="Z45" s="15">
        <f t="shared" si="1"/>
        <v>1</v>
      </c>
      <c r="AA45" s="15">
        <f t="shared" ref="AA45:AB45" si="80">SUM(F45,J45,N45,R45,V45)</f>
        <v>0</v>
      </c>
      <c r="AB45" s="15">
        <f t="shared" si="80"/>
        <v>0</v>
      </c>
      <c r="AC45" s="15">
        <f t="shared" si="3"/>
        <v>0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>
      <c r="A46" s="41"/>
      <c r="B46" s="58" t="s">
        <v>658</v>
      </c>
      <c r="C46" s="46"/>
      <c r="D46" s="34">
        <v>1</v>
      </c>
      <c r="E46" s="21"/>
      <c r="F46" s="21"/>
      <c r="G46" s="21"/>
      <c r="H46" s="34">
        <v>1</v>
      </c>
      <c r="I46" s="21"/>
      <c r="J46" s="21"/>
      <c r="K46" s="21"/>
      <c r="L46" s="34">
        <v>1</v>
      </c>
      <c r="M46" s="21"/>
      <c r="N46" s="21"/>
      <c r="O46" s="21"/>
      <c r="P46" s="34">
        <v>1</v>
      </c>
      <c r="Q46" s="21"/>
      <c r="R46" s="21"/>
      <c r="S46" s="21"/>
      <c r="T46" s="34">
        <v>1</v>
      </c>
      <c r="U46" s="21"/>
      <c r="V46" s="21"/>
      <c r="W46" s="21"/>
      <c r="X46" s="15">
        <f t="shared" ref="X46:Y46" si="81">SUM(D46,H46,L46,P46,T46)</f>
        <v>5</v>
      </c>
      <c r="Y46" s="15">
        <f t="shared" si="81"/>
        <v>0</v>
      </c>
      <c r="Z46" s="15">
        <f t="shared" si="1"/>
        <v>1</v>
      </c>
      <c r="AA46" s="15">
        <f t="shared" ref="AA46:AB46" si="82">SUM(F46,J46,N46,R46,V46)</f>
        <v>0</v>
      </c>
      <c r="AB46" s="15">
        <f t="shared" si="82"/>
        <v>0</v>
      </c>
      <c r="AC46" s="15">
        <f t="shared" si="3"/>
        <v>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8.75" customHeight="1">
      <c r="A47" s="62" t="s">
        <v>83</v>
      </c>
      <c r="B47" s="58" t="s">
        <v>659</v>
      </c>
      <c r="C47" s="46"/>
      <c r="D47" s="34">
        <v>1</v>
      </c>
      <c r="E47" s="21"/>
      <c r="F47" s="21"/>
      <c r="G47" s="21"/>
      <c r="H47" s="34">
        <v>1</v>
      </c>
      <c r="I47" s="21"/>
      <c r="J47" s="21"/>
      <c r="K47" s="21"/>
      <c r="L47" s="34">
        <v>1</v>
      </c>
      <c r="M47" s="21"/>
      <c r="N47" s="21"/>
      <c r="O47" s="21"/>
      <c r="P47" s="34">
        <v>1</v>
      </c>
      <c r="Q47" s="21"/>
      <c r="R47" s="21"/>
      <c r="S47" s="21"/>
      <c r="T47" s="34">
        <v>1</v>
      </c>
      <c r="U47" s="21"/>
      <c r="V47" s="21"/>
      <c r="W47" s="21"/>
      <c r="X47" s="15">
        <f t="shared" ref="X47:Y47" si="83">SUM(D47,H47,L47,P47,T47)</f>
        <v>5</v>
      </c>
      <c r="Y47" s="15">
        <f t="shared" si="83"/>
        <v>0</v>
      </c>
      <c r="Z47" s="15">
        <f t="shared" si="1"/>
        <v>1</v>
      </c>
      <c r="AA47" s="15">
        <f t="shared" ref="AA47:AB47" si="84">SUM(F47,J47,N47,R47,V47)</f>
        <v>0</v>
      </c>
      <c r="AB47" s="15">
        <f t="shared" si="84"/>
        <v>0</v>
      </c>
      <c r="AC47" s="15">
        <f t="shared" si="3"/>
        <v>0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8.75" customHeight="1">
      <c r="A48" s="40"/>
      <c r="B48" s="58" t="s">
        <v>660</v>
      </c>
      <c r="C48" s="46"/>
      <c r="D48" s="34">
        <v>1</v>
      </c>
      <c r="E48" s="21"/>
      <c r="F48" s="21"/>
      <c r="G48" s="21"/>
      <c r="H48" s="34">
        <v>1</v>
      </c>
      <c r="I48" s="21"/>
      <c r="J48" s="21"/>
      <c r="K48" s="21"/>
      <c r="L48" s="34">
        <v>1</v>
      </c>
      <c r="M48" s="21"/>
      <c r="N48" s="21"/>
      <c r="O48" s="21"/>
      <c r="P48" s="34">
        <v>1</v>
      </c>
      <c r="Q48" s="21"/>
      <c r="R48" s="21"/>
      <c r="S48" s="21"/>
      <c r="T48" s="34">
        <v>1</v>
      </c>
      <c r="U48" s="21"/>
      <c r="V48" s="21"/>
      <c r="W48" s="21"/>
      <c r="X48" s="15">
        <f t="shared" ref="X48:Y48" si="85">SUM(D48,H48,L48,P48,T48)</f>
        <v>5</v>
      </c>
      <c r="Y48" s="15">
        <f t="shared" si="85"/>
        <v>0</v>
      </c>
      <c r="Z48" s="15">
        <f t="shared" si="1"/>
        <v>1</v>
      </c>
      <c r="AA48" s="15">
        <f t="shared" ref="AA48:AB48" si="86">SUM(F48,J48,N48,R48,V48)</f>
        <v>0</v>
      </c>
      <c r="AB48" s="15">
        <f t="shared" si="86"/>
        <v>0</v>
      </c>
      <c r="AC48" s="15">
        <f t="shared" si="3"/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>
      <c r="A49" s="40"/>
      <c r="B49" s="58" t="s">
        <v>661</v>
      </c>
      <c r="C49" s="46"/>
      <c r="D49" s="34">
        <v>1</v>
      </c>
      <c r="E49" s="21"/>
      <c r="F49" s="21"/>
      <c r="G49" s="21"/>
      <c r="H49" s="34">
        <v>1</v>
      </c>
      <c r="I49" s="21"/>
      <c r="J49" s="21"/>
      <c r="K49" s="21"/>
      <c r="L49" s="34">
        <v>1</v>
      </c>
      <c r="M49" s="21"/>
      <c r="N49" s="21"/>
      <c r="O49" s="21"/>
      <c r="P49" s="34">
        <v>1</v>
      </c>
      <c r="Q49" s="21"/>
      <c r="R49" s="21"/>
      <c r="S49" s="21"/>
      <c r="T49" s="34">
        <v>1</v>
      </c>
      <c r="U49" s="21"/>
      <c r="V49" s="21"/>
      <c r="W49" s="21"/>
      <c r="X49" s="15">
        <f t="shared" ref="X49:Y49" si="87">SUM(D49,H49,L49,P49,T49)</f>
        <v>5</v>
      </c>
      <c r="Y49" s="15">
        <f t="shared" si="87"/>
        <v>0</v>
      </c>
      <c r="Z49" s="15">
        <f t="shared" si="1"/>
        <v>1</v>
      </c>
      <c r="AA49" s="15">
        <f t="shared" ref="AA49:AB49" si="88">SUM(F49,J49,N49,R49,V49)</f>
        <v>0</v>
      </c>
      <c r="AB49" s="15">
        <f t="shared" si="88"/>
        <v>0</v>
      </c>
      <c r="AC49" s="15">
        <f t="shared" si="3"/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8.75" customHeight="1">
      <c r="A50" s="40"/>
      <c r="B50" s="58" t="s">
        <v>662</v>
      </c>
      <c r="C50" s="46"/>
      <c r="D50" s="34">
        <v>1</v>
      </c>
      <c r="E50" s="21"/>
      <c r="F50" s="21"/>
      <c r="G50" s="21"/>
      <c r="H50" s="34">
        <v>1</v>
      </c>
      <c r="I50" s="21"/>
      <c r="J50" s="21"/>
      <c r="K50" s="21"/>
      <c r="L50" s="34">
        <v>1</v>
      </c>
      <c r="M50" s="21"/>
      <c r="N50" s="21"/>
      <c r="O50" s="21"/>
      <c r="P50" s="34">
        <v>1</v>
      </c>
      <c r="Q50" s="21"/>
      <c r="R50" s="21"/>
      <c r="S50" s="21"/>
      <c r="T50" s="34">
        <v>1</v>
      </c>
      <c r="U50" s="21"/>
      <c r="V50" s="21"/>
      <c r="W50" s="21"/>
      <c r="X50" s="15">
        <f t="shared" ref="X50:Y50" si="89">SUM(D50,H50,L50,P50,T50)</f>
        <v>5</v>
      </c>
      <c r="Y50" s="15">
        <f t="shared" si="89"/>
        <v>0</v>
      </c>
      <c r="Z50" s="15">
        <f t="shared" si="1"/>
        <v>1</v>
      </c>
      <c r="AA50" s="15">
        <f t="shared" ref="AA50:AB50" si="90">SUM(F50,J50,N50,R50,V50)</f>
        <v>0</v>
      </c>
      <c r="AB50" s="15">
        <f t="shared" si="90"/>
        <v>0</v>
      </c>
      <c r="AC50" s="15">
        <f t="shared" si="3"/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8.75" customHeight="1">
      <c r="A51" s="40"/>
      <c r="B51" s="58" t="s">
        <v>663</v>
      </c>
      <c r="C51" s="46"/>
      <c r="D51" s="34">
        <v>1</v>
      </c>
      <c r="E51" s="21"/>
      <c r="F51" s="21"/>
      <c r="G51" s="21"/>
      <c r="H51" s="34">
        <v>1</v>
      </c>
      <c r="I51" s="21"/>
      <c r="J51" s="21"/>
      <c r="K51" s="21"/>
      <c r="L51" s="34">
        <v>1</v>
      </c>
      <c r="M51" s="21"/>
      <c r="N51" s="21"/>
      <c r="O51" s="21"/>
      <c r="P51" s="34">
        <v>1</v>
      </c>
      <c r="Q51" s="21"/>
      <c r="R51" s="21"/>
      <c r="S51" s="21"/>
      <c r="T51" s="34">
        <v>1</v>
      </c>
      <c r="U51" s="21"/>
      <c r="V51" s="21"/>
      <c r="W51" s="21"/>
      <c r="X51" s="15">
        <f t="shared" ref="X51:Y51" si="91">SUM(D51,H51,L51,P51,T51)</f>
        <v>5</v>
      </c>
      <c r="Y51" s="15">
        <f t="shared" si="91"/>
        <v>0</v>
      </c>
      <c r="Z51" s="15">
        <f t="shared" si="1"/>
        <v>1</v>
      </c>
      <c r="AA51" s="15">
        <f t="shared" ref="AA51:AB51" si="92">SUM(F51,J51,N51,R51,V51)</f>
        <v>0</v>
      </c>
      <c r="AB51" s="15">
        <f t="shared" si="92"/>
        <v>0</v>
      </c>
      <c r="AC51" s="15">
        <f t="shared" si="3"/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8.75" customHeight="1">
      <c r="A52" s="40"/>
      <c r="B52" s="58" t="s">
        <v>664</v>
      </c>
      <c r="C52" s="46"/>
      <c r="D52" s="34">
        <v>1</v>
      </c>
      <c r="E52" s="21"/>
      <c r="F52" s="21"/>
      <c r="G52" s="21"/>
      <c r="H52" s="34">
        <v>1</v>
      </c>
      <c r="I52" s="21"/>
      <c r="J52" s="21"/>
      <c r="K52" s="21"/>
      <c r="L52" s="34">
        <v>1</v>
      </c>
      <c r="M52" s="21"/>
      <c r="N52" s="21"/>
      <c r="O52" s="21"/>
      <c r="P52" s="34">
        <v>1</v>
      </c>
      <c r="Q52" s="21"/>
      <c r="R52" s="21"/>
      <c r="S52" s="21"/>
      <c r="T52" s="34">
        <v>1</v>
      </c>
      <c r="U52" s="21"/>
      <c r="V52" s="21"/>
      <c r="W52" s="21"/>
      <c r="X52" s="15">
        <f t="shared" ref="X52:Y52" si="93">SUM(D52,H52,L52,P52,T52)</f>
        <v>5</v>
      </c>
      <c r="Y52" s="15">
        <f t="shared" si="93"/>
        <v>0</v>
      </c>
      <c r="Z52" s="15">
        <f t="shared" si="1"/>
        <v>1</v>
      </c>
      <c r="AA52" s="15">
        <f t="shared" ref="AA52:AB52" si="94">SUM(F52,J52,N52,R52,V52)</f>
        <v>0</v>
      </c>
      <c r="AB52" s="15">
        <f t="shared" si="94"/>
        <v>0</v>
      </c>
      <c r="AC52" s="15">
        <f t="shared" si="3"/>
        <v>0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8.75" customHeight="1">
      <c r="A53" s="40"/>
      <c r="B53" s="58" t="s">
        <v>665</v>
      </c>
      <c r="C53" s="46"/>
      <c r="D53" s="34">
        <v>1</v>
      </c>
      <c r="E53" s="21"/>
      <c r="F53" s="21"/>
      <c r="G53" s="21"/>
      <c r="H53" s="34">
        <v>1</v>
      </c>
      <c r="I53" s="21"/>
      <c r="J53" s="21"/>
      <c r="K53" s="21"/>
      <c r="L53" s="34">
        <v>1</v>
      </c>
      <c r="M53" s="21"/>
      <c r="N53" s="21"/>
      <c r="O53" s="21"/>
      <c r="P53" s="34">
        <v>1</v>
      </c>
      <c r="Q53" s="21"/>
      <c r="R53" s="21"/>
      <c r="S53" s="21"/>
      <c r="T53" s="34">
        <v>1</v>
      </c>
      <c r="U53" s="21"/>
      <c r="V53" s="21"/>
      <c r="W53" s="21"/>
      <c r="X53" s="15">
        <f t="shared" ref="X53:Y53" si="95">SUM(D53,H53,L53,P53,T53)</f>
        <v>5</v>
      </c>
      <c r="Y53" s="15">
        <f t="shared" si="95"/>
        <v>0</v>
      </c>
      <c r="Z53" s="15">
        <f t="shared" si="1"/>
        <v>1</v>
      </c>
      <c r="AA53" s="15">
        <f t="shared" ref="AA53:AB53" si="96">SUM(F53,J53,N53,R53,V53)</f>
        <v>0</v>
      </c>
      <c r="AB53" s="15">
        <f t="shared" si="96"/>
        <v>0</v>
      </c>
      <c r="AC53" s="15">
        <f t="shared" si="3"/>
        <v>0</v>
      </c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8.75" customHeight="1">
      <c r="A54" s="40"/>
      <c r="B54" s="58" t="s">
        <v>666</v>
      </c>
      <c r="C54" s="46"/>
      <c r="D54" s="34">
        <v>1</v>
      </c>
      <c r="E54" s="21"/>
      <c r="F54" s="21"/>
      <c r="G54" s="21"/>
      <c r="H54" s="34">
        <v>1</v>
      </c>
      <c r="I54" s="21"/>
      <c r="J54" s="21"/>
      <c r="K54" s="21"/>
      <c r="L54" s="34">
        <v>1</v>
      </c>
      <c r="M54" s="21"/>
      <c r="N54" s="21"/>
      <c r="O54" s="21"/>
      <c r="P54" s="34">
        <v>1</v>
      </c>
      <c r="Q54" s="21"/>
      <c r="R54" s="21"/>
      <c r="S54" s="21"/>
      <c r="T54" s="34">
        <v>1</v>
      </c>
      <c r="U54" s="21"/>
      <c r="V54" s="21"/>
      <c r="W54" s="21"/>
      <c r="X54" s="15">
        <f t="shared" ref="X54:Y54" si="97">SUM(D54,H54,L54,P54,T54)</f>
        <v>5</v>
      </c>
      <c r="Y54" s="15">
        <f t="shared" si="97"/>
        <v>0</v>
      </c>
      <c r="Z54" s="15">
        <f t="shared" si="1"/>
        <v>1</v>
      </c>
      <c r="AA54" s="15">
        <f t="shared" ref="AA54:AB54" si="98">SUM(F54,J54,N54,R54,V54)</f>
        <v>0</v>
      </c>
      <c r="AB54" s="15">
        <f t="shared" si="98"/>
        <v>0</v>
      </c>
      <c r="AC54" s="15">
        <f t="shared" si="3"/>
        <v>0</v>
      </c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8.75" customHeight="1">
      <c r="A55" s="41"/>
      <c r="B55" s="60" t="s">
        <v>667</v>
      </c>
      <c r="C55" s="46"/>
      <c r="D55" s="15">
        <v>0</v>
      </c>
      <c r="E55" s="15"/>
      <c r="F55" s="15"/>
      <c r="G55" s="15"/>
      <c r="H55" s="15">
        <v>0</v>
      </c>
      <c r="I55" s="15"/>
      <c r="J55" s="15"/>
      <c r="K55" s="15"/>
      <c r="L55" s="15">
        <v>0</v>
      </c>
      <c r="M55" s="15"/>
      <c r="N55" s="15"/>
      <c r="O55" s="15"/>
      <c r="P55" s="15">
        <v>0</v>
      </c>
      <c r="Q55" s="15"/>
      <c r="R55" s="15"/>
      <c r="S55" s="15"/>
      <c r="T55" s="15">
        <v>0</v>
      </c>
      <c r="U55" s="15"/>
      <c r="V55" s="15"/>
      <c r="W55" s="15"/>
      <c r="X55" s="15">
        <f t="shared" ref="X55:Y55" si="99">SUM(D55,H55,L55,P55,T55)</f>
        <v>0</v>
      </c>
      <c r="Y55" s="15">
        <f t="shared" si="99"/>
        <v>0</v>
      </c>
      <c r="Z55" s="15">
        <f t="shared" si="1"/>
        <v>0</v>
      </c>
      <c r="AA55" s="15">
        <f t="shared" ref="AA55:AB55" si="100">SUM(F55,J55,N55,R55,V55)</f>
        <v>0</v>
      </c>
      <c r="AB55" s="15">
        <f t="shared" si="100"/>
        <v>0</v>
      </c>
      <c r="AC55" s="15">
        <f t="shared" si="3"/>
        <v>0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27.75" customHeight="1">
      <c r="A56" s="16" t="s">
        <v>88</v>
      </c>
      <c r="B56" s="53">
        <f>COUNTA(B3:B55)</f>
        <v>52</v>
      </c>
      <c r="C56" s="46"/>
      <c r="D56" s="16">
        <f t="shared" ref="D56:AC56" si="101">SUM(D3:D55)</f>
        <v>40</v>
      </c>
      <c r="E56" s="16">
        <f t="shared" si="101"/>
        <v>0</v>
      </c>
      <c r="F56" s="16">
        <f t="shared" si="101"/>
        <v>5</v>
      </c>
      <c r="G56" s="16">
        <f t="shared" si="101"/>
        <v>0</v>
      </c>
      <c r="H56" s="16">
        <f t="shared" si="101"/>
        <v>40</v>
      </c>
      <c r="I56" s="16">
        <f t="shared" si="101"/>
        <v>0</v>
      </c>
      <c r="J56" s="16">
        <f t="shared" si="101"/>
        <v>5</v>
      </c>
      <c r="K56" s="16">
        <f t="shared" si="101"/>
        <v>0</v>
      </c>
      <c r="L56" s="16">
        <f t="shared" si="101"/>
        <v>40</v>
      </c>
      <c r="M56" s="16">
        <f t="shared" si="101"/>
        <v>0</v>
      </c>
      <c r="N56" s="16">
        <f t="shared" si="101"/>
        <v>5</v>
      </c>
      <c r="O56" s="16">
        <f t="shared" si="101"/>
        <v>0</v>
      </c>
      <c r="P56" s="16">
        <f t="shared" si="101"/>
        <v>40</v>
      </c>
      <c r="Q56" s="16">
        <f t="shared" si="101"/>
        <v>0</v>
      </c>
      <c r="R56" s="16">
        <f t="shared" si="101"/>
        <v>5</v>
      </c>
      <c r="S56" s="16">
        <f t="shared" si="101"/>
        <v>0</v>
      </c>
      <c r="T56" s="16">
        <f t="shared" si="101"/>
        <v>40</v>
      </c>
      <c r="U56" s="16">
        <f t="shared" si="101"/>
        <v>0</v>
      </c>
      <c r="V56" s="16">
        <f t="shared" si="101"/>
        <v>5</v>
      </c>
      <c r="W56" s="16">
        <f t="shared" si="101"/>
        <v>0</v>
      </c>
      <c r="X56" s="16">
        <f t="shared" si="101"/>
        <v>200</v>
      </c>
      <c r="Y56" s="16">
        <f t="shared" si="101"/>
        <v>0</v>
      </c>
      <c r="Z56" s="16">
        <f t="shared" si="101"/>
        <v>40</v>
      </c>
      <c r="AA56" s="16">
        <f t="shared" si="101"/>
        <v>25</v>
      </c>
      <c r="AB56" s="16">
        <f t="shared" si="101"/>
        <v>0</v>
      </c>
      <c r="AC56" s="16">
        <f t="shared" si="101"/>
        <v>5</v>
      </c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ht="13.2">
      <c r="A987" s="2"/>
      <c r="B987" s="2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:41" ht="13.2">
      <c r="A988" s="2"/>
      <c r="B988" s="2"/>
      <c r="C988" s="3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3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:41" ht="13.2">
      <c r="A989" s="2"/>
      <c r="B989" s="2"/>
      <c r="C989" s="3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3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:41" ht="13.2">
      <c r="A990" s="2"/>
      <c r="B990" s="2"/>
      <c r="C990" s="3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3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:41" ht="13.2">
      <c r="A991" s="2"/>
      <c r="B991" s="2"/>
      <c r="C991" s="3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3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:41" ht="13.2">
      <c r="A992" s="2"/>
      <c r="B992" s="2"/>
      <c r="C992" s="3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3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</row>
    <row r="993" spans="1:41" ht="13.2">
      <c r="A993" s="2"/>
      <c r="B993" s="2"/>
      <c r="C993" s="3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3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</row>
    <row r="994" spans="1:41" ht="13.2">
      <c r="A994" s="2"/>
      <c r="B994" s="2"/>
      <c r="C994" s="3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3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</row>
    <row r="995" spans="1:41" ht="13.2">
      <c r="A995" s="2"/>
      <c r="B995" s="2"/>
      <c r="C995" s="3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3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</row>
    <row r="996" spans="1:41" ht="13.2">
      <c r="A996" s="2"/>
      <c r="B996" s="2"/>
      <c r="C996" s="3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3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</row>
    <row r="997" spans="1:41" ht="13.2">
      <c r="A997" s="2"/>
      <c r="B997" s="2"/>
      <c r="C997" s="3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3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</row>
    <row r="998" spans="1:41" ht="13.2">
      <c r="A998" s="2"/>
      <c r="B998" s="2"/>
      <c r="C998" s="3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3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</row>
    <row r="999" spans="1:41" ht="13.2">
      <c r="A999" s="2"/>
      <c r="B999" s="2"/>
      <c r="C999" s="3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3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</row>
    <row r="1000" spans="1:41" ht="13.2">
      <c r="A1000" s="2"/>
      <c r="B1000" s="2"/>
      <c r="C1000" s="3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3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</row>
    <row r="1001" spans="1:41" ht="13.2">
      <c r="A1001" s="2"/>
      <c r="B1001" s="2"/>
      <c r="C1001" s="3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3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</row>
    <row r="1002" spans="1:41" ht="13.2">
      <c r="A1002" s="2"/>
      <c r="B1002" s="2"/>
      <c r="C1002" s="3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3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</row>
  </sheetData>
  <mergeCells count="76">
    <mergeCell ref="B43:C43"/>
    <mergeCell ref="B38:C38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56:C56"/>
    <mergeCell ref="B47:C47"/>
    <mergeCell ref="B48:C48"/>
    <mergeCell ref="B49:C49"/>
    <mergeCell ref="B50:C50"/>
    <mergeCell ref="B51:C51"/>
    <mergeCell ref="B52:C52"/>
    <mergeCell ref="B53:C53"/>
    <mergeCell ref="B44:C44"/>
    <mergeCell ref="B45:C45"/>
    <mergeCell ref="A25:A46"/>
    <mergeCell ref="A47:A55"/>
    <mergeCell ref="B8:C8"/>
    <mergeCell ref="B9:C9"/>
    <mergeCell ref="A11:A24"/>
    <mergeCell ref="B11:C11"/>
    <mergeCell ref="B12:C12"/>
    <mergeCell ref="B13:C13"/>
    <mergeCell ref="B46:C46"/>
    <mergeCell ref="B54:C54"/>
    <mergeCell ref="B55:C55"/>
    <mergeCell ref="B30:C30"/>
    <mergeCell ref="B31:C31"/>
    <mergeCell ref="B32:C32"/>
    <mergeCell ref="B26:C26"/>
    <mergeCell ref="B27:C27"/>
    <mergeCell ref="B28:C28"/>
    <mergeCell ref="B29:C29"/>
    <mergeCell ref="B14:C14"/>
    <mergeCell ref="B25:C25"/>
    <mergeCell ref="B20:C20"/>
    <mergeCell ref="B21:C21"/>
    <mergeCell ref="B22:C22"/>
    <mergeCell ref="B23:C23"/>
    <mergeCell ref="B24:C24"/>
    <mergeCell ref="B15:C15"/>
    <mergeCell ref="B16:C16"/>
    <mergeCell ref="B17:C17"/>
    <mergeCell ref="B18:C18"/>
    <mergeCell ref="B19:C19"/>
    <mergeCell ref="A4:A10"/>
    <mergeCell ref="B4:C4"/>
    <mergeCell ref="B5:C5"/>
    <mergeCell ref="B6:C6"/>
    <mergeCell ref="B7:C7"/>
    <mergeCell ref="B10:C10"/>
    <mergeCell ref="A1:A3"/>
    <mergeCell ref="B1:C3"/>
    <mergeCell ref="D1:G1"/>
    <mergeCell ref="H1:K1"/>
    <mergeCell ref="L1:O1"/>
    <mergeCell ref="D2:E2"/>
    <mergeCell ref="F2:G2"/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P1:S1"/>
    <mergeCell ref="T1:W1"/>
  </mergeCells>
  <conditionalFormatting sqref="D4:D55 F4:F55 H4:H55 J4:J55 L4:L55 N4:N55 P4:P55 R4:R55 T4:T55 V4:V55 X14 X17 X30:X31 X40">
    <cfRule type="cellIs" dxfId="9" priority="1" operator="greaterThan">
      <formula>0</formula>
    </cfRule>
  </conditionalFormatting>
  <conditionalFormatting sqref="D4:W55 X14:Y14 X17:Y17 X30:Y31 X40:Y40">
    <cfRule type="cellIs" dxfId="8" priority="6" operator="equal">
      <formula>0</formula>
    </cfRule>
  </conditionalFormatting>
  <conditionalFormatting sqref="E4:E55 G4:G55 I4:I55 K4:K55 M4:M55 O4:O55 Q4:Q55 S4:S55 U4:U55 W4:W55 Y14 Y17 Y30:Y31 Y40">
    <cfRule type="cellIs" dxfId="7" priority="3" operator="greaterThan">
      <formula>0</formula>
    </cfRule>
  </conditionalFormatting>
  <conditionalFormatting sqref="Z4:Z55">
    <cfRule type="cellIs" dxfId="6" priority="4" operator="greaterThan">
      <formula>1</formula>
    </cfRule>
  </conditionalFormatting>
  <conditionalFormatting sqref="AC4:AC55">
    <cfRule type="cellIs" dxfId="5" priority="5" operator="greaterThan">
      <formula>1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AO1012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9.441406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85</v>
      </c>
      <c r="B4" s="58" t="s">
        <v>668</v>
      </c>
      <c r="C4" s="46"/>
      <c r="D4" s="34">
        <v>1</v>
      </c>
      <c r="E4" s="21"/>
      <c r="F4" s="21"/>
      <c r="G4" s="21"/>
      <c r="H4" s="34">
        <v>1</v>
      </c>
      <c r="I4" s="21"/>
      <c r="J4" s="21"/>
      <c r="K4" s="21"/>
      <c r="L4" s="34">
        <v>1</v>
      </c>
      <c r="M4" s="21"/>
      <c r="N4" s="21"/>
      <c r="O4" s="21"/>
      <c r="P4" s="34">
        <v>1</v>
      </c>
      <c r="Q4" s="21"/>
      <c r="R4" s="21"/>
      <c r="S4" s="21"/>
      <c r="T4" s="34">
        <v>1</v>
      </c>
      <c r="U4" s="21"/>
      <c r="V4" s="21"/>
      <c r="W4" s="21"/>
      <c r="X4" s="15">
        <f t="shared" ref="X4:Y4" si="0">SUM(D4,H4,L4,P4,T4)</f>
        <v>5</v>
      </c>
      <c r="Y4" s="15">
        <f t="shared" si="0"/>
        <v>0</v>
      </c>
      <c r="Z4" s="15">
        <f t="shared" ref="Z4:Z65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65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58" t="s">
        <v>669</v>
      </c>
      <c r="C5" s="46"/>
      <c r="D5" s="34">
        <v>1</v>
      </c>
      <c r="E5" s="21"/>
      <c r="F5" s="21"/>
      <c r="G5" s="21"/>
      <c r="H5" s="34">
        <v>1</v>
      </c>
      <c r="I5" s="21"/>
      <c r="J5" s="21"/>
      <c r="K5" s="21"/>
      <c r="L5" s="34">
        <v>1</v>
      </c>
      <c r="M5" s="21"/>
      <c r="N5" s="21"/>
      <c r="O5" s="21"/>
      <c r="P5" s="34">
        <v>1</v>
      </c>
      <c r="Q5" s="21"/>
      <c r="R5" s="21"/>
      <c r="S5" s="21"/>
      <c r="T5" s="34">
        <v>1</v>
      </c>
      <c r="U5" s="21"/>
      <c r="V5" s="21"/>
      <c r="W5" s="21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58" t="s">
        <v>670</v>
      </c>
      <c r="C6" s="46"/>
      <c r="D6" s="34">
        <v>1</v>
      </c>
      <c r="E6" s="21"/>
      <c r="F6" s="21"/>
      <c r="G6" s="21"/>
      <c r="H6" s="34">
        <v>1</v>
      </c>
      <c r="I6" s="21"/>
      <c r="J6" s="21"/>
      <c r="K6" s="21"/>
      <c r="L6" s="34">
        <v>1</v>
      </c>
      <c r="M6" s="21"/>
      <c r="N6" s="21"/>
      <c r="O6" s="21"/>
      <c r="P6" s="34">
        <v>1</v>
      </c>
      <c r="Q6" s="21"/>
      <c r="R6" s="21"/>
      <c r="S6" s="21"/>
      <c r="T6" s="34">
        <v>1</v>
      </c>
      <c r="U6" s="21"/>
      <c r="V6" s="21"/>
      <c r="W6" s="21"/>
      <c r="X6" s="15">
        <f t="shared" ref="X6:Y6" si="6">SUM(D6,H6,L6,P6,T6)</f>
        <v>5</v>
      </c>
      <c r="Y6" s="15">
        <f t="shared" si="6"/>
        <v>0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58" t="s">
        <v>671</v>
      </c>
      <c r="C7" s="46"/>
      <c r="D7" s="34">
        <v>1</v>
      </c>
      <c r="E7" s="21"/>
      <c r="F7" s="21"/>
      <c r="G7" s="21"/>
      <c r="H7" s="34">
        <v>1</v>
      </c>
      <c r="I7" s="21"/>
      <c r="J7" s="21"/>
      <c r="K7" s="21"/>
      <c r="L7" s="34">
        <v>1</v>
      </c>
      <c r="M7" s="21"/>
      <c r="N7" s="21"/>
      <c r="O7" s="21"/>
      <c r="P7" s="34">
        <v>1</v>
      </c>
      <c r="Q7" s="21"/>
      <c r="R7" s="21"/>
      <c r="S7" s="21"/>
      <c r="T7" s="34">
        <v>1</v>
      </c>
      <c r="U7" s="21"/>
      <c r="V7" s="21"/>
      <c r="W7" s="21"/>
      <c r="X7" s="15">
        <f t="shared" ref="X7:Y7" si="8">SUM(D7,H7,L7,P7,T7)</f>
        <v>5</v>
      </c>
      <c r="Y7" s="15">
        <f t="shared" si="8"/>
        <v>0</v>
      </c>
      <c r="Z7" s="15">
        <f t="shared" si="1"/>
        <v>1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58" t="s">
        <v>672</v>
      </c>
      <c r="C8" s="46"/>
      <c r="D8" s="34">
        <v>1</v>
      </c>
      <c r="E8" s="21"/>
      <c r="F8" s="21"/>
      <c r="G8" s="21"/>
      <c r="H8" s="34">
        <v>1</v>
      </c>
      <c r="I8" s="21"/>
      <c r="J8" s="21"/>
      <c r="K8" s="21"/>
      <c r="L8" s="34">
        <v>1</v>
      </c>
      <c r="M8" s="21"/>
      <c r="N8" s="21"/>
      <c r="O8" s="21"/>
      <c r="P8" s="34">
        <v>1</v>
      </c>
      <c r="Q8" s="21"/>
      <c r="R8" s="21"/>
      <c r="S8" s="21"/>
      <c r="T8" s="34">
        <v>1</v>
      </c>
      <c r="U8" s="21"/>
      <c r="V8" s="21"/>
      <c r="W8" s="21"/>
      <c r="X8" s="15">
        <f t="shared" ref="X8:Y8" si="10">SUM(D8,H8,L8,P8,T8)</f>
        <v>5</v>
      </c>
      <c r="Y8" s="15">
        <f t="shared" si="10"/>
        <v>0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58" t="s">
        <v>673</v>
      </c>
      <c r="C9" s="46"/>
      <c r="D9" s="34">
        <v>1</v>
      </c>
      <c r="E9" s="21"/>
      <c r="F9" s="21"/>
      <c r="G9" s="21"/>
      <c r="H9" s="34">
        <v>1</v>
      </c>
      <c r="I9" s="21"/>
      <c r="J9" s="21"/>
      <c r="K9" s="21"/>
      <c r="L9" s="34">
        <v>1</v>
      </c>
      <c r="M9" s="21"/>
      <c r="N9" s="21"/>
      <c r="O9" s="21"/>
      <c r="P9" s="34">
        <v>1</v>
      </c>
      <c r="Q9" s="21"/>
      <c r="R9" s="21"/>
      <c r="S9" s="21"/>
      <c r="T9" s="34">
        <v>1</v>
      </c>
      <c r="U9" s="21"/>
      <c r="V9" s="21"/>
      <c r="W9" s="21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58" t="s">
        <v>674</v>
      </c>
      <c r="C10" s="46"/>
      <c r="D10" s="34">
        <v>1</v>
      </c>
      <c r="E10" s="21"/>
      <c r="F10" s="21"/>
      <c r="G10" s="21"/>
      <c r="H10" s="34">
        <v>1</v>
      </c>
      <c r="I10" s="21"/>
      <c r="J10" s="21"/>
      <c r="K10" s="21"/>
      <c r="L10" s="34">
        <v>1</v>
      </c>
      <c r="M10" s="21"/>
      <c r="N10" s="21"/>
      <c r="O10" s="21"/>
      <c r="P10" s="34">
        <v>1</v>
      </c>
      <c r="Q10" s="21"/>
      <c r="R10" s="21"/>
      <c r="S10" s="21"/>
      <c r="T10" s="34">
        <v>1</v>
      </c>
      <c r="U10" s="21"/>
      <c r="V10" s="21"/>
      <c r="W10" s="21"/>
      <c r="X10" s="15">
        <f t="shared" ref="X10:Y10" si="14">SUM(D10,H10,L10,P10,T10)</f>
        <v>5</v>
      </c>
      <c r="Y10" s="15">
        <f t="shared" si="14"/>
        <v>0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58" t="s">
        <v>675</v>
      </c>
      <c r="C11" s="46"/>
      <c r="D11" s="34">
        <v>1</v>
      </c>
      <c r="E11" s="21"/>
      <c r="F11" s="21"/>
      <c r="G11" s="21"/>
      <c r="H11" s="34">
        <v>1</v>
      </c>
      <c r="I11" s="21"/>
      <c r="J11" s="21"/>
      <c r="K11" s="21"/>
      <c r="L11" s="34">
        <v>1</v>
      </c>
      <c r="M11" s="21"/>
      <c r="N11" s="21"/>
      <c r="O11" s="21"/>
      <c r="P11" s="34">
        <v>1</v>
      </c>
      <c r="Q11" s="21"/>
      <c r="R11" s="21"/>
      <c r="S11" s="21"/>
      <c r="T11" s="34">
        <v>1</v>
      </c>
      <c r="U11" s="21"/>
      <c r="V11" s="21"/>
      <c r="W11" s="21"/>
      <c r="X11" s="15">
        <f t="shared" ref="X11:Y11" si="16">SUM(D11,H11,L11,P11,T11)</f>
        <v>5</v>
      </c>
      <c r="Y11" s="15">
        <f t="shared" si="16"/>
        <v>0</v>
      </c>
      <c r="Z11" s="15">
        <f t="shared" si="1"/>
        <v>1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58" t="s">
        <v>676</v>
      </c>
      <c r="C12" s="46"/>
      <c r="D12" s="34">
        <v>1</v>
      </c>
      <c r="E12" s="21"/>
      <c r="F12" s="21"/>
      <c r="G12" s="21"/>
      <c r="H12" s="34">
        <v>1</v>
      </c>
      <c r="I12" s="21"/>
      <c r="J12" s="21"/>
      <c r="K12" s="21"/>
      <c r="L12" s="34">
        <v>1</v>
      </c>
      <c r="M12" s="21"/>
      <c r="N12" s="21"/>
      <c r="O12" s="21"/>
      <c r="P12" s="34">
        <v>1</v>
      </c>
      <c r="Q12" s="21"/>
      <c r="R12" s="21"/>
      <c r="S12" s="21"/>
      <c r="T12" s="34">
        <v>1</v>
      </c>
      <c r="U12" s="21"/>
      <c r="V12" s="21"/>
      <c r="W12" s="21"/>
      <c r="X12" s="15">
        <f t="shared" ref="X12:Y12" si="18">SUM(D12,H12,L12,P12,T12)</f>
        <v>5</v>
      </c>
      <c r="Y12" s="15">
        <f t="shared" si="18"/>
        <v>0</v>
      </c>
      <c r="Z12" s="15">
        <f t="shared" si="1"/>
        <v>1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58" t="s">
        <v>677</v>
      </c>
      <c r="C13" s="46"/>
      <c r="D13" s="34">
        <v>1</v>
      </c>
      <c r="E13" s="21"/>
      <c r="F13" s="21"/>
      <c r="G13" s="21"/>
      <c r="H13" s="34">
        <v>1</v>
      </c>
      <c r="I13" s="21"/>
      <c r="J13" s="21"/>
      <c r="K13" s="21"/>
      <c r="L13" s="34">
        <v>1</v>
      </c>
      <c r="M13" s="21"/>
      <c r="N13" s="21"/>
      <c r="O13" s="21"/>
      <c r="P13" s="34">
        <v>1</v>
      </c>
      <c r="Q13" s="21"/>
      <c r="R13" s="21"/>
      <c r="S13" s="21"/>
      <c r="T13" s="34">
        <v>1</v>
      </c>
      <c r="U13" s="21"/>
      <c r="V13" s="21"/>
      <c r="W13" s="21"/>
      <c r="X13" s="15">
        <f t="shared" ref="X13:Y13" si="20">SUM(D13,H13,L13,P13,T13)</f>
        <v>5</v>
      </c>
      <c r="Y13" s="15">
        <f t="shared" si="20"/>
        <v>0</v>
      </c>
      <c r="Z13" s="15">
        <f t="shared" si="1"/>
        <v>1</v>
      </c>
      <c r="AA13" s="15">
        <f t="shared" ref="AA13:AB13" si="21">SUM(F13,J13,N13,R13,V13)</f>
        <v>0</v>
      </c>
      <c r="AB13" s="15">
        <f t="shared" si="21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58" t="s">
        <v>678</v>
      </c>
      <c r="C14" s="46"/>
      <c r="D14" s="34">
        <v>1</v>
      </c>
      <c r="E14" s="21"/>
      <c r="F14" s="21"/>
      <c r="G14" s="21"/>
      <c r="H14" s="34">
        <v>1</v>
      </c>
      <c r="I14" s="21"/>
      <c r="J14" s="21"/>
      <c r="K14" s="21"/>
      <c r="L14" s="34">
        <v>1</v>
      </c>
      <c r="M14" s="21"/>
      <c r="N14" s="21"/>
      <c r="O14" s="21"/>
      <c r="P14" s="34">
        <v>1</v>
      </c>
      <c r="Q14" s="21"/>
      <c r="R14" s="21"/>
      <c r="S14" s="21"/>
      <c r="T14" s="34">
        <v>1</v>
      </c>
      <c r="U14" s="21"/>
      <c r="V14" s="21"/>
      <c r="W14" s="21"/>
      <c r="X14" s="15">
        <f t="shared" ref="X14:Y14" si="22">SUM(D14,H14,L14,P14,T14)</f>
        <v>5</v>
      </c>
      <c r="Y14" s="15">
        <f t="shared" si="22"/>
        <v>0</v>
      </c>
      <c r="Z14" s="15">
        <f t="shared" si="1"/>
        <v>1</v>
      </c>
      <c r="AA14" s="15">
        <f t="shared" ref="AA14:AB14" si="23">SUM(F14,J14,N14,R14,V14)</f>
        <v>0</v>
      </c>
      <c r="AB14" s="15">
        <f t="shared" si="23"/>
        <v>0</v>
      </c>
      <c r="AC14" s="15">
        <f t="shared" si="3"/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58" t="s">
        <v>679</v>
      </c>
      <c r="C15" s="46"/>
      <c r="D15" s="34">
        <v>1</v>
      </c>
      <c r="E15" s="21"/>
      <c r="F15" s="21"/>
      <c r="G15" s="21"/>
      <c r="H15" s="34">
        <v>1</v>
      </c>
      <c r="I15" s="21"/>
      <c r="J15" s="21"/>
      <c r="K15" s="21"/>
      <c r="L15" s="34">
        <v>1</v>
      </c>
      <c r="M15" s="21"/>
      <c r="N15" s="21"/>
      <c r="O15" s="21"/>
      <c r="P15" s="34">
        <v>1</v>
      </c>
      <c r="Q15" s="21"/>
      <c r="R15" s="21"/>
      <c r="S15" s="21"/>
      <c r="T15" s="34">
        <v>1</v>
      </c>
      <c r="U15" s="21"/>
      <c r="V15" s="21"/>
      <c r="W15" s="21"/>
      <c r="X15" s="15">
        <f t="shared" ref="X15:Y15" si="24">SUM(D15,H15,L15,P15,T15)</f>
        <v>5</v>
      </c>
      <c r="Y15" s="15">
        <f t="shared" si="24"/>
        <v>0</v>
      </c>
      <c r="Z15" s="15">
        <f t="shared" si="1"/>
        <v>1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58" t="s">
        <v>680</v>
      </c>
      <c r="C16" s="46"/>
      <c r="D16" s="34">
        <v>1</v>
      </c>
      <c r="E16" s="21"/>
      <c r="F16" s="21"/>
      <c r="G16" s="21"/>
      <c r="H16" s="34">
        <v>1</v>
      </c>
      <c r="I16" s="21"/>
      <c r="J16" s="21"/>
      <c r="K16" s="21"/>
      <c r="L16" s="34">
        <v>1</v>
      </c>
      <c r="M16" s="21"/>
      <c r="N16" s="21"/>
      <c r="O16" s="21"/>
      <c r="P16" s="34">
        <v>1</v>
      </c>
      <c r="Q16" s="21"/>
      <c r="R16" s="21"/>
      <c r="S16" s="21"/>
      <c r="T16" s="34">
        <v>1</v>
      </c>
      <c r="U16" s="21"/>
      <c r="V16" s="21"/>
      <c r="W16" s="21"/>
      <c r="X16" s="15">
        <f t="shared" ref="X16:Y16" si="26">SUM(D16,H16,L16,P16,T16)</f>
        <v>5</v>
      </c>
      <c r="Y16" s="15">
        <f t="shared" si="26"/>
        <v>0</v>
      </c>
      <c r="Z16" s="15">
        <f t="shared" si="1"/>
        <v>1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58" t="s">
        <v>681</v>
      </c>
      <c r="C17" s="46"/>
      <c r="D17" s="34">
        <v>1</v>
      </c>
      <c r="E17" s="21"/>
      <c r="F17" s="21"/>
      <c r="G17" s="21"/>
      <c r="H17" s="34">
        <v>1</v>
      </c>
      <c r="I17" s="21"/>
      <c r="J17" s="21"/>
      <c r="K17" s="21"/>
      <c r="L17" s="34">
        <v>1</v>
      </c>
      <c r="M17" s="21"/>
      <c r="N17" s="21"/>
      <c r="O17" s="21"/>
      <c r="P17" s="34">
        <v>1</v>
      </c>
      <c r="Q17" s="21"/>
      <c r="R17" s="21"/>
      <c r="S17" s="21"/>
      <c r="T17" s="34">
        <v>1</v>
      </c>
      <c r="U17" s="21"/>
      <c r="V17" s="21"/>
      <c r="W17" s="21"/>
      <c r="X17" s="15">
        <f t="shared" ref="X17:Y17" si="28">SUM(D17,H17,L17,P17,T17)</f>
        <v>5</v>
      </c>
      <c r="Y17" s="15">
        <f t="shared" si="28"/>
        <v>0</v>
      </c>
      <c r="Z17" s="15">
        <f t="shared" si="1"/>
        <v>1</v>
      </c>
      <c r="AA17" s="15">
        <f t="shared" ref="AA17:AB17" si="29">SUM(F17,J17,N17,R17,V17)</f>
        <v>0</v>
      </c>
      <c r="AB17" s="15">
        <f t="shared" si="29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58" t="s">
        <v>682</v>
      </c>
      <c r="C18" s="46"/>
      <c r="D18" s="34">
        <v>1</v>
      </c>
      <c r="E18" s="21"/>
      <c r="F18" s="21"/>
      <c r="G18" s="21"/>
      <c r="H18" s="34">
        <v>1</v>
      </c>
      <c r="I18" s="21"/>
      <c r="J18" s="21"/>
      <c r="K18" s="21"/>
      <c r="L18" s="34">
        <v>1</v>
      </c>
      <c r="M18" s="21"/>
      <c r="N18" s="21"/>
      <c r="O18" s="21"/>
      <c r="P18" s="34">
        <v>1</v>
      </c>
      <c r="Q18" s="21"/>
      <c r="R18" s="21"/>
      <c r="S18" s="21"/>
      <c r="T18" s="34">
        <v>1</v>
      </c>
      <c r="U18" s="21"/>
      <c r="V18" s="21"/>
      <c r="W18" s="21"/>
      <c r="X18" s="15">
        <f t="shared" ref="X18:Y18" si="30">SUM(D18,H18,L18,P18,T18)</f>
        <v>5</v>
      </c>
      <c r="Y18" s="15">
        <f t="shared" si="30"/>
        <v>0</v>
      </c>
      <c r="Z18" s="15">
        <f t="shared" si="1"/>
        <v>1</v>
      </c>
      <c r="AA18" s="15">
        <f t="shared" ref="AA18:AB18" si="31">SUM(F18,J18,N18,R18,V18)</f>
        <v>0</v>
      </c>
      <c r="AB18" s="15">
        <f t="shared" si="31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58" t="s">
        <v>683</v>
      </c>
      <c r="C19" s="46"/>
      <c r="D19" s="34">
        <v>1</v>
      </c>
      <c r="E19" s="21"/>
      <c r="F19" s="21"/>
      <c r="G19" s="21"/>
      <c r="H19" s="34">
        <v>1</v>
      </c>
      <c r="I19" s="21"/>
      <c r="J19" s="21"/>
      <c r="K19" s="21"/>
      <c r="L19" s="34">
        <v>1</v>
      </c>
      <c r="M19" s="21"/>
      <c r="N19" s="21"/>
      <c r="O19" s="21"/>
      <c r="P19" s="34">
        <v>1</v>
      </c>
      <c r="Q19" s="21"/>
      <c r="R19" s="21"/>
      <c r="S19" s="21"/>
      <c r="T19" s="34">
        <v>1</v>
      </c>
      <c r="U19" s="21"/>
      <c r="V19" s="21"/>
      <c r="W19" s="21"/>
      <c r="X19" s="15">
        <f t="shared" ref="X19:Y19" si="32">SUM(D19,H19,L19,P19,T19)</f>
        <v>5</v>
      </c>
      <c r="Y19" s="15">
        <f t="shared" si="32"/>
        <v>0</v>
      </c>
      <c r="Z19" s="15">
        <f t="shared" si="1"/>
        <v>1</v>
      </c>
      <c r="AA19" s="15">
        <f t="shared" ref="AA19:AB19" si="33">SUM(F19,J19,N19,R19,V19)</f>
        <v>0</v>
      </c>
      <c r="AB19" s="15">
        <f t="shared" si="33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58" t="s">
        <v>684</v>
      </c>
      <c r="C20" s="46"/>
      <c r="D20" s="34">
        <v>1</v>
      </c>
      <c r="E20" s="21"/>
      <c r="F20" s="21"/>
      <c r="G20" s="21"/>
      <c r="H20" s="34">
        <v>1</v>
      </c>
      <c r="I20" s="21"/>
      <c r="J20" s="21"/>
      <c r="K20" s="21"/>
      <c r="L20" s="34">
        <v>1</v>
      </c>
      <c r="M20" s="21"/>
      <c r="N20" s="21"/>
      <c r="O20" s="21"/>
      <c r="P20" s="34">
        <v>1</v>
      </c>
      <c r="Q20" s="21"/>
      <c r="R20" s="21"/>
      <c r="S20" s="21"/>
      <c r="T20" s="34">
        <v>1</v>
      </c>
      <c r="U20" s="21"/>
      <c r="V20" s="21"/>
      <c r="W20" s="21"/>
      <c r="X20" s="15">
        <f t="shared" ref="X20:Y20" si="34">SUM(D20,H20,L20,P20,T20)</f>
        <v>5</v>
      </c>
      <c r="Y20" s="15">
        <f t="shared" si="34"/>
        <v>0</v>
      </c>
      <c r="Z20" s="15">
        <f t="shared" si="1"/>
        <v>1</v>
      </c>
      <c r="AA20" s="15">
        <f t="shared" ref="AA20:AB20" si="35">SUM(F20,J20,N20,R20,V20)</f>
        <v>0</v>
      </c>
      <c r="AB20" s="15">
        <f t="shared" si="35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58" t="s">
        <v>685</v>
      </c>
      <c r="C21" s="46"/>
      <c r="D21" s="34">
        <v>1</v>
      </c>
      <c r="E21" s="21"/>
      <c r="F21" s="21"/>
      <c r="G21" s="21"/>
      <c r="H21" s="34">
        <v>1</v>
      </c>
      <c r="I21" s="21"/>
      <c r="J21" s="21"/>
      <c r="K21" s="21"/>
      <c r="L21" s="34">
        <v>1</v>
      </c>
      <c r="M21" s="21"/>
      <c r="N21" s="21"/>
      <c r="O21" s="21"/>
      <c r="P21" s="34">
        <v>1</v>
      </c>
      <c r="Q21" s="21"/>
      <c r="R21" s="21"/>
      <c r="S21" s="21"/>
      <c r="T21" s="34">
        <v>1</v>
      </c>
      <c r="U21" s="21"/>
      <c r="V21" s="21"/>
      <c r="W21" s="21"/>
      <c r="X21" s="15">
        <f t="shared" ref="X21:Y21" si="36">SUM(D21,H21,L21,P21,T21)</f>
        <v>5</v>
      </c>
      <c r="Y21" s="15">
        <f t="shared" si="36"/>
        <v>0</v>
      </c>
      <c r="Z21" s="15">
        <f t="shared" si="1"/>
        <v>1</v>
      </c>
      <c r="AA21" s="15">
        <f t="shared" ref="AA21:AB21" si="37">SUM(F21,J21,N21,R21,V21)</f>
        <v>0</v>
      </c>
      <c r="AB21" s="15">
        <f t="shared" si="37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58" t="s">
        <v>686</v>
      </c>
      <c r="C22" s="46"/>
      <c r="D22" s="34">
        <v>1</v>
      </c>
      <c r="E22" s="21"/>
      <c r="F22" s="21"/>
      <c r="G22" s="21"/>
      <c r="H22" s="34">
        <v>1</v>
      </c>
      <c r="I22" s="21"/>
      <c r="J22" s="21"/>
      <c r="K22" s="21"/>
      <c r="L22" s="34">
        <v>1</v>
      </c>
      <c r="M22" s="21"/>
      <c r="N22" s="21"/>
      <c r="O22" s="21"/>
      <c r="P22" s="34">
        <v>1</v>
      </c>
      <c r="Q22" s="21"/>
      <c r="R22" s="21"/>
      <c r="S22" s="21"/>
      <c r="T22" s="34">
        <v>1</v>
      </c>
      <c r="U22" s="21"/>
      <c r="V22" s="21"/>
      <c r="W22" s="21"/>
      <c r="X22" s="15">
        <f t="shared" ref="X22:Y22" si="38">SUM(D22,H22,L22,P22,T22)</f>
        <v>5</v>
      </c>
      <c r="Y22" s="15">
        <f t="shared" si="38"/>
        <v>0</v>
      </c>
      <c r="Z22" s="15">
        <f t="shared" si="1"/>
        <v>1</v>
      </c>
      <c r="AA22" s="15">
        <f t="shared" ref="AA22:AB22" si="39">SUM(F22,J22,N22,R22,V22)</f>
        <v>0</v>
      </c>
      <c r="AB22" s="15">
        <f t="shared" si="39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59" t="s">
        <v>687</v>
      </c>
      <c r="C23" s="46"/>
      <c r="D23" s="34">
        <v>1</v>
      </c>
      <c r="E23" s="21"/>
      <c r="F23" s="21"/>
      <c r="G23" s="21"/>
      <c r="H23" s="34">
        <v>1</v>
      </c>
      <c r="I23" s="21"/>
      <c r="J23" s="21"/>
      <c r="K23" s="21"/>
      <c r="L23" s="34">
        <v>1</v>
      </c>
      <c r="M23" s="21"/>
      <c r="N23" s="21"/>
      <c r="O23" s="21"/>
      <c r="P23" s="34">
        <v>1</v>
      </c>
      <c r="Q23" s="21"/>
      <c r="R23" s="21"/>
      <c r="S23" s="21"/>
      <c r="T23" s="34">
        <v>1</v>
      </c>
      <c r="U23" s="21"/>
      <c r="V23" s="21"/>
      <c r="W23" s="21"/>
      <c r="X23" s="15">
        <f t="shared" ref="X23:Y23" si="40">SUM(D23,H23,L23,P23,T23)</f>
        <v>5</v>
      </c>
      <c r="Y23" s="15">
        <f t="shared" si="40"/>
        <v>0</v>
      </c>
      <c r="Z23" s="15">
        <f t="shared" si="1"/>
        <v>1</v>
      </c>
      <c r="AA23" s="15">
        <f t="shared" ref="AA23:AB23" si="41">SUM(F23,J23,N23,R23,V23)</f>
        <v>0</v>
      </c>
      <c r="AB23" s="15">
        <f t="shared" si="4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59" t="s">
        <v>688</v>
      </c>
      <c r="C24" s="46"/>
      <c r="D24" s="34">
        <v>1</v>
      </c>
      <c r="E24" s="21"/>
      <c r="F24" s="21"/>
      <c r="G24" s="21"/>
      <c r="H24" s="34">
        <v>1</v>
      </c>
      <c r="I24" s="21"/>
      <c r="J24" s="21"/>
      <c r="K24" s="21"/>
      <c r="L24" s="34">
        <v>1</v>
      </c>
      <c r="M24" s="21"/>
      <c r="N24" s="21"/>
      <c r="O24" s="21"/>
      <c r="P24" s="34">
        <v>1</v>
      </c>
      <c r="Q24" s="21"/>
      <c r="R24" s="21"/>
      <c r="S24" s="21"/>
      <c r="T24" s="34">
        <v>1</v>
      </c>
      <c r="U24" s="21"/>
      <c r="V24" s="21"/>
      <c r="W24" s="21"/>
      <c r="X24" s="15">
        <f t="shared" ref="X24:Y24" si="42">SUM(D24,H24,L24,P24,T24)</f>
        <v>5</v>
      </c>
      <c r="Y24" s="15">
        <f t="shared" si="42"/>
        <v>0</v>
      </c>
      <c r="Z24" s="15">
        <f t="shared" si="1"/>
        <v>1</v>
      </c>
      <c r="AA24" s="15">
        <f t="shared" ref="AA24:AB24" si="43">SUM(F24,J24,N24,R24,V24)</f>
        <v>0</v>
      </c>
      <c r="AB24" s="15">
        <f t="shared" si="43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0"/>
      <c r="B25" s="59" t="s">
        <v>689</v>
      </c>
      <c r="C25" s="46"/>
      <c r="D25" s="34">
        <v>1</v>
      </c>
      <c r="E25" s="21"/>
      <c r="F25" s="21"/>
      <c r="G25" s="21"/>
      <c r="H25" s="34">
        <v>1</v>
      </c>
      <c r="I25" s="21"/>
      <c r="J25" s="21"/>
      <c r="K25" s="21"/>
      <c r="L25" s="34">
        <v>1</v>
      </c>
      <c r="M25" s="21"/>
      <c r="N25" s="21"/>
      <c r="O25" s="21"/>
      <c r="P25" s="34">
        <v>1</v>
      </c>
      <c r="Q25" s="21"/>
      <c r="R25" s="21"/>
      <c r="S25" s="21"/>
      <c r="T25" s="34">
        <v>1</v>
      </c>
      <c r="U25" s="21"/>
      <c r="V25" s="21"/>
      <c r="W25" s="21"/>
      <c r="X25" s="15">
        <f t="shared" ref="X25:Y25" si="44">SUM(D25,H25,L25,P25,T25)</f>
        <v>5</v>
      </c>
      <c r="Y25" s="15">
        <f t="shared" si="44"/>
        <v>0</v>
      </c>
      <c r="Z25" s="15">
        <f t="shared" si="1"/>
        <v>1</v>
      </c>
      <c r="AA25" s="15">
        <f t="shared" ref="AA25:AB25" si="45">SUM(F25,J25,N25,R25,V25)</f>
        <v>0</v>
      </c>
      <c r="AB25" s="15">
        <f t="shared" si="4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59" t="s">
        <v>690</v>
      </c>
      <c r="C26" s="46"/>
      <c r="D26" s="34">
        <v>1</v>
      </c>
      <c r="E26" s="21"/>
      <c r="F26" s="21"/>
      <c r="G26" s="21"/>
      <c r="H26" s="34">
        <v>1</v>
      </c>
      <c r="I26" s="21"/>
      <c r="J26" s="21"/>
      <c r="K26" s="21"/>
      <c r="L26" s="34">
        <v>1</v>
      </c>
      <c r="M26" s="21"/>
      <c r="N26" s="21"/>
      <c r="O26" s="21"/>
      <c r="P26" s="34">
        <v>1</v>
      </c>
      <c r="Q26" s="21"/>
      <c r="R26" s="21"/>
      <c r="S26" s="21"/>
      <c r="T26" s="34">
        <v>1</v>
      </c>
      <c r="U26" s="21"/>
      <c r="V26" s="21"/>
      <c r="W26" s="21"/>
      <c r="X26" s="15">
        <f t="shared" ref="X26:Y26" si="46">SUM(D26,H26,L26,P26,T26)</f>
        <v>5</v>
      </c>
      <c r="Y26" s="15">
        <f t="shared" si="46"/>
        <v>0</v>
      </c>
      <c r="Z26" s="15">
        <f t="shared" si="1"/>
        <v>1</v>
      </c>
      <c r="AA26" s="15">
        <f t="shared" ref="AA26:AB26" si="47">SUM(F26,J26,N26,R26,V26)</f>
        <v>0</v>
      </c>
      <c r="AB26" s="15">
        <f t="shared" si="47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59" t="s">
        <v>691</v>
      </c>
      <c r="C27" s="46"/>
      <c r="D27" s="34">
        <v>1</v>
      </c>
      <c r="E27" s="21"/>
      <c r="F27" s="21"/>
      <c r="G27" s="21"/>
      <c r="H27" s="34">
        <v>1</v>
      </c>
      <c r="I27" s="21"/>
      <c r="J27" s="21"/>
      <c r="K27" s="21"/>
      <c r="L27" s="34">
        <v>1</v>
      </c>
      <c r="M27" s="21"/>
      <c r="N27" s="21"/>
      <c r="O27" s="21"/>
      <c r="P27" s="34">
        <v>1</v>
      </c>
      <c r="Q27" s="21"/>
      <c r="R27" s="21"/>
      <c r="S27" s="21"/>
      <c r="T27" s="34">
        <v>1</v>
      </c>
      <c r="U27" s="21"/>
      <c r="V27" s="21"/>
      <c r="W27" s="21"/>
      <c r="X27" s="15">
        <f t="shared" ref="X27:Y27" si="48">SUM(D27,H27,L27,P27,T27)</f>
        <v>5</v>
      </c>
      <c r="Y27" s="15">
        <f t="shared" si="48"/>
        <v>0</v>
      </c>
      <c r="Z27" s="15">
        <f t="shared" si="1"/>
        <v>1</v>
      </c>
      <c r="AA27" s="15">
        <f t="shared" ref="AA27:AB27" si="49">SUM(F27,J27,N27,R27,V27)</f>
        <v>0</v>
      </c>
      <c r="AB27" s="15">
        <f t="shared" si="49"/>
        <v>0</v>
      </c>
      <c r="AC27" s="15">
        <f t="shared" si="3"/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0"/>
      <c r="B28" s="59" t="s">
        <v>692</v>
      </c>
      <c r="C28" s="46"/>
      <c r="D28" s="34">
        <v>1</v>
      </c>
      <c r="E28" s="21"/>
      <c r="F28" s="21"/>
      <c r="G28" s="21"/>
      <c r="H28" s="34">
        <v>1</v>
      </c>
      <c r="I28" s="21"/>
      <c r="J28" s="21"/>
      <c r="K28" s="21"/>
      <c r="L28" s="34">
        <v>1</v>
      </c>
      <c r="M28" s="21"/>
      <c r="N28" s="21"/>
      <c r="O28" s="21"/>
      <c r="P28" s="34">
        <v>1</v>
      </c>
      <c r="Q28" s="21"/>
      <c r="R28" s="21"/>
      <c r="S28" s="21"/>
      <c r="T28" s="34">
        <v>1</v>
      </c>
      <c r="U28" s="21"/>
      <c r="V28" s="21"/>
      <c r="W28" s="21"/>
      <c r="X28" s="15">
        <f t="shared" ref="X28:Y28" si="50">SUM(D28,H28,L28,P28,T28)</f>
        <v>5</v>
      </c>
      <c r="Y28" s="15">
        <f t="shared" si="50"/>
        <v>0</v>
      </c>
      <c r="Z28" s="15">
        <f t="shared" si="1"/>
        <v>1</v>
      </c>
      <c r="AA28" s="15">
        <f t="shared" ref="AA28:AB28" si="51">SUM(F28,J28,N28,R28,V28)</f>
        <v>0</v>
      </c>
      <c r="AB28" s="15">
        <f t="shared" si="51"/>
        <v>0</v>
      </c>
      <c r="AC28" s="15">
        <f t="shared" si="3"/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60" t="s">
        <v>693</v>
      </c>
      <c r="C29" s="46"/>
      <c r="D29" s="15">
        <v>0</v>
      </c>
      <c r="E29" s="15"/>
      <c r="F29" s="15"/>
      <c r="G29" s="15"/>
      <c r="H29" s="15">
        <v>0</v>
      </c>
      <c r="I29" s="15"/>
      <c r="J29" s="15"/>
      <c r="K29" s="15"/>
      <c r="L29" s="15">
        <v>0</v>
      </c>
      <c r="M29" s="15"/>
      <c r="N29" s="15"/>
      <c r="O29" s="15"/>
      <c r="P29" s="15">
        <v>0</v>
      </c>
      <c r="Q29" s="15"/>
      <c r="R29" s="15"/>
      <c r="S29" s="15"/>
      <c r="T29" s="15">
        <v>0</v>
      </c>
      <c r="U29" s="15"/>
      <c r="V29" s="15"/>
      <c r="W29" s="15"/>
      <c r="X29" s="15">
        <f t="shared" ref="X29:Y29" si="52">SUM(D29,H29,L29,P29,T29)</f>
        <v>0</v>
      </c>
      <c r="Y29" s="15">
        <f t="shared" si="52"/>
        <v>0</v>
      </c>
      <c r="Z29" s="15">
        <f t="shared" si="1"/>
        <v>0</v>
      </c>
      <c r="AA29" s="15">
        <f t="shared" ref="AA29:AB29" si="53">SUM(F29,J29,N29,R29,V29)</f>
        <v>0</v>
      </c>
      <c r="AB29" s="15">
        <f t="shared" si="53"/>
        <v>0</v>
      </c>
      <c r="AC29" s="15">
        <f t="shared" si="3"/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62" t="s">
        <v>86</v>
      </c>
      <c r="B30" s="58" t="s">
        <v>694</v>
      </c>
      <c r="C30" s="46"/>
      <c r="D30" s="34">
        <v>1</v>
      </c>
      <c r="E30" s="21"/>
      <c r="F30" s="21"/>
      <c r="G30" s="21"/>
      <c r="H30" s="34">
        <v>1</v>
      </c>
      <c r="I30" s="21"/>
      <c r="J30" s="21"/>
      <c r="K30" s="21"/>
      <c r="L30" s="34">
        <v>1</v>
      </c>
      <c r="M30" s="21"/>
      <c r="N30" s="21"/>
      <c r="O30" s="21"/>
      <c r="P30" s="34">
        <v>1</v>
      </c>
      <c r="Q30" s="21"/>
      <c r="R30" s="21"/>
      <c r="S30" s="21"/>
      <c r="T30" s="34">
        <v>1</v>
      </c>
      <c r="U30" s="21"/>
      <c r="V30" s="21"/>
      <c r="W30" s="21"/>
      <c r="X30" s="15">
        <f t="shared" ref="X30:Y30" si="54">SUM(D30,H30,L30,P30,T30)</f>
        <v>5</v>
      </c>
      <c r="Y30" s="15">
        <f t="shared" si="54"/>
        <v>0</v>
      </c>
      <c r="Z30" s="15">
        <f t="shared" si="1"/>
        <v>1</v>
      </c>
      <c r="AA30" s="15">
        <f t="shared" ref="AA30:AB30" si="55">SUM(F30,J30,N30,R30,V30)</f>
        <v>0</v>
      </c>
      <c r="AB30" s="15">
        <f t="shared" si="55"/>
        <v>0</v>
      </c>
      <c r="AC30" s="15">
        <f t="shared" si="3"/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58" t="s">
        <v>695</v>
      </c>
      <c r="C31" s="46"/>
      <c r="D31" s="34">
        <v>1</v>
      </c>
      <c r="E31" s="21"/>
      <c r="F31" s="21"/>
      <c r="G31" s="21"/>
      <c r="H31" s="34">
        <v>1</v>
      </c>
      <c r="I31" s="21"/>
      <c r="J31" s="21"/>
      <c r="K31" s="21"/>
      <c r="L31" s="34">
        <v>1</v>
      </c>
      <c r="M31" s="21"/>
      <c r="N31" s="21"/>
      <c r="O31" s="21"/>
      <c r="P31" s="34">
        <v>1</v>
      </c>
      <c r="Q31" s="21"/>
      <c r="R31" s="21"/>
      <c r="S31" s="21"/>
      <c r="T31" s="34">
        <v>1</v>
      </c>
      <c r="U31" s="21"/>
      <c r="V31" s="21"/>
      <c r="W31" s="21"/>
      <c r="X31" s="15">
        <f t="shared" ref="X31:Y31" si="56">SUM(D31,H31,L31,P31,T31)</f>
        <v>5</v>
      </c>
      <c r="Y31" s="15">
        <f t="shared" si="56"/>
        <v>0</v>
      </c>
      <c r="Z31" s="15">
        <f t="shared" si="1"/>
        <v>1</v>
      </c>
      <c r="AA31" s="15">
        <f t="shared" ref="AA31:AB31" si="57">SUM(F31,J31,N31,R31,V31)</f>
        <v>0</v>
      </c>
      <c r="AB31" s="15">
        <f t="shared" si="57"/>
        <v>0</v>
      </c>
      <c r="AC31" s="15">
        <f t="shared" si="3"/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58" t="s">
        <v>696</v>
      </c>
      <c r="C32" s="46"/>
      <c r="D32" s="15"/>
      <c r="E32" s="15"/>
      <c r="F32" s="34">
        <v>1</v>
      </c>
      <c r="G32" s="21"/>
      <c r="H32" s="21"/>
      <c r="I32" s="21"/>
      <c r="J32" s="34">
        <v>1</v>
      </c>
      <c r="K32" s="21"/>
      <c r="L32" s="21"/>
      <c r="M32" s="21"/>
      <c r="N32" s="34">
        <v>1</v>
      </c>
      <c r="O32" s="21"/>
      <c r="P32" s="21"/>
      <c r="Q32" s="21"/>
      <c r="R32" s="34">
        <v>1</v>
      </c>
      <c r="S32" s="21"/>
      <c r="T32" s="21"/>
      <c r="U32" s="21"/>
      <c r="V32" s="34">
        <v>1</v>
      </c>
      <c r="W32" s="21"/>
      <c r="X32" s="21"/>
      <c r="Y32" s="21"/>
      <c r="Z32" s="15">
        <f t="shared" si="1"/>
        <v>0</v>
      </c>
      <c r="AA32" s="15">
        <f t="shared" ref="AA32:AB32" si="58">SUM(F32,J32,N32,R32,V32)</f>
        <v>5</v>
      </c>
      <c r="AB32" s="15">
        <f t="shared" si="58"/>
        <v>0</v>
      </c>
      <c r="AC32" s="15">
        <f t="shared" si="3"/>
        <v>1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58" t="s">
        <v>697</v>
      </c>
      <c r="C33" s="46"/>
      <c r="D33" s="34">
        <v>1</v>
      </c>
      <c r="E33" s="21"/>
      <c r="F33" s="21"/>
      <c r="G33" s="21"/>
      <c r="H33" s="34">
        <v>1</v>
      </c>
      <c r="I33" s="21"/>
      <c r="J33" s="21"/>
      <c r="K33" s="21"/>
      <c r="L33" s="34">
        <v>1</v>
      </c>
      <c r="M33" s="21"/>
      <c r="N33" s="21"/>
      <c r="O33" s="21"/>
      <c r="P33" s="34">
        <v>1</v>
      </c>
      <c r="Q33" s="21"/>
      <c r="R33" s="21"/>
      <c r="S33" s="21"/>
      <c r="T33" s="34">
        <v>1</v>
      </c>
      <c r="U33" s="21"/>
      <c r="V33" s="21"/>
      <c r="W33" s="21"/>
      <c r="X33" s="15">
        <f t="shared" ref="X33:Y33" si="59">SUM(D33,H33,L33,P33,T33)</f>
        <v>5</v>
      </c>
      <c r="Y33" s="15">
        <f t="shared" si="59"/>
        <v>0</v>
      </c>
      <c r="Z33" s="15">
        <f t="shared" si="1"/>
        <v>1</v>
      </c>
      <c r="AA33" s="15">
        <f t="shared" ref="AA33:AB33" si="60">SUM(F33,J33,N33,R33,V33)</f>
        <v>0</v>
      </c>
      <c r="AB33" s="15">
        <f t="shared" si="60"/>
        <v>0</v>
      </c>
      <c r="AC33" s="15">
        <f t="shared" si="3"/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0"/>
      <c r="B34" s="58" t="s">
        <v>698</v>
      </c>
      <c r="C34" s="46"/>
      <c r="D34" s="34">
        <v>1</v>
      </c>
      <c r="E34" s="21"/>
      <c r="F34" s="21"/>
      <c r="G34" s="21"/>
      <c r="H34" s="34">
        <v>1</v>
      </c>
      <c r="I34" s="21"/>
      <c r="J34" s="21"/>
      <c r="K34" s="21"/>
      <c r="L34" s="34">
        <v>1</v>
      </c>
      <c r="M34" s="21"/>
      <c r="N34" s="21"/>
      <c r="O34" s="21"/>
      <c r="P34" s="34">
        <v>1</v>
      </c>
      <c r="Q34" s="21"/>
      <c r="R34" s="21"/>
      <c r="S34" s="21"/>
      <c r="T34" s="34">
        <v>1</v>
      </c>
      <c r="U34" s="21"/>
      <c r="V34" s="21"/>
      <c r="W34" s="21"/>
      <c r="X34" s="15">
        <f t="shared" ref="X34:Y34" si="61">SUM(D34,H34,L34,P34,T34)</f>
        <v>5</v>
      </c>
      <c r="Y34" s="15">
        <f t="shared" si="61"/>
        <v>0</v>
      </c>
      <c r="Z34" s="15">
        <f t="shared" si="1"/>
        <v>1</v>
      </c>
      <c r="AA34" s="15">
        <f t="shared" ref="AA34:AB34" si="62">SUM(F34,J34,N34,R34,V34)</f>
        <v>0</v>
      </c>
      <c r="AB34" s="15">
        <f t="shared" si="62"/>
        <v>0</v>
      </c>
      <c r="AC34" s="15">
        <f t="shared" si="3"/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40"/>
      <c r="B35" s="58" t="s">
        <v>699</v>
      </c>
      <c r="C35" s="46"/>
      <c r="D35" s="34">
        <v>1</v>
      </c>
      <c r="E35" s="21"/>
      <c r="F35" s="21"/>
      <c r="G35" s="21"/>
      <c r="H35" s="34">
        <v>1</v>
      </c>
      <c r="I35" s="21"/>
      <c r="J35" s="21"/>
      <c r="K35" s="21"/>
      <c r="L35" s="34">
        <v>1</v>
      </c>
      <c r="M35" s="21"/>
      <c r="N35" s="21"/>
      <c r="O35" s="21"/>
      <c r="P35" s="34">
        <v>1</v>
      </c>
      <c r="Q35" s="21"/>
      <c r="R35" s="21"/>
      <c r="S35" s="21"/>
      <c r="T35" s="34">
        <v>1</v>
      </c>
      <c r="U35" s="21"/>
      <c r="V35" s="21"/>
      <c r="W35" s="21"/>
      <c r="X35" s="15">
        <f t="shared" ref="X35:Y35" si="63">SUM(D35,H35,L35,P35,T35)</f>
        <v>5</v>
      </c>
      <c r="Y35" s="15">
        <f t="shared" si="63"/>
        <v>0</v>
      </c>
      <c r="Z35" s="15">
        <f t="shared" si="1"/>
        <v>1</v>
      </c>
      <c r="AA35" s="15">
        <f t="shared" ref="AA35:AB35" si="64">SUM(F35,J35,N35,R35,V35)</f>
        <v>0</v>
      </c>
      <c r="AB35" s="15">
        <f t="shared" si="64"/>
        <v>0</v>
      </c>
      <c r="AC35" s="15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58" t="s">
        <v>700</v>
      </c>
      <c r="C36" s="46"/>
      <c r="D36" s="34">
        <v>1</v>
      </c>
      <c r="E36" s="21"/>
      <c r="F36" s="21"/>
      <c r="G36" s="21"/>
      <c r="H36" s="34">
        <v>1</v>
      </c>
      <c r="I36" s="21"/>
      <c r="J36" s="21"/>
      <c r="K36" s="21"/>
      <c r="L36" s="34">
        <v>1</v>
      </c>
      <c r="M36" s="21"/>
      <c r="N36" s="21"/>
      <c r="O36" s="21"/>
      <c r="P36" s="34">
        <v>1</v>
      </c>
      <c r="Q36" s="21"/>
      <c r="R36" s="21"/>
      <c r="S36" s="21"/>
      <c r="T36" s="34">
        <v>1</v>
      </c>
      <c r="U36" s="21"/>
      <c r="V36" s="21"/>
      <c r="W36" s="21"/>
      <c r="X36" s="15">
        <f t="shared" ref="X36:Y36" si="65">SUM(D36,H36,L36,P36,T36)</f>
        <v>5</v>
      </c>
      <c r="Y36" s="15">
        <f t="shared" si="65"/>
        <v>0</v>
      </c>
      <c r="Z36" s="15">
        <f t="shared" si="1"/>
        <v>1</v>
      </c>
      <c r="AA36" s="15">
        <f t="shared" ref="AA36:AB36" si="66">SUM(F36,J36,N36,R36,V36)</f>
        <v>0</v>
      </c>
      <c r="AB36" s="15">
        <f t="shared" si="66"/>
        <v>0</v>
      </c>
      <c r="AC36" s="15">
        <f t="shared" si="3"/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58" t="s">
        <v>701</v>
      </c>
      <c r="C37" s="46"/>
      <c r="D37" s="15"/>
      <c r="E37" s="15"/>
      <c r="F37" s="34">
        <v>1</v>
      </c>
      <c r="G37" s="21"/>
      <c r="H37" s="21"/>
      <c r="I37" s="21"/>
      <c r="J37" s="34">
        <v>1</v>
      </c>
      <c r="K37" s="21"/>
      <c r="L37" s="21"/>
      <c r="M37" s="21"/>
      <c r="N37" s="34">
        <v>1</v>
      </c>
      <c r="O37" s="21"/>
      <c r="P37" s="21"/>
      <c r="Q37" s="21"/>
      <c r="R37" s="34">
        <v>1</v>
      </c>
      <c r="S37" s="21"/>
      <c r="T37" s="21"/>
      <c r="U37" s="21"/>
      <c r="V37" s="34">
        <v>1</v>
      </c>
      <c r="W37" s="21"/>
      <c r="X37" s="21"/>
      <c r="Y37" s="21"/>
      <c r="Z37" s="15">
        <f t="shared" si="1"/>
        <v>0</v>
      </c>
      <c r="AA37" s="15">
        <f t="shared" ref="AA37:AB37" si="67">SUM(F37,J37,N37,R37,V37)</f>
        <v>5</v>
      </c>
      <c r="AB37" s="15">
        <f t="shared" si="67"/>
        <v>0</v>
      </c>
      <c r="AC37" s="15">
        <f t="shared" si="3"/>
        <v>1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58" t="s">
        <v>702</v>
      </c>
      <c r="C38" s="46"/>
      <c r="D38" s="15"/>
      <c r="E38" s="15"/>
      <c r="F38" s="34">
        <v>1</v>
      </c>
      <c r="G38" s="21"/>
      <c r="H38" s="21"/>
      <c r="I38" s="21"/>
      <c r="J38" s="34">
        <v>1</v>
      </c>
      <c r="K38" s="21"/>
      <c r="L38" s="21"/>
      <c r="M38" s="21"/>
      <c r="N38" s="34">
        <v>1</v>
      </c>
      <c r="O38" s="21"/>
      <c r="P38" s="21"/>
      <c r="Q38" s="21"/>
      <c r="R38" s="34">
        <v>1</v>
      </c>
      <c r="S38" s="21"/>
      <c r="T38" s="21"/>
      <c r="U38" s="21"/>
      <c r="V38" s="34">
        <v>1</v>
      </c>
      <c r="W38" s="21"/>
      <c r="X38" s="21"/>
      <c r="Y38" s="21"/>
      <c r="Z38" s="15">
        <f t="shared" si="1"/>
        <v>0</v>
      </c>
      <c r="AA38" s="15">
        <f t="shared" ref="AA38:AB38" si="68">SUM(F38,J38,N38,R38,V38)</f>
        <v>5</v>
      </c>
      <c r="AB38" s="15">
        <f t="shared" si="68"/>
        <v>0</v>
      </c>
      <c r="AC38" s="15">
        <f t="shared" si="3"/>
        <v>1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0"/>
      <c r="B39" s="58" t="s">
        <v>703</v>
      </c>
      <c r="C39" s="46"/>
      <c r="D39" s="15"/>
      <c r="E39" s="15"/>
      <c r="F39" s="34">
        <v>1</v>
      </c>
      <c r="G39" s="21"/>
      <c r="H39" s="21"/>
      <c r="I39" s="21"/>
      <c r="J39" s="34">
        <v>1</v>
      </c>
      <c r="K39" s="21"/>
      <c r="L39" s="21"/>
      <c r="M39" s="21"/>
      <c r="N39" s="34">
        <v>1</v>
      </c>
      <c r="O39" s="21"/>
      <c r="P39" s="21"/>
      <c r="Q39" s="21"/>
      <c r="R39" s="34">
        <v>1</v>
      </c>
      <c r="S39" s="21"/>
      <c r="T39" s="21"/>
      <c r="U39" s="21"/>
      <c r="V39" s="34">
        <v>1</v>
      </c>
      <c r="W39" s="21"/>
      <c r="X39" s="21"/>
      <c r="Y39" s="21"/>
      <c r="Z39" s="15">
        <f t="shared" si="1"/>
        <v>0</v>
      </c>
      <c r="AA39" s="15">
        <f t="shared" ref="AA39:AB39" si="69">SUM(F39,J39,N39,R39,V39)</f>
        <v>5</v>
      </c>
      <c r="AB39" s="15">
        <f t="shared" si="69"/>
        <v>0</v>
      </c>
      <c r="AC39" s="15">
        <f t="shared" si="3"/>
        <v>1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>
      <c r="A40" s="40"/>
      <c r="B40" s="58" t="s">
        <v>704</v>
      </c>
      <c r="C40" s="46"/>
      <c r="D40" s="34">
        <v>1</v>
      </c>
      <c r="E40" s="21"/>
      <c r="F40" s="21"/>
      <c r="G40" s="21"/>
      <c r="H40" s="34">
        <v>1</v>
      </c>
      <c r="I40" s="21"/>
      <c r="J40" s="21"/>
      <c r="K40" s="21"/>
      <c r="L40" s="34">
        <v>1</v>
      </c>
      <c r="M40" s="21"/>
      <c r="N40" s="21"/>
      <c r="O40" s="21"/>
      <c r="P40" s="34">
        <v>1</v>
      </c>
      <c r="Q40" s="21"/>
      <c r="R40" s="21"/>
      <c r="S40" s="21"/>
      <c r="T40" s="34">
        <v>1</v>
      </c>
      <c r="U40" s="21"/>
      <c r="V40" s="21"/>
      <c r="W40" s="21"/>
      <c r="X40" s="15">
        <f t="shared" ref="X40:Y40" si="70">SUM(D40,H40,L40,P40,T40)</f>
        <v>5</v>
      </c>
      <c r="Y40" s="15">
        <f t="shared" si="70"/>
        <v>0</v>
      </c>
      <c r="Z40" s="15">
        <f t="shared" si="1"/>
        <v>1</v>
      </c>
      <c r="AA40" s="15">
        <f t="shared" ref="AA40:AB40" si="71">SUM(F40,J40,N40,R40,V40)</f>
        <v>0</v>
      </c>
      <c r="AB40" s="15">
        <f t="shared" si="71"/>
        <v>0</v>
      </c>
      <c r="AC40" s="15">
        <f t="shared" si="3"/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8.75" customHeight="1">
      <c r="A41" s="40"/>
      <c r="B41" s="58" t="s">
        <v>705</v>
      </c>
      <c r="C41" s="46"/>
      <c r="D41" s="34">
        <v>1</v>
      </c>
      <c r="E41" s="21"/>
      <c r="F41" s="21"/>
      <c r="G41" s="21"/>
      <c r="H41" s="34">
        <v>1</v>
      </c>
      <c r="I41" s="21"/>
      <c r="J41" s="21"/>
      <c r="K41" s="21"/>
      <c r="L41" s="34">
        <v>1</v>
      </c>
      <c r="M41" s="21"/>
      <c r="N41" s="21"/>
      <c r="O41" s="21"/>
      <c r="P41" s="34">
        <v>1</v>
      </c>
      <c r="Q41" s="21"/>
      <c r="R41" s="21"/>
      <c r="S41" s="21"/>
      <c r="T41" s="34">
        <v>1</v>
      </c>
      <c r="U41" s="21"/>
      <c r="V41" s="21"/>
      <c r="W41" s="21"/>
      <c r="X41" s="15">
        <f t="shared" ref="X41:Y41" si="72">SUM(D41,H41,L41,P41,T41)</f>
        <v>5</v>
      </c>
      <c r="Y41" s="15">
        <f t="shared" si="72"/>
        <v>0</v>
      </c>
      <c r="Z41" s="15">
        <f t="shared" si="1"/>
        <v>1</v>
      </c>
      <c r="AA41" s="15">
        <f t="shared" ref="AA41:AB41" si="73">SUM(F41,J41,N41,R41,V41)</f>
        <v>0</v>
      </c>
      <c r="AB41" s="15">
        <f t="shared" si="73"/>
        <v>0</v>
      </c>
      <c r="AC41" s="15">
        <f t="shared" si="3"/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>
      <c r="A42" s="40"/>
      <c r="B42" s="58" t="s">
        <v>706</v>
      </c>
      <c r="C42" s="46"/>
      <c r="D42" s="34">
        <v>1</v>
      </c>
      <c r="E42" s="21"/>
      <c r="F42" s="21"/>
      <c r="G42" s="21"/>
      <c r="H42" s="34">
        <v>1</v>
      </c>
      <c r="I42" s="21"/>
      <c r="J42" s="21"/>
      <c r="K42" s="21"/>
      <c r="L42" s="34">
        <v>1</v>
      </c>
      <c r="M42" s="21"/>
      <c r="N42" s="21"/>
      <c r="O42" s="21"/>
      <c r="P42" s="34">
        <v>1</v>
      </c>
      <c r="Q42" s="21"/>
      <c r="R42" s="21"/>
      <c r="S42" s="21"/>
      <c r="T42" s="34">
        <v>1</v>
      </c>
      <c r="U42" s="21"/>
      <c r="V42" s="21"/>
      <c r="W42" s="21"/>
      <c r="X42" s="15">
        <f t="shared" ref="X42:Y42" si="74">SUM(D42,H42,L42,P42,T42)</f>
        <v>5</v>
      </c>
      <c r="Y42" s="15">
        <f t="shared" si="74"/>
        <v>0</v>
      </c>
      <c r="Z42" s="15">
        <f t="shared" si="1"/>
        <v>1</v>
      </c>
      <c r="AA42" s="15">
        <f t="shared" ref="AA42:AB42" si="75">SUM(F42,J42,N42,R42,V42)</f>
        <v>0</v>
      </c>
      <c r="AB42" s="15">
        <f t="shared" si="75"/>
        <v>0</v>
      </c>
      <c r="AC42" s="15">
        <f t="shared" si="3"/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8.75" customHeight="1">
      <c r="A43" s="40"/>
      <c r="B43" s="58" t="s">
        <v>707</v>
      </c>
      <c r="C43" s="46"/>
      <c r="D43" s="34">
        <v>1</v>
      </c>
      <c r="E43" s="21"/>
      <c r="F43" s="21"/>
      <c r="G43" s="21"/>
      <c r="H43" s="34">
        <v>1</v>
      </c>
      <c r="I43" s="21"/>
      <c r="J43" s="21"/>
      <c r="K43" s="21"/>
      <c r="L43" s="34">
        <v>1</v>
      </c>
      <c r="M43" s="21"/>
      <c r="N43" s="21"/>
      <c r="O43" s="21"/>
      <c r="P43" s="34">
        <v>1</v>
      </c>
      <c r="Q43" s="21"/>
      <c r="R43" s="21"/>
      <c r="S43" s="21"/>
      <c r="T43" s="34">
        <v>1</v>
      </c>
      <c r="U43" s="21"/>
      <c r="V43" s="21"/>
      <c r="W43" s="21"/>
      <c r="X43" s="15">
        <f t="shared" ref="X43:Y43" si="76">SUM(D43,H43,L43,P43,T43)</f>
        <v>5</v>
      </c>
      <c r="Y43" s="15">
        <f t="shared" si="76"/>
        <v>0</v>
      </c>
      <c r="Z43" s="15">
        <f t="shared" si="1"/>
        <v>1</v>
      </c>
      <c r="AA43" s="15">
        <f t="shared" ref="AA43:AB43" si="77">SUM(F43,J43,N43,R43,V43)</f>
        <v>0</v>
      </c>
      <c r="AB43" s="15">
        <f t="shared" si="77"/>
        <v>0</v>
      </c>
      <c r="AC43" s="15">
        <f t="shared" si="3"/>
        <v>0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8.75" customHeight="1">
      <c r="A44" s="41"/>
      <c r="B44" s="58" t="s">
        <v>708</v>
      </c>
      <c r="C44" s="46"/>
      <c r="D44" s="34">
        <v>1</v>
      </c>
      <c r="E44" s="21"/>
      <c r="F44" s="21"/>
      <c r="G44" s="21"/>
      <c r="H44" s="34">
        <v>1</v>
      </c>
      <c r="I44" s="21"/>
      <c r="J44" s="21"/>
      <c r="K44" s="21"/>
      <c r="L44" s="34">
        <v>1</v>
      </c>
      <c r="M44" s="21"/>
      <c r="N44" s="21"/>
      <c r="O44" s="21"/>
      <c r="P44" s="34">
        <v>1</v>
      </c>
      <c r="Q44" s="21"/>
      <c r="R44" s="21"/>
      <c r="S44" s="21"/>
      <c r="T44" s="34">
        <v>1</v>
      </c>
      <c r="U44" s="21"/>
      <c r="V44" s="21"/>
      <c r="W44" s="21"/>
      <c r="X44" s="15">
        <f t="shared" ref="X44:Y44" si="78">SUM(D44,H44,L44,P44,T44)</f>
        <v>5</v>
      </c>
      <c r="Y44" s="15">
        <f t="shared" si="78"/>
        <v>0</v>
      </c>
      <c r="Z44" s="15">
        <f t="shared" si="1"/>
        <v>1</v>
      </c>
      <c r="AA44" s="15">
        <f t="shared" ref="AA44:AB44" si="79">SUM(F44,J44,N44,R44,V44)</f>
        <v>0</v>
      </c>
      <c r="AB44" s="15">
        <f t="shared" si="79"/>
        <v>0</v>
      </c>
      <c r="AC44" s="15">
        <f t="shared" si="3"/>
        <v>0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>
      <c r="A45" s="62" t="s">
        <v>87</v>
      </c>
      <c r="B45" s="58" t="s">
        <v>709</v>
      </c>
      <c r="C45" s="46"/>
      <c r="D45" s="15"/>
      <c r="E45" s="15"/>
      <c r="F45" s="34">
        <v>1</v>
      </c>
      <c r="G45" s="21"/>
      <c r="H45" s="21"/>
      <c r="I45" s="21"/>
      <c r="J45" s="34">
        <v>1</v>
      </c>
      <c r="K45" s="21"/>
      <c r="L45" s="21"/>
      <c r="M45" s="21"/>
      <c r="N45" s="34">
        <v>1</v>
      </c>
      <c r="O45" s="21"/>
      <c r="P45" s="21"/>
      <c r="Q45" s="21"/>
      <c r="R45" s="34">
        <v>1</v>
      </c>
      <c r="S45" s="21"/>
      <c r="T45" s="21"/>
      <c r="U45" s="21"/>
      <c r="V45" s="34">
        <v>1</v>
      </c>
      <c r="W45" s="21"/>
      <c r="X45" s="21"/>
      <c r="Y45" s="21"/>
      <c r="Z45" s="15">
        <f t="shared" si="1"/>
        <v>0</v>
      </c>
      <c r="AA45" s="15">
        <f t="shared" ref="AA45:AB45" si="80">SUM(F45,J45,N45,R45,V45)</f>
        <v>5</v>
      </c>
      <c r="AB45" s="15">
        <f t="shared" si="80"/>
        <v>0</v>
      </c>
      <c r="AC45" s="15">
        <f t="shared" si="3"/>
        <v>1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>
      <c r="A46" s="40"/>
      <c r="B46" s="58" t="s">
        <v>710</v>
      </c>
      <c r="C46" s="46"/>
      <c r="D46" s="34">
        <v>1</v>
      </c>
      <c r="E46" s="21"/>
      <c r="F46" s="21"/>
      <c r="G46" s="21"/>
      <c r="H46" s="34">
        <v>1</v>
      </c>
      <c r="I46" s="21"/>
      <c r="J46" s="21"/>
      <c r="K46" s="21"/>
      <c r="L46" s="34">
        <v>1</v>
      </c>
      <c r="M46" s="21"/>
      <c r="N46" s="21"/>
      <c r="O46" s="21"/>
      <c r="P46" s="34">
        <v>1</v>
      </c>
      <c r="Q46" s="21"/>
      <c r="R46" s="21"/>
      <c r="S46" s="21"/>
      <c r="T46" s="34">
        <v>1</v>
      </c>
      <c r="U46" s="21"/>
      <c r="V46" s="21"/>
      <c r="W46" s="21"/>
      <c r="X46" s="15">
        <f t="shared" ref="X46:Y46" si="81">SUM(D46,H46,L46,P46,T46)</f>
        <v>5</v>
      </c>
      <c r="Y46" s="15">
        <f t="shared" si="81"/>
        <v>0</v>
      </c>
      <c r="Z46" s="15">
        <f t="shared" si="1"/>
        <v>1</v>
      </c>
      <c r="AA46" s="15">
        <f t="shared" ref="AA46:AB46" si="82">SUM(F46,J46,N46,R46,V46)</f>
        <v>0</v>
      </c>
      <c r="AB46" s="15">
        <f t="shared" si="82"/>
        <v>0</v>
      </c>
      <c r="AC46" s="15">
        <f t="shared" si="3"/>
        <v>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8.75" customHeight="1">
      <c r="A47" s="40"/>
      <c r="B47" s="58" t="s">
        <v>711</v>
      </c>
      <c r="C47" s="46"/>
      <c r="D47" s="34">
        <v>1</v>
      </c>
      <c r="E47" s="21"/>
      <c r="F47" s="21"/>
      <c r="G47" s="21"/>
      <c r="H47" s="34">
        <v>1</v>
      </c>
      <c r="I47" s="21"/>
      <c r="J47" s="21"/>
      <c r="K47" s="21"/>
      <c r="L47" s="34">
        <v>1</v>
      </c>
      <c r="M47" s="21"/>
      <c r="N47" s="21"/>
      <c r="O47" s="21"/>
      <c r="P47" s="34">
        <v>1</v>
      </c>
      <c r="Q47" s="21"/>
      <c r="R47" s="21"/>
      <c r="S47" s="21"/>
      <c r="T47" s="34">
        <v>1</v>
      </c>
      <c r="U47" s="21"/>
      <c r="V47" s="21"/>
      <c r="W47" s="21"/>
      <c r="X47" s="15">
        <f t="shared" ref="X47:Y47" si="83">SUM(D47,H47,L47,P47,T47)</f>
        <v>5</v>
      </c>
      <c r="Y47" s="15">
        <f t="shared" si="83"/>
        <v>0</v>
      </c>
      <c r="Z47" s="15">
        <f t="shared" si="1"/>
        <v>1</v>
      </c>
      <c r="AA47" s="15">
        <f t="shared" ref="AA47:AB47" si="84">SUM(F47,J47,N47,R47,V47)</f>
        <v>0</v>
      </c>
      <c r="AB47" s="15">
        <f t="shared" si="84"/>
        <v>0</v>
      </c>
      <c r="AC47" s="15">
        <f t="shared" si="3"/>
        <v>0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8.75" customHeight="1">
      <c r="A48" s="40"/>
      <c r="B48" s="58" t="s">
        <v>712</v>
      </c>
      <c r="C48" s="46"/>
      <c r="D48" s="34">
        <v>1</v>
      </c>
      <c r="E48" s="21"/>
      <c r="F48" s="21"/>
      <c r="G48" s="21"/>
      <c r="H48" s="34">
        <v>1</v>
      </c>
      <c r="I48" s="21"/>
      <c r="J48" s="21"/>
      <c r="K48" s="21"/>
      <c r="L48" s="34">
        <v>1</v>
      </c>
      <c r="M48" s="21"/>
      <c r="N48" s="21"/>
      <c r="O48" s="21"/>
      <c r="P48" s="34">
        <v>1</v>
      </c>
      <c r="Q48" s="21"/>
      <c r="R48" s="21"/>
      <c r="S48" s="21"/>
      <c r="T48" s="34">
        <v>1</v>
      </c>
      <c r="U48" s="21"/>
      <c r="V48" s="21"/>
      <c r="W48" s="21"/>
      <c r="X48" s="15">
        <f t="shared" ref="X48:Y48" si="85">SUM(D48,H48,L48,P48,T48)</f>
        <v>5</v>
      </c>
      <c r="Y48" s="15">
        <f t="shared" si="85"/>
        <v>0</v>
      </c>
      <c r="Z48" s="15">
        <f t="shared" si="1"/>
        <v>1</v>
      </c>
      <c r="AA48" s="15">
        <f t="shared" ref="AA48:AB48" si="86">SUM(F48,J48,N48,R48,V48)</f>
        <v>0</v>
      </c>
      <c r="AB48" s="15">
        <f t="shared" si="86"/>
        <v>0</v>
      </c>
      <c r="AC48" s="15">
        <f t="shared" si="3"/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>
      <c r="A49" s="40"/>
      <c r="B49" s="58" t="s">
        <v>713</v>
      </c>
      <c r="C49" s="46"/>
      <c r="D49" s="34">
        <v>1</v>
      </c>
      <c r="E49" s="21"/>
      <c r="F49" s="21"/>
      <c r="G49" s="21"/>
      <c r="H49" s="34">
        <v>1</v>
      </c>
      <c r="I49" s="21"/>
      <c r="J49" s="21"/>
      <c r="K49" s="21"/>
      <c r="L49" s="34">
        <v>1</v>
      </c>
      <c r="M49" s="21"/>
      <c r="N49" s="21"/>
      <c r="O49" s="21"/>
      <c r="P49" s="34">
        <v>1</v>
      </c>
      <c r="Q49" s="21"/>
      <c r="R49" s="21"/>
      <c r="S49" s="21"/>
      <c r="T49" s="34">
        <v>1</v>
      </c>
      <c r="U49" s="21"/>
      <c r="V49" s="21"/>
      <c r="W49" s="21"/>
      <c r="X49" s="15">
        <f t="shared" ref="X49:Y49" si="87">SUM(D49,H49,L49,P49,T49)</f>
        <v>5</v>
      </c>
      <c r="Y49" s="15">
        <f t="shared" si="87"/>
        <v>0</v>
      </c>
      <c r="Z49" s="15">
        <f t="shared" si="1"/>
        <v>1</v>
      </c>
      <c r="AA49" s="15">
        <f t="shared" ref="AA49:AB49" si="88">SUM(F49,J49,N49,R49,V49)</f>
        <v>0</v>
      </c>
      <c r="AB49" s="15">
        <f t="shared" si="88"/>
        <v>0</v>
      </c>
      <c r="AC49" s="15">
        <f t="shared" si="3"/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8.75" customHeight="1">
      <c r="A50" s="40"/>
      <c r="B50" s="58" t="s">
        <v>714</v>
      </c>
      <c r="C50" s="46"/>
      <c r="D50" s="34">
        <v>1</v>
      </c>
      <c r="E50" s="21"/>
      <c r="F50" s="21"/>
      <c r="G50" s="21"/>
      <c r="H50" s="34">
        <v>1</v>
      </c>
      <c r="I50" s="21"/>
      <c r="J50" s="21"/>
      <c r="K50" s="21"/>
      <c r="L50" s="34">
        <v>1</v>
      </c>
      <c r="M50" s="21"/>
      <c r="N50" s="21"/>
      <c r="O50" s="21"/>
      <c r="P50" s="34">
        <v>1</v>
      </c>
      <c r="Q50" s="21"/>
      <c r="R50" s="21"/>
      <c r="S50" s="21"/>
      <c r="T50" s="34">
        <v>1</v>
      </c>
      <c r="U50" s="21"/>
      <c r="V50" s="21"/>
      <c r="W50" s="21"/>
      <c r="X50" s="15">
        <f t="shared" ref="X50:Y50" si="89">SUM(D50,H50,L50,P50,T50)</f>
        <v>5</v>
      </c>
      <c r="Y50" s="15">
        <f t="shared" si="89"/>
        <v>0</v>
      </c>
      <c r="Z50" s="15">
        <f t="shared" si="1"/>
        <v>1</v>
      </c>
      <c r="AA50" s="15">
        <f t="shared" ref="AA50:AB50" si="90">SUM(F50,J50,N50,R50,V50)</f>
        <v>0</v>
      </c>
      <c r="AB50" s="15">
        <f t="shared" si="90"/>
        <v>0</v>
      </c>
      <c r="AC50" s="15">
        <f t="shared" si="3"/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8.75" customHeight="1">
      <c r="A51" s="40"/>
      <c r="B51" s="58" t="s">
        <v>715</v>
      </c>
      <c r="C51" s="46"/>
      <c r="D51" s="15"/>
      <c r="E51" s="15"/>
      <c r="F51" s="34">
        <v>1</v>
      </c>
      <c r="G51" s="21"/>
      <c r="H51" s="21"/>
      <c r="I51" s="21"/>
      <c r="J51" s="34">
        <v>1</v>
      </c>
      <c r="K51" s="21"/>
      <c r="L51" s="21"/>
      <c r="M51" s="21"/>
      <c r="N51" s="34">
        <v>1</v>
      </c>
      <c r="O51" s="21"/>
      <c r="P51" s="21"/>
      <c r="Q51" s="21"/>
      <c r="R51" s="34">
        <v>1</v>
      </c>
      <c r="S51" s="21"/>
      <c r="T51" s="21"/>
      <c r="U51" s="21"/>
      <c r="V51" s="34">
        <v>1</v>
      </c>
      <c r="W51" s="21"/>
      <c r="X51" s="21"/>
      <c r="Y51" s="21"/>
      <c r="Z51" s="15">
        <f t="shared" si="1"/>
        <v>0</v>
      </c>
      <c r="AA51" s="15">
        <f t="shared" ref="AA51:AB51" si="91">SUM(F51,J51,N51,R51,V51)</f>
        <v>5</v>
      </c>
      <c r="AB51" s="15">
        <f t="shared" si="91"/>
        <v>0</v>
      </c>
      <c r="AC51" s="15">
        <f t="shared" si="3"/>
        <v>1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8.75" customHeight="1">
      <c r="A52" s="40"/>
      <c r="B52" s="58" t="s">
        <v>716</v>
      </c>
      <c r="C52" s="46"/>
      <c r="D52" s="34">
        <v>1</v>
      </c>
      <c r="E52" s="21"/>
      <c r="F52" s="21"/>
      <c r="G52" s="21"/>
      <c r="H52" s="34">
        <v>1</v>
      </c>
      <c r="I52" s="21"/>
      <c r="J52" s="21"/>
      <c r="K52" s="21"/>
      <c r="L52" s="34">
        <v>1</v>
      </c>
      <c r="M52" s="21"/>
      <c r="N52" s="21"/>
      <c r="O52" s="21"/>
      <c r="P52" s="34">
        <v>1</v>
      </c>
      <c r="Q52" s="21"/>
      <c r="R52" s="21"/>
      <c r="S52" s="21"/>
      <c r="T52" s="34">
        <v>1</v>
      </c>
      <c r="U52" s="21"/>
      <c r="V52" s="21"/>
      <c r="W52" s="21"/>
      <c r="X52" s="15">
        <f t="shared" ref="X52:Y52" si="92">SUM(D52,H52,L52,P52,T52)</f>
        <v>5</v>
      </c>
      <c r="Y52" s="15">
        <f t="shared" si="92"/>
        <v>0</v>
      </c>
      <c r="Z52" s="15">
        <f t="shared" si="1"/>
        <v>1</v>
      </c>
      <c r="AA52" s="15">
        <f t="shared" ref="AA52:AB52" si="93">SUM(F52,J52,N52,R52,V52)</f>
        <v>0</v>
      </c>
      <c r="AB52" s="15">
        <f t="shared" si="93"/>
        <v>0</v>
      </c>
      <c r="AC52" s="15">
        <f t="shared" si="3"/>
        <v>0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8.75" customHeight="1">
      <c r="A53" s="40"/>
      <c r="B53" s="58" t="s">
        <v>717</v>
      </c>
      <c r="C53" s="46"/>
      <c r="D53" s="34">
        <v>1</v>
      </c>
      <c r="E53" s="21"/>
      <c r="F53" s="21"/>
      <c r="G53" s="21"/>
      <c r="H53" s="34">
        <v>1</v>
      </c>
      <c r="I53" s="21"/>
      <c r="J53" s="21"/>
      <c r="K53" s="21"/>
      <c r="L53" s="34">
        <v>1</v>
      </c>
      <c r="M53" s="21"/>
      <c r="N53" s="21"/>
      <c r="O53" s="21"/>
      <c r="P53" s="34">
        <v>1</v>
      </c>
      <c r="Q53" s="21"/>
      <c r="R53" s="21"/>
      <c r="S53" s="21"/>
      <c r="T53" s="34">
        <v>1</v>
      </c>
      <c r="U53" s="21"/>
      <c r="V53" s="21"/>
      <c r="W53" s="21"/>
      <c r="X53" s="15">
        <f t="shared" ref="X53:Y53" si="94">SUM(D53,H53,L53,P53,T53)</f>
        <v>5</v>
      </c>
      <c r="Y53" s="15">
        <f t="shared" si="94"/>
        <v>0</v>
      </c>
      <c r="Z53" s="15">
        <f t="shared" si="1"/>
        <v>1</v>
      </c>
      <c r="AA53" s="15">
        <f t="shared" ref="AA53:AB53" si="95">SUM(F53,J53,N53,R53,V53)</f>
        <v>0</v>
      </c>
      <c r="AB53" s="15">
        <f t="shared" si="95"/>
        <v>0</v>
      </c>
      <c r="AC53" s="15">
        <f t="shared" si="3"/>
        <v>0</v>
      </c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8.75" customHeight="1">
      <c r="A54" s="40"/>
      <c r="B54" s="58" t="s">
        <v>718</v>
      </c>
      <c r="C54" s="46"/>
      <c r="D54" s="34">
        <v>1</v>
      </c>
      <c r="E54" s="21"/>
      <c r="F54" s="21"/>
      <c r="G54" s="21"/>
      <c r="H54" s="34">
        <v>1</v>
      </c>
      <c r="I54" s="21"/>
      <c r="J54" s="21"/>
      <c r="K54" s="21"/>
      <c r="L54" s="34">
        <v>1</v>
      </c>
      <c r="M54" s="21"/>
      <c r="N54" s="21"/>
      <c r="O54" s="21"/>
      <c r="P54" s="34">
        <v>1</v>
      </c>
      <c r="Q54" s="21"/>
      <c r="R54" s="21"/>
      <c r="S54" s="21"/>
      <c r="T54" s="34">
        <v>1</v>
      </c>
      <c r="U54" s="21"/>
      <c r="V54" s="21"/>
      <c r="W54" s="21"/>
      <c r="X54" s="15">
        <f t="shared" ref="X54:Y54" si="96">SUM(D54,H54,L54,P54,T54)</f>
        <v>5</v>
      </c>
      <c r="Y54" s="15">
        <f t="shared" si="96"/>
        <v>0</v>
      </c>
      <c r="Z54" s="15">
        <f t="shared" si="1"/>
        <v>1</v>
      </c>
      <c r="AA54" s="15">
        <f t="shared" ref="AA54:AB54" si="97">SUM(F54,J54,N54,R54,V54)</f>
        <v>0</v>
      </c>
      <c r="AB54" s="15">
        <f t="shared" si="97"/>
        <v>0</v>
      </c>
      <c r="AC54" s="15">
        <f t="shared" si="3"/>
        <v>0</v>
      </c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8.75" customHeight="1">
      <c r="A55" s="40"/>
      <c r="B55" s="58" t="s">
        <v>719</v>
      </c>
      <c r="C55" s="46"/>
      <c r="D55" s="34">
        <v>1</v>
      </c>
      <c r="E55" s="21"/>
      <c r="F55" s="21"/>
      <c r="G55" s="21"/>
      <c r="H55" s="34">
        <v>1</v>
      </c>
      <c r="I55" s="21"/>
      <c r="J55" s="21"/>
      <c r="K55" s="21"/>
      <c r="L55" s="34">
        <v>1</v>
      </c>
      <c r="M55" s="21"/>
      <c r="N55" s="21"/>
      <c r="O55" s="21"/>
      <c r="P55" s="34">
        <v>1</v>
      </c>
      <c r="Q55" s="21"/>
      <c r="R55" s="21"/>
      <c r="S55" s="21"/>
      <c r="T55" s="34">
        <v>1</v>
      </c>
      <c r="U55" s="21"/>
      <c r="V55" s="21"/>
      <c r="W55" s="21"/>
      <c r="X55" s="15">
        <f t="shared" ref="X55:Y55" si="98">SUM(D55,H55,L55,P55,T55)</f>
        <v>5</v>
      </c>
      <c r="Y55" s="15">
        <f t="shared" si="98"/>
        <v>0</v>
      </c>
      <c r="Z55" s="15">
        <f t="shared" si="1"/>
        <v>1</v>
      </c>
      <c r="AA55" s="15">
        <f t="shared" ref="AA55:AB55" si="99">SUM(F55,J55,N55,R55,V55)</f>
        <v>0</v>
      </c>
      <c r="AB55" s="15">
        <f t="shared" si="99"/>
        <v>0</v>
      </c>
      <c r="AC55" s="15">
        <f t="shared" si="3"/>
        <v>0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8.75" customHeight="1">
      <c r="A56" s="40"/>
      <c r="B56" s="58" t="s">
        <v>720</v>
      </c>
      <c r="C56" s="46"/>
      <c r="D56" s="34">
        <v>1</v>
      </c>
      <c r="E56" s="21"/>
      <c r="F56" s="21"/>
      <c r="G56" s="21"/>
      <c r="H56" s="34">
        <v>1</v>
      </c>
      <c r="I56" s="21"/>
      <c r="J56" s="21"/>
      <c r="K56" s="21"/>
      <c r="L56" s="34">
        <v>1</v>
      </c>
      <c r="M56" s="21"/>
      <c r="N56" s="21"/>
      <c r="O56" s="21"/>
      <c r="P56" s="34">
        <v>1</v>
      </c>
      <c r="Q56" s="21"/>
      <c r="R56" s="21"/>
      <c r="S56" s="21"/>
      <c r="T56" s="34">
        <v>1</v>
      </c>
      <c r="U56" s="21"/>
      <c r="V56" s="21"/>
      <c r="W56" s="21"/>
      <c r="X56" s="15">
        <f t="shared" ref="X56:Y56" si="100">SUM(D56,H56,L56,P56,T56)</f>
        <v>5</v>
      </c>
      <c r="Y56" s="15">
        <f t="shared" si="100"/>
        <v>0</v>
      </c>
      <c r="Z56" s="15">
        <f t="shared" si="1"/>
        <v>1</v>
      </c>
      <c r="AA56" s="15">
        <f t="shared" ref="AA56:AB56" si="101">SUM(F56,J56,N56,R56,V56)</f>
        <v>0</v>
      </c>
      <c r="AB56" s="15">
        <f t="shared" si="101"/>
        <v>0</v>
      </c>
      <c r="AC56" s="15">
        <f t="shared" si="3"/>
        <v>0</v>
      </c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8.75" customHeight="1">
      <c r="A57" s="40"/>
      <c r="B57" s="58" t="s">
        <v>721</v>
      </c>
      <c r="C57" s="46"/>
      <c r="D57" s="15"/>
      <c r="E57" s="15"/>
      <c r="F57" s="34">
        <v>1</v>
      </c>
      <c r="G57" s="21"/>
      <c r="H57" s="21"/>
      <c r="I57" s="21"/>
      <c r="J57" s="34">
        <v>1</v>
      </c>
      <c r="K57" s="21"/>
      <c r="L57" s="21"/>
      <c r="M57" s="21"/>
      <c r="N57" s="34">
        <v>1</v>
      </c>
      <c r="O57" s="21"/>
      <c r="P57" s="21"/>
      <c r="Q57" s="21"/>
      <c r="R57" s="34">
        <v>1</v>
      </c>
      <c r="S57" s="21"/>
      <c r="T57" s="21"/>
      <c r="U57" s="21"/>
      <c r="V57" s="34">
        <v>1</v>
      </c>
      <c r="W57" s="21"/>
      <c r="X57" s="21"/>
      <c r="Y57" s="21"/>
      <c r="Z57" s="15">
        <f t="shared" si="1"/>
        <v>0</v>
      </c>
      <c r="AA57" s="15">
        <f t="shared" ref="AA57:AB57" si="102">SUM(F57,J57,N57,R57,V57)</f>
        <v>5</v>
      </c>
      <c r="AB57" s="15">
        <f t="shared" si="102"/>
        <v>0</v>
      </c>
      <c r="AC57" s="15">
        <f t="shared" si="3"/>
        <v>1</v>
      </c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8.75" customHeight="1">
      <c r="A58" s="40"/>
      <c r="B58" s="59" t="s">
        <v>722</v>
      </c>
      <c r="C58" s="46"/>
      <c r="D58" s="15"/>
      <c r="E58" s="15"/>
      <c r="F58" s="34">
        <v>1</v>
      </c>
      <c r="G58" s="21"/>
      <c r="H58" s="21"/>
      <c r="I58" s="21"/>
      <c r="J58" s="34">
        <v>1</v>
      </c>
      <c r="K58" s="21"/>
      <c r="L58" s="21"/>
      <c r="M58" s="21"/>
      <c r="N58" s="34">
        <v>1</v>
      </c>
      <c r="O58" s="21"/>
      <c r="P58" s="21"/>
      <c r="Q58" s="21"/>
      <c r="R58" s="34">
        <v>1</v>
      </c>
      <c r="S58" s="21"/>
      <c r="T58" s="21"/>
      <c r="U58" s="21"/>
      <c r="V58" s="34">
        <v>1</v>
      </c>
      <c r="W58" s="21"/>
      <c r="X58" s="21"/>
      <c r="Y58" s="21"/>
      <c r="Z58" s="15">
        <f t="shared" si="1"/>
        <v>0</v>
      </c>
      <c r="AA58" s="15">
        <f t="shared" ref="AA58:AB58" si="103">SUM(F58,J58,N58,R58,V58)</f>
        <v>5</v>
      </c>
      <c r="AB58" s="15">
        <f t="shared" si="103"/>
        <v>0</v>
      </c>
      <c r="AC58" s="15">
        <f t="shared" si="3"/>
        <v>1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8.75" customHeight="1">
      <c r="A59" s="40"/>
      <c r="B59" s="58" t="s">
        <v>723</v>
      </c>
      <c r="C59" s="46"/>
      <c r="D59" s="34">
        <v>1</v>
      </c>
      <c r="E59" s="21"/>
      <c r="F59" s="21"/>
      <c r="G59" s="21"/>
      <c r="H59" s="34">
        <v>1</v>
      </c>
      <c r="I59" s="21"/>
      <c r="J59" s="21"/>
      <c r="K59" s="21"/>
      <c r="L59" s="34">
        <v>1</v>
      </c>
      <c r="M59" s="21"/>
      <c r="N59" s="21"/>
      <c r="O59" s="21"/>
      <c r="P59" s="34">
        <v>1</v>
      </c>
      <c r="Q59" s="21"/>
      <c r="R59" s="21"/>
      <c r="S59" s="21"/>
      <c r="T59" s="34">
        <v>1</v>
      </c>
      <c r="U59" s="21"/>
      <c r="V59" s="21"/>
      <c r="W59" s="21"/>
      <c r="X59" s="15">
        <f t="shared" ref="X59:Y59" si="104">SUM(D59,H59,L59,P59,T59)</f>
        <v>5</v>
      </c>
      <c r="Y59" s="15">
        <f t="shared" si="104"/>
        <v>0</v>
      </c>
      <c r="Z59" s="15">
        <f t="shared" si="1"/>
        <v>1</v>
      </c>
      <c r="AA59" s="15">
        <f t="shared" ref="AA59:AB59" si="105">SUM(F59,J59,N59,R59,V59)</f>
        <v>0</v>
      </c>
      <c r="AB59" s="15">
        <f t="shared" si="105"/>
        <v>0</v>
      </c>
      <c r="AC59" s="15">
        <f t="shared" si="3"/>
        <v>0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8.75" customHeight="1">
      <c r="A60" s="40"/>
      <c r="B60" s="58" t="s">
        <v>724</v>
      </c>
      <c r="C60" s="46"/>
      <c r="D60" s="34">
        <v>1</v>
      </c>
      <c r="E60" s="21"/>
      <c r="F60" s="21"/>
      <c r="G60" s="21"/>
      <c r="H60" s="34">
        <v>1</v>
      </c>
      <c r="I60" s="21"/>
      <c r="J60" s="21"/>
      <c r="K60" s="21"/>
      <c r="L60" s="34">
        <v>1</v>
      </c>
      <c r="M60" s="21"/>
      <c r="N60" s="21"/>
      <c r="O60" s="21"/>
      <c r="P60" s="34">
        <v>1</v>
      </c>
      <c r="Q60" s="21"/>
      <c r="R60" s="21"/>
      <c r="S60" s="21"/>
      <c r="T60" s="34">
        <v>1</v>
      </c>
      <c r="U60" s="21"/>
      <c r="V60" s="21"/>
      <c r="W60" s="21"/>
      <c r="X60" s="15">
        <f t="shared" ref="X60:Y60" si="106">SUM(D60,H60,L60,P60,T60)</f>
        <v>5</v>
      </c>
      <c r="Y60" s="15">
        <f t="shared" si="106"/>
        <v>0</v>
      </c>
      <c r="Z60" s="15">
        <f t="shared" si="1"/>
        <v>1</v>
      </c>
      <c r="AA60" s="15">
        <f t="shared" ref="AA60:AB60" si="107">SUM(F60,J60,N60,R60,V60)</f>
        <v>0</v>
      </c>
      <c r="AB60" s="15">
        <f t="shared" si="107"/>
        <v>0</v>
      </c>
      <c r="AC60" s="15">
        <f t="shared" si="3"/>
        <v>0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8.75" customHeight="1">
      <c r="A61" s="40"/>
      <c r="B61" s="58" t="s">
        <v>725</v>
      </c>
      <c r="C61" s="46"/>
      <c r="D61" s="34">
        <v>1</v>
      </c>
      <c r="E61" s="21"/>
      <c r="F61" s="21"/>
      <c r="G61" s="21"/>
      <c r="H61" s="34">
        <v>1</v>
      </c>
      <c r="I61" s="21"/>
      <c r="J61" s="21"/>
      <c r="K61" s="21"/>
      <c r="L61" s="34">
        <v>1</v>
      </c>
      <c r="M61" s="21"/>
      <c r="N61" s="21"/>
      <c r="O61" s="21"/>
      <c r="P61" s="34">
        <v>1</v>
      </c>
      <c r="Q61" s="21"/>
      <c r="R61" s="21"/>
      <c r="S61" s="21"/>
      <c r="T61" s="34">
        <v>1</v>
      </c>
      <c r="U61" s="21"/>
      <c r="V61" s="21"/>
      <c r="W61" s="21"/>
      <c r="X61" s="15">
        <f t="shared" ref="X61:Y61" si="108">SUM(D61,H61,L61,P61,T61)</f>
        <v>5</v>
      </c>
      <c r="Y61" s="15">
        <f t="shared" si="108"/>
        <v>0</v>
      </c>
      <c r="Z61" s="15">
        <f t="shared" si="1"/>
        <v>1</v>
      </c>
      <c r="AA61" s="15">
        <f t="shared" ref="AA61:AB61" si="109">SUM(F61,J61,N61,R61,V61)</f>
        <v>0</v>
      </c>
      <c r="AB61" s="15">
        <f t="shared" si="109"/>
        <v>0</v>
      </c>
      <c r="AC61" s="15">
        <f t="shared" si="3"/>
        <v>0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8.75" customHeight="1">
      <c r="A62" s="40"/>
      <c r="B62" s="58" t="s">
        <v>726</v>
      </c>
      <c r="C62" s="46"/>
      <c r="D62" s="34">
        <v>1</v>
      </c>
      <c r="E62" s="21"/>
      <c r="F62" s="21"/>
      <c r="G62" s="21"/>
      <c r="H62" s="34">
        <v>1</v>
      </c>
      <c r="I62" s="21"/>
      <c r="J62" s="21"/>
      <c r="K62" s="21"/>
      <c r="L62" s="34">
        <v>1</v>
      </c>
      <c r="M62" s="21"/>
      <c r="N62" s="21"/>
      <c r="O62" s="21"/>
      <c r="P62" s="34">
        <v>1</v>
      </c>
      <c r="Q62" s="21"/>
      <c r="R62" s="21"/>
      <c r="S62" s="21"/>
      <c r="T62" s="34">
        <v>1</v>
      </c>
      <c r="U62" s="21"/>
      <c r="V62" s="21"/>
      <c r="W62" s="21"/>
      <c r="X62" s="15">
        <f t="shared" ref="X62:Y62" si="110">SUM(D62,H62,L62,P62,T62)</f>
        <v>5</v>
      </c>
      <c r="Y62" s="15">
        <f t="shared" si="110"/>
        <v>0</v>
      </c>
      <c r="Z62" s="15">
        <f t="shared" si="1"/>
        <v>1</v>
      </c>
      <c r="AA62" s="15">
        <f t="shared" ref="AA62:AB62" si="111">SUM(F62,J62,N62,R62,V62)</f>
        <v>0</v>
      </c>
      <c r="AB62" s="15">
        <f t="shared" si="111"/>
        <v>0</v>
      </c>
      <c r="AC62" s="15">
        <f t="shared" si="3"/>
        <v>0</v>
      </c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8.75" customHeight="1">
      <c r="A63" s="40"/>
      <c r="B63" s="58" t="s">
        <v>727</v>
      </c>
      <c r="C63" s="46"/>
      <c r="D63" s="34">
        <v>1</v>
      </c>
      <c r="E63" s="21"/>
      <c r="F63" s="21"/>
      <c r="G63" s="21"/>
      <c r="H63" s="34">
        <v>1</v>
      </c>
      <c r="I63" s="21"/>
      <c r="J63" s="21"/>
      <c r="K63" s="21"/>
      <c r="L63" s="34">
        <v>1</v>
      </c>
      <c r="M63" s="21"/>
      <c r="N63" s="21"/>
      <c r="O63" s="21"/>
      <c r="P63" s="34">
        <v>1</v>
      </c>
      <c r="Q63" s="21"/>
      <c r="R63" s="21"/>
      <c r="S63" s="21"/>
      <c r="T63" s="34">
        <v>1</v>
      </c>
      <c r="U63" s="21"/>
      <c r="V63" s="21"/>
      <c r="W63" s="21"/>
      <c r="X63" s="15">
        <f t="shared" ref="X63:Y63" si="112">SUM(D63,H63,L63,P63,T63)</f>
        <v>5</v>
      </c>
      <c r="Y63" s="15">
        <f t="shared" si="112"/>
        <v>0</v>
      </c>
      <c r="Z63" s="15">
        <f t="shared" si="1"/>
        <v>1</v>
      </c>
      <c r="AA63" s="15">
        <f t="shared" ref="AA63:AB63" si="113">SUM(F63,J63,N63,R63,V63)</f>
        <v>0</v>
      </c>
      <c r="AB63" s="15">
        <f t="shared" si="113"/>
        <v>0</v>
      </c>
      <c r="AC63" s="15">
        <f t="shared" si="3"/>
        <v>0</v>
      </c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8.75" customHeight="1">
      <c r="A64" s="40"/>
      <c r="B64" s="58" t="s">
        <v>728</v>
      </c>
      <c r="C64" s="46"/>
      <c r="D64" s="34">
        <v>1</v>
      </c>
      <c r="E64" s="21"/>
      <c r="F64" s="21"/>
      <c r="G64" s="21"/>
      <c r="H64" s="34">
        <v>1</v>
      </c>
      <c r="I64" s="21"/>
      <c r="J64" s="21"/>
      <c r="K64" s="21"/>
      <c r="L64" s="34">
        <v>1</v>
      </c>
      <c r="M64" s="21"/>
      <c r="N64" s="21"/>
      <c r="O64" s="21"/>
      <c r="P64" s="34">
        <v>1</v>
      </c>
      <c r="Q64" s="21"/>
      <c r="R64" s="21"/>
      <c r="S64" s="21"/>
      <c r="T64" s="34">
        <v>1</v>
      </c>
      <c r="U64" s="21"/>
      <c r="V64" s="21"/>
      <c r="W64" s="21"/>
      <c r="X64" s="15">
        <f t="shared" ref="X64:Y64" si="114">SUM(D64,H64,L64,P64,T64)</f>
        <v>5</v>
      </c>
      <c r="Y64" s="15">
        <f t="shared" si="114"/>
        <v>0</v>
      </c>
      <c r="Z64" s="15">
        <f t="shared" si="1"/>
        <v>1</v>
      </c>
      <c r="AA64" s="15">
        <f t="shared" ref="AA64:AB64" si="115">SUM(F64,J64,N64,R64,V64)</f>
        <v>0</v>
      </c>
      <c r="AB64" s="15">
        <f t="shared" si="115"/>
        <v>0</v>
      </c>
      <c r="AC64" s="15">
        <f t="shared" si="3"/>
        <v>0</v>
      </c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8.75" customHeight="1">
      <c r="A65" s="41"/>
      <c r="B65" s="59" t="s">
        <v>729</v>
      </c>
      <c r="C65" s="46"/>
      <c r="D65" s="15"/>
      <c r="E65" s="15"/>
      <c r="F65" s="34">
        <v>1</v>
      </c>
      <c r="G65" s="21"/>
      <c r="H65" s="21"/>
      <c r="I65" s="21"/>
      <c r="J65" s="34">
        <v>1</v>
      </c>
      <c r="K65" s="21"/>
      <c r="L65" s="21"/>
      <c r="M65" s="21"/>
      <c r="N65" s="34">
        <v>1</v>
      </c>
      <c r="O65" s="21"/>
      <c r="P65" s="21"/>
      <c r="Q65" s="21"/>
      <c r="R65" s="34">
        <v>1</v>
      </c>
      <c r="S65" s="21"/>
      <c r="T65" s="21"/>
      <c r="U65" s="21"/>
      <c r="V65" s="34">
        <v>1</v>
      </c>
      <c r="W65" s="21"/>
      <c r="X65" s="21"/>
      <c r="Y65" s="21"/>
      <c r="Z65" s="15">
        <f t="shared" si="1"/>
        <v>0</v>
      </c>
      <c r="AA65" s="15">
        <f t="shared" ref="AA65:AB65" si="116">SUM(F65,J65,N65,R65,V65)</f>
        <v>5</v>
      </c>
      <c r="AB65" s="15">
        <f t="shared" si="116"/>
        <v>0</v>
      </c>
      <c r="AC65" s="15">
        <f t="shared" si="3"/>
        <v>1</v>
      </c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27.75" customHeight="1">
      <c r="A66" s="16" t="s">
        <v>88</v>
      </c>
      <c r="B66" s="53">
        <f>COUNTA(B3:B65)</f>
        <v>62</v>
      </c>
      <c r="C66" s="46"/>
      <c r="D66" s="16">
        <f t="shared" ref="D66:AC66" si="117">SUM(D3:D65)</f>
        <v>52</v>
      </c>
      <c r="E66" s="16">
        <f t="shared" si="117"/>
        <v>0</v>
      </c>
      <c r="F66" s="16">
        <f t="shared" si="117"/>
        <v>9</v>
      </c>
      <c r="G66" s="16">
        <f t="shared" si="117"/>
        <v>0</v>
      </c>
      <c r="H66" s="16">
        <f t="shared" si="117"/>
        <v>52</v>
      </c>
      <c r="I66" s="16">
        <f t="shared" si="117"/>
        <v>0</v>
      </c>
      <c r="J66" s="16">
        <f t="shared" si="117"/>
        <v>9</v>
      </c>
      <c r="K66" s="16">
        <f t="shared" si="117"/>
        <v>0</v>
      </c>
      <c r="L66" s="16">
        <f t="shared" si="117"/>
        <v>52</v>
      </c>
      <c r="M66" s="16">
        <f t="shared" si="117"/>
        <v>0</v>
      </c>
      <c r="N66" s="16">
        <f t="shared" si="117"/>
        <v>9</v>
      </c>
      <c r="O66" s="16">
        <f t="shared" si="117"/>
        <v>0</v>
      </c>
      <c r="P66" s="16">
        <f t="shared" si="117"/>
        <v>52</v>
      </c>
      <c r="Q66" s="16">
        <f t="shared" si="117"/>
        <v>0</v>
      </c>
      <c r="R66" s="16">
        <f t="shared" si="117"/>
        <v>9</v>
      </c>
      <c r="S66" s="16">
        <f t="shared" si="117"/>
        <v>0</v>
      </c>
      <c r="T66" s="16">
        <f t="shared" si="117"/>
        <v>52</v>
      </c>
      <c r="U66" s="16">
        <f t="shared" si="117"/>
        <v>0</v>
      </c>
      <c r="V66" s="16">
        <f t="shared" si="117"/>
        <v>9</v>
      </c>
      <c r="W66" s="16">
        <f t="shared" si="117"/>
        <v>0</v>
      </c>
      <c r="X66" s="16">
        <f t="shared" si="117"/>
        <v>260</v>
      </c>
      <c r="Y66" s="16">
        <f t="shared" si="117"/>
        <v>0</v>
      </c>
      <c r="Z66" s="16">
        <f t="shared" si="117"/>
        <v>52</v>
      </c>
      <c r="AA66" s="16">
        <f t="shared" si="117"/>
        <v>45</v>
      </c>
      <c r="AB66" s="16">
        <f t="shared" si="117"/>
        <v>0</v>
      </c>
      <c r="AC66" s="16">
        <f t="shared" si="117"/>
        <v>9</v>
      </c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18" t="s">
        <v>143</v>
      </c>
      <c r="B68" s="2" t="s">
        <v>730</v>
      </c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 t="s">
        <v>731</v>
      </c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 t="s">
        <v>732</v>
      </c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 t="s">
        <v>733</v>
      </c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 t="s">
        <v>734</v>
      </c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 t="s">
        <v>735</v>
      </c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 t="s">
        <v>736</v>
      </c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 t="s">
        <v>737</v>
      </c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ht="13.2">
      <c r="A987" s="2"/>
      <c r="B987" s="2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:41" ht="13.2">
      <c r="A988" s="2"/>
      <c r="B988" s="2"/>
      <c r="C988" s="3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3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:41" ht="13.2">
      <c r="A989" s="2"/>
      <c r="B989" s="2"/>
      <c r="C989" s="3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3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:41" ht="13.2">
      <c r="A990" s="2"/>
      <c r="B990" s="2"/>
      <c r="C990" s="3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3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:41" ht="13.2">
      <c r="A991" s="2"/>
      <c r="B991" s="2"/>
      <c r="C991" s="3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3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:41" ht="13.2">
      <c r="A992" s="2"/>
      <c r="B992" s="2"/>
      <c r="C992" s="3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3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</row>
    <row r="993" spans="1:41" ht="13.2">
      <c r="A993" s="2"/>
      <c r="B993" s="2"/>
      <c r="C993" s="3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3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</row>
    <row r="994" spans="1:41" ht="13.2">
      <c r="A994" s="2"/>
      <c r="B994" s="2"/>
      <c r="C994" s="3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3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</row>
    <row r="995" spans="1:41" ht="13.2">
      <c r="A995" s="2"/>
      <c r="B995" s="2"/>
      <c r="C995" s="3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3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</row>
    <row r="996" spans="1:41" ht="13.2">
      <c r="A996" s="2"/>
      <c r="B996" s="2"/>
      <c r="C996" s="3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3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</row>
    <row r="997" spans="1:41" ht="13.2">
      <c r="A997" s="2"/>
      <c r="B997" s="2"/>
      <c r="C997" s="3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3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</row>
    <row r="998" spans="1:41" ht="13.2">
      <c r="A998" s="2"/>
      <c r="B998" s="2"/>
      <c r="C998" s="3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3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</row>
    <row r="999" spans="1:41" ht="13.2">
      <c r="A999" s="2"/>
      <c r="B999" s="2"/>
      <c r="C999" s="3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3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</row>
    <row r="1000" spans="1:41" ht="13.2">
      <c r="A1000" s="2"/>
      <c r="B1000" s="2"/>
      <c r="C1000" s="3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3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</row>
    <row r="1001" spans="1:41" ht="13.2">
      <c r="A1001" s="2"/>
      <c r="B1001" s="2"/>
      <c r="C1001" s="3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3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</row>
    <row r="1002" spans="1:41" ht="13.2">
      <c r="A1002" s="2"/>
      <c r="B1002" s="2"/>
      <c r="C1002" s="3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3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</row>
    <row r="1003" spans="1:41" ht="13.2">
      <c r="A1003" s="2"/>
      <c r="B1003" s="2"/>
      <c r="C1003" s="3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3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</row>
    <row r="1004" spans="1:41" ht="13.2">
      <c r="A1004" s="2"/>
      <c r="B1004" s="2"/>
      <c r="C1004" s="3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3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</row>
    <row r="1005" spans="1:41" ht="13.2">
      <c r="A1005" s="2"/>
      <c r="B1005" s="2"/>
      <c r="C1005" s="3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3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</row>
    <row r="1006" spans="1:41" ht="13.2">
      <c r="A1006" s="2"/>
      <c r="B1006" s="2"/>
      <c r="C1006" s="3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3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</row>
    <row r="1007" spans="1:41" ht="13.2">
      <c r="A1007" s="2"/>
      <c r="B1007" s="2"/>
      <c r="C1007" s="3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3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</row>
    <row r="1008" spans="1:41" ht="13.2">
      <c r="A1008" s="2"/>
      <c r="B1008" s="2"/>
      <c r="C1008" s="3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3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</row>
    <row r="1009" spans="1:41" ht="13.2">
      <c r="A1009" s="2"/>
      <c r="B1009" s="2"/>
      <c r="C1009" s="3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3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</row>
    <row r="1010" spans="1:41" ht="13.2">
      <c r="A1010" s="2"/>
      <c r="B1010" s="2"/>
      <c r="C1010" s="3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3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</row>
    <row r="1011" spans="1:41" ht="13.2">
      <c r="A1011" s="2"/>
      <c r="B1011" s="2"/>
      <c r="C1011" s="3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3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</row>
    <row r="1012" spans="1:41" ht="13.2">
      <c r="A1012" s="2"/>
      <c r="B1012" s="2"/>
      <c r="C1012" s="3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3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</row>
  </sheetData>
  <mergeCells count="85">
    <mergeCell ref="B66:C66"/>
    <mergeCell ref="B45:C45"/>
    <mergeCell ref="B46:C46"/>
    <mergeCell ref="B47:C47"/>
    <mergeCell ref="B48:C48"/>
    <mergeCell ref="B49:C49"/>
    <mergeCell ref="B50:C50"/>
    <mergeCell ref="B51:C51"/>
    <mergeCell ref="B41:C41"/>
    <mergeCell ref="B42:C42"/>
    <mergeCell ref="B43:C43"/>
    <mergeCell ref="A30:A44"/>
    <mergeCell ref="A45:A65"/>
    <mergeCell ref="B30:C30"/>
    <mergeCell ref="B31:C31"/>
    <mergeCell ref="B32:C32"/>
    <mergeCell ref="B33:C33"/>
    <mergeCell ref="B44:C44"/>
    <mergeCell ref="B61:C61"/>
    <mergeCell ref="B62:C62"/>
    <mergeCell ref="B63:C63"/>
    <mergeCell ref="B64:C64"/>
    <mergeCell ref="B65:C65"/>
    <mergeCell ref="B34:C34"/>
    <mergeCell ref="B35:C35"/>
    <mergeCell ref="B59:C59"/>
    <mergeCell ref="B60:C60"/>
    <mergeCell ref="B52:C52"/>
    <mergeCell ref="B53:C53"/>
    <mergeCell ref="B54:C54"/>
    <mergeCell ref="B55:C55"/>
    <mergeCell ref="B56:C56"/>
    <mergeCell ref="B57:C57"/>
    <mergeCell ref="B58:C58"/>
    <mergeCell ref="B36:C36"/>
    <mergeCell ref="B37:C37"/>
    <mergeCell ref="B38:C38"/>
    <mergeCell ref="B39:C39"/>
    <mergeCell ref="B40:C40"/>
    <mergeCell ref="A4:A29"/>
    <mergeCell ref="B4:C4"/>
    <mergeCell ref="B5:C5"/>
    <mergeCell ref="B6:C6"/>
    <mergeCell ref="B7:C7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7:C27"/>
    <mergeCell ref="B28:C28"/>
    <mergeCell ref="B29:C29"/>
    <mergeCell ref="D2:E2"/>
    <mergeCell ref="F2:G2"/>
    <mergeCell ref="B21:C21"/>
    <mergeCell ref="B22:C22"/>
    <mergeCell ref="B23:C23"/>
    <mergeCell ref="B8:C8"/>
    <mergeCell ref="B9:C9"/>
    <mergeCell ref="B24:C24"/>
    <mergeCell ref="B25:C25"/>
    <mergeCell ref="B26:C26"/>
    <mergeCell ref="A1:A3"/>
    <mergeCell ref="B1:C3"/>
    <mergeCell ref="D1:G1"/>
    <mergeCell ref="H1:K1"/>
    <mergeCell ref="L1:O1"/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P1:S1"/>
    <mergeCell ref="T1:W1"/>
  </mergeCells>
  <conditionalFormatting sqref="D4:D65 F4:F65 H4:H65 J4:J65 L4:L65 N4:N65 P4:P65 R4:R65 T4:T65 V4:V65 X32 X37:X39 X45 X51 X57:X58 X65">
    <cfRule type="cellIs" dxfId="4" priority="1" operator="greaterThan">
      <formula>0</formula>
    </cfRule>
  </conditionalFormatting>
  <conditionalFormatting sqref="D4:W65 X32:Y32 X37:Y39 X45:Y45 X51:Y51 X57:Y58 X65:Y65">
    <cfRule type="cellIs" dxfId="3" priority="6" operator="equal">
      <formula>0</formula>
    </cfRule>
  </conditionalFormatting>
  <conditionalFormatting sqref="E4:E65 G4:G65 I4:I65 K4:K65 M4:M65 O4:O65 Q4:Q65 S4:S65 U4:U65 W4:W65 Y32 Y37:Y39 Y45 Y51 Y57:Y58 Y65">
    <cfRule type="cellIs" dxfId="2" priority="3" operator="greaterThan">
      <formula>0</formula>
    </cfRule>
  </conditionalFormatting>
  <conditionalFormatting sqref="Z4:Z65">
    <cfRule type="cellIs" dxfId="1" priority="4" operator="greaterThan">
      <formula>1</formula>
    </cfRule>
  </conditionalFormatting>
  <conditionalFormatting sqref="AC4:AC65">
    <cfRule type="cellIs" dxfId="0" priority="5" operator="greaterThan">
      <formula>1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B4:K30"/>
  <sheetViews>
    <sheetView workbookViewId="0"/>
  </sheetViews>
  <sheetFormatPr defaultColWidth="12.6640625" defaultRowHeight="15.75" customHeight="1"/>
  <cols>
    <col min="2" max="2" width="51.44140625" customWidth="1"/>
    <col min="5" max="5" width="43.6640625" customWidth="1"/>
    <col min="8" max="8" width="45.33203125" customWidth="1"/>
    <col min="11" max="11" width="36.44140625" customWidth="1"/>
  </cols>
  <sheetData>
    <row r="4" spans="2:11" ht="15.75" customHeight="1">
      <c r="B4" s="35"/>
      <c r="E4" s="35"/>
      <c r="H4" s="35"/>
      <c r="K4" s="35"/>
    </row>
    <row r="5" spans="2:11" ht="15.75" customHeight="1">
      <c r="B5" s="36" t="s">
        <v>738</v>
      </c>
      <c r="C5" s="37">
        <v>1</v>
      </c>
      <c r="E5" s="38" t="s">
        <v>694</v>
      </c>
      <c r="F5" s="37">
        <v>1</v>
      </c>
      <c r="H5" s="38" t="s">
        <v>709</v>
      </c>
      <c r="I5" s="37">
        <v>1</v>
      </c>
      <c r="K5" s="35"/>
    </row>
    <row r="6" spans="2:11" ht="15.75" customHeight="1">
      <c r="B6" s="36" t="s">
        <v>739</v>
      </c>
      <c r="C6" s="37">
        <v>1</v>
      </c>
      <c r="E6" s="36" t="s">
        <v>695</v>
      </c>
      <c r="F6" s="37">
        <v>1</v>
      </c>
      <c r="H6" s="38" t="s">
        <v>710</v>
      </c>
      <c r="I6" s="37">
        <v>1</v>
      </c>
      <c r="K6" s="35"/>
    </row>
    <row r="7" spans="2:11" ht="15.75" customHeight="1">
      <c r="B7" s="38" t="s">
        <v>670</v>
      </c>
      <c r="C7" s="37">
        <v>2</v>
      </c>
      <c r="E7" s="38" t="s">
        <v>696</v>
      </c>
      <c r="F7" s="37">
        <v>1</v>
      </c>
      <c r="H7" s="38" t="s">
        <v>711</v>
      </c>
      <c r="I7" s="37">
        <v>1</v>
      </c>
      <c r="K7" s="35"/>
    </row>
    <row r="8" spans="2:11" ht="15.75" customHeight="1">
      <c r="B8" s="36" t="s">
        <v>671</v>
      </c>
      <c r="C8" s="37">
        <v>2</v>
      </c>
      <c r="E8" s="38" t="s">
        <v>697</v>
      </c>
      <c r="F8" s="37">
        <v>2</v>
      </c>
      <c r="H8" s="38" t="s">
        <v>740</v>
      </c>
      <c r="I8" s="37">
        <v>2</v>
      </c>
      <c r="K8" s="35"/>
    </row>
    <row r="9" spans="2:11" ht="15.75" customHeight="1">
      <c r="B9" s="38" t="s">
        <v>672</v>
      </c>
      <c r="C9" s="37">
        <v>2</v>
      </c>
      <c r="E9" s="36" t="s">
        <v>698</v>
      </c>
      <c r="F9" s="37">
        <v>3</v>
      </c>
      <c r="H9" s="36" t="s">
        <v>741</v>
      </c>
      <c r="I9" s="37">
        <v>2</v>
      </c>
      <c r="K9" s="35"/>
    </row>
    <row r="10" spans="2:11" ht="15.75" customHeight="1">
      <c r="B10" s="38" t="s">
        <v>673</v>
      </c>
      <c r="C10" s="37">
        <v>3</v>
      </c>
      <c r="E10" s="38" t="s">
        <v>699</v>
      </c>
      <c r="F10" s="37">
        <v>4</v>
      </c>
      <c r="H10" s="36" t="s">
        <v>714</v>
      </c>
      <c r="I10" s="37">
        <v>3</v>
      </c>
      <c r="K10" s="35"/>
    </row>
    <row r="11" spans="2:11" ht="15.75" customHeight="1">
      <c r="B11" s="38" t="s">
        <v>674</v>
      </c>
      <c r="C11" s="37">
        <v>3</v>
      </c>
      <c r="E11" s="36" t="s">
        <v>700</v>
      </c>
      <c r="F11" s="37">
        <v>4</v>
      </c>
      <c r="H11" s="38" t="s">
        <v>715</v>
      </c>
      <c r="I11" s="37">
        <v>4</v>
      </c>
      <c r="K11" s="35"/>
    </row>
    <row r="12" spans="2:11" ht="15.75" customHeight="1">
      <c r="B12" s="36" t="s">
        <v>675</v>
      </c>
      <c r="C12" s="37">
        <v>3</v>
      </c>
      <c r="E12" s="38" t="s">
        <v>701</v>
      </c>
      <c r="F12" s="37">
        <v>4</v>
      </c>
      <c r="H12" s="38" t="s">
        <v>716</v>
      </c>
      <c r="I12" s="37">
        <v>4</v>
      </c>
      <c r="K12" s="35"/>
    </row>
    <row r="13" spans="2:11" ht="15.75" customHeight="1">
      <c r="B13" s="36" t="s">
        <v>676</v>
      </c>
      <c r="C13" s="37">
        <v>4</v>
      </c>
      <c r="E13" s="36" t="s">
        <v>702</v>
      </c>
      <c r="F13" s="37">
        <v>4</v>
      </c>
      <c r="H13" s="38" t="s">
        <v>717</v>
      </c>
      <c r="I13" s="37">
        <v>5</v>
      </c>
    </row>
    <row r="14" spans="2:11" ht="15.75" customHeight="1">
      <c r="B14" s="36" t="s">
        <v>677</v>
      </c>
      <c r="C14" s="37">
        <v>4</v>
      </c>
      <c r="E14" s="36" t="s">
        <v>703</v>
      </c>
      <c r="F14" s="37">
        <v>4</v>
      </c>
      <c r="H14" s="38" t="s">
        <v>718</v>
      </c>
      <c r="I14" s="37">
        <v>6</v>
      </c>
    </row>
    <row r="15" spans="2:11" ht="15.75" customHeight="1">
      <c r="B15" s="36" t="s">
        <v>678</v>
      </c>
      <c r="C15" s="37">
        <v>4</v>
      </c>
      <c r="E15" s="38" t="s">
        <v>704</v>
      </c>
      <c r="F15" s="37">
        <v>5</v>
      </c>
      <c r="H15" s="36" t="s">
        <v>719</v>
      </c>
      <c r="I15" s="37">
        <v>6</v>
      </c>
    </row>
    <row r="16" spans="2:11" ht="15.75" customHeight="1">
      <c r="B16" s="38" t="s">
        <v>679</v>
      </c>
      <c r="C16" s="37">
        <v>5</v>
      </c>
      <c r="E16" s="36" t="s">
        <v>705</v>
      </c>
      <c r="F16" s="37">
        <v>6</v>
      </c>
      <c r="H16" s="36" t="s">
        <v>720</v>
      </c>
      <c r="I16" s="37">
        <v>7</v>
      </c>
    </row>
    <row r="17" spans="2:9" ht="15.75" customHeight="1">
      <c r="B17" s="38" t="s">
        <v>680</v>
      </c>
      <c r="C17" s="37">
        <v>5</v>
      </c>
      <c r="E17" s="38" t="s">
        <v>706</v>
      </c>
      <c r="F17" s="37">
        <v>7</v>
      </c>
      <c r="H17" s="38" t="s">
        <v>721</v>
      </c>
      <c r="I17" s="37">
        <v>8</v>
      </c>
    </row>
    <row r="18" spans="2:9" ht="15.75" customHeight="1">
      <c r="B18" s="36" t="s">
        <v>681</v>
      </c>
      <c r="C18" s="37">
        <v>6</v>
      </c>
      <c r="E18" s="38" t="s">
        <v>707</v>
      </c>
      <c r="F18" s="37">
        <v>8</v>
      </c>
      <c r="H18" s="36" t="s">
        <v>722</v>
      </c>
      <c r="I18" s="37">
        <v>9</v>
      </c>
    </row>
    <row r="19" spans="2:9" ht="15.75" customHeight="1">
      <c r="B19" s="38" t="s">
        <v>682</v>
      </c>
      <c r="C19" s="37">
        <v>7</v>
      </c>
      <c r="E19" s="36" t="s">
        <v>708</v>
      </c>
      <c r="F19" s="37">
        <v>9</v>
      </c>
      <c r="H19" s="36" t="s">
        <v>723</v>
      </c>
      <c r="I19" s="37">
        <v>9</v>
      </c>
    </row>
    <row r="20" spans="2:9" ht="15.75" customHeight="1">
      <c r="B20" s="38" t="s">
        <v>683</v>
      </c>
      <c r="C20" s="37">
        <v>8</v>
      </c>
      <c r="H20" s="38" t="s">
        <v>724</v>
      </c>
      <c r="I20" s="37">
        <v>10</v>
      </c>
    </row>
    <row r="21" spans="2:9" ht="15.75" customHeight="1">
      <c r="B21" s="36" t="s">
        <v>684</v>
      </c>
      <c r="C21" s="37">
        <v>9</v>
      </c>
      <c r="H21" s="36" t="s">
        <v>725</v>
      </c>
      <c r="I21" s="37">
        <v>11</v>
      </c>
    </row>
    <row r="22" spans="2:9" ht="15.75" customHeight="1">
      <c r="B22" s="38" t="s">
        <v>685</v>
      </c>
      <c r="C22" s="37">
        <v>9</v>
      </c>
      <c r="H22" s="36" t="s">
        <v>726</v>
      </c>
      <c r="I22" s="37">
        <v>11</v>
      </c>
    </row>
    <row r="23" spans="2:9" ht="15.75" customHeight="1">
      <c r="B23" s="36" t="s">
        <v>686</v>
      </c>
      <c r="C23" s="37">
        <v>10</v>
      </c>
      <c r="H23" s="36" t="s">
        <v>727</v>
      </c>
      <c r="I23" s="37">
        <v>11</v>
      </c>
    </row>
    <row r="24" spans="2:9" ht="15.75" customHeight="1">
      <c r="B24" s="38" t="s">
        <v>742</v>
      </c>
      <c r="C24" s="37">
        <v>11</v>
      </c>
      <c r="H24" s="38" t="s">
        <v>728</v>
      </c>
      <c r="I24" s="37">
        <v>12</v>
      </c>
    </row>
    <row r="25" spans="2:9" ht="15.75" customHeight="1">
      <c r="B25" s="38" t="s">
        <v>743</v>
      </c>
      <c r="C25" s="37">
        <v>12</v>
      </c>
      <c r="H25" s="36" t="s">
        <v>729</v>
      </c>
      <c r="I25" s="37">
        <v>13</v>
      </c>
    </row>
    <row r="26" spans="2:9" ht="15.75" customHeight="1">
      <c r="B26" s="36" t="s">
        <v>744</v>
      </c>
      <c r="C26" s="37">
        <v>12</v>
      </c>
    </row>
    <row r="27" spans="2:9" ht="15.75" customHeight="1">
      <c r="B27" s="36" t="s">
        <v>745</v>
      </c>
      <c r="C27" s="37">
        <v>12</v>
      </c>
    </row>
    <row r="28" spans="2:9" ht="15.6">
      <c r="B28" s="36" t="s">
        <v>746</v>
      </c>
      <c r="C28" s="37">
        <v>13</v>
      </c>
    </row>
    <row r="29" spans="2:9" ht="15.6">
      <c r="B29" s="38" t="s">
        <v>747</v>
      </c>
      <c r="C29" s="37">
        <v>13</v>
      </c>
    </row>
    <row r="30" spans="2:9" ht="15.6">
      <c r="B30" s="38" t="s">
        <v>693</v>
      </c>
      <c r="C30" s="37">
        <v>13</v>
      </c>
    </row>
  </sheetData>
  <autoFilter ref="H4:I25" xr:uid="{00000000-0009-0000-0000-000012000000}">
    <sortState xmlns:xlrd2="http://schemas.microsoft.com/office/spreadsheetml/2017/richdata2" ref="H4:I25">
      <sortCondition ref="I4:I25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C1039"/>
  <sheetViews>
    <sheetView workbookViewId="0"/>
  </sheetViews>
  <sheetFormatPr defaultColWidth="12.6640625" defaultRowHeight="15.75" customHeight="1"/>
  <cols>
    <col min="1" max="1" width="4.44140625" customWidth="1"/>
    <col min="2" max="7" width="23.21875" customWidth="1"/>
  </cols>
  <sheetData>
    <row r="1" spans="1:29" ht="45.75" customHeight="1">
      <c r="A1" s="4" t="s">
        <v>19</v>
      </c>
      <c r="B1" s="4" t="s">
        <v>20</v>
      </c>
      <c r="C1" s="4" t="s">
        <v>21</v>
      </c>
      <c r="D1" s="5" t="s">
        <v>22</v>
      </c>
      <c r="E1" s="6" t="s">
        <v>23</v>
      </c>
      <c r="F1" s="5" t="s">
        <v>24</v>
      </c>
      <c r="G1" s="6" t="s">
        <v>23</v>
      </c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</row>
    <row r="2" spans="1:29" ht="26.25" customHeight="1">
      <c r="A2" s="39">
        <v>1</v>
      </c>
      <c r="B2" s="39" t="s">
        <v>25</v>
      </c>
      <c r="C2" s="8" t="s">
        <v>25</v>
      </c>
      <c r="D2" s="39">
        <f>Arjowinangun!B50-(Arjowinangun!Z50+Arjowinangun!AC50)</f>
        <v>5</v>
      </c>
      <c r="E2" s="39">
        <v>5</v>
      </c>
      <c r="F2" s="8">
        <f>10-(SUM(Arjowinangun!Z4:Z13)+SUM(Arjowinangun!AC4:AC13))</f>
        <v>2</v>
      </c>
      <c r="G2" s="8">
        <f t="shared" ref="G2:G13" si="0">F2</f>
        <v>2</v>
      </c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</row>
    <row r="3" spans="1:29" ht="26.25" customHeight="1">
      <c r="A3" s="40"/>
      <c r="B3" s="40"/>
      <c r="C3" s="8" t="s">
        <v>26</v>
      </c>
      <c r="D3" s="40"/>
      <c r="E3" s="40"/>
      <c r="F3" s="8">
        <f>11-(SUM(Arjowinangun!Z14:Z24)+SUM(Arjowinangun!AC14:AC24))</f>
        <v>2</v>
      </c>
      <c r="G3" s="8">
        <f t="shared" si="0"/>
        <v>2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</row>
    <row r="4" spans="1:29" ht="26.25" customHeight="1">
      <c r="A4" s="40"/>
      <c r="B4" s="40"/>
      <c r="C4" s="8" t="s">
        <v>27</v>
      </c>
      <c r="D4" s="40"/>
      <c r="E4" s="40"/>
      <c r="F4" s="8">
        <f>17-(SUM(Arjowinangun!Z25:Z41)+SUM(Arjowinangun!AC25:AC41))</f>
        <v>1</v>
      </c>
      <c r="G4" s="8">
        <f t="shared" si="0"/>
        <v>1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</row>
    <row r="5" spans="1:29" ht="26.25" customHeight="1">
      <c r="A5" s="41"/>
      <c r="B5" s="41"/>
      <c r="C5" s="8" t="s">
        <v>28</v>
      </c>
      <c r="D5" s="41"/>
      <c r="E5" s="41"/>
      <c r="F5" s="8">
        <f>8-(SUM(Arjowinangun!Z42:Z49)+SUM(Arjowinangun!AC42:AC49))</f>
        <v>0</v>
      </c>
      <c r="G5" s="8">
        <f t="shared" si="0"/>
        <v>0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29" ht="26.25" customHeight="1">
      <c r="A6" s="39">
        <v>2</v>
      </c>
      <c r="B6" s="39" t="s">
        <v>29</v>
      </c>
      <c r="C6" s="8" t="s">
        <v>30</v>
      </c>
      <c r="D6" s="39">
        <f>Kedungkandang!B40-(Kedungkandang!Z40+Kedungkandang!AC40)</f>
        <v>7</v>
      </c>
      <c r="E6" s="39">
        <v>7</v>
      </c>
      <c r="F6" s="8">
        <f>10-(SUM(Kedungkandang!Z4:Z13)+SUM(Kedungkandang!AC4:AC13))</f>
        <v>4</v>
      </c>
      <c r="G6" s="8">
        <f t="shared" si="0"/>
        <v>4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29" ht="26.25" customHeight="1">
      <c r="A7" s="40"/>
      <c r="B7" s="40"/>
      <c r="C7" s="8" t="s">
        <v>29</v>
      </c>
      <c r="D7" s="40"/>
      <c r="E7" s="40"/>
      <c r="F7" s="8">
        <f>7-(SUM(Kedungkandang!Z14:Z20)+SUM(Kedungkandang!AC14:AC20))</f>
        <v>0</v>
      </c>
      <c r="G7" s="8">
        <f t="shared" si="0"/>
        <v>0</v>
      </c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29" ht="26.25" customHeight="1">
      <c r="A8" s="40"/>
      <c r="B8" s="40"/>
      <c r="C8" s="8" t="s">
        <v>31</v>
      </c>
      <c r="D8" s="40"/>
      <c r="E8" s="40"/>
      <c r="F8" s="8">
        <f>14-(SUM(Kedungkandang!Z21:Z34)+SUM(Kedungkandang!AC21:AC34))</f>
        <v>3</v>
      </c>
      <c r="G8" s="8">
        <f t="shared" si="0"/>
        <v>3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29" ht="26.25" customHeight="1">
      <c r="A9" s="41"/>
      <c r="B9" s="41"/>
      <c r="C9" s="8" t="s">
        <v>32</v>
      </c>
      <c r="D9" s="41"/>
      <c r="E9" s="41"/>
      <c r="F9" s="8">
        <f>5-(SUM(Kedungkandang!Z35:Z39)+SUM(Kedungkandang!AC35:AC39))</f>
        <v>0</v>
      </c>
      <c r="G9" s="8">
        <f t="shared" si="0"/>
        <v>0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29" ht="26.25" customHeight="1">
      <c r="A10" s="39">
        <v>3</v>
      </c>
      <c r="B10" s="39" t="s">
        <v>33</v>
      </c>
      <c r="C10" s="8" t="s">
        <v>34</v>
      </c>
      <c r="D10" s="39">
        <f>Gribig!B63-(Gribig!Z63+Gribig!AC63)</f>
        <v>9</v>
      </c>
      <c r="E10" s="39">
        <v>9</v>
      </c>
      <c r="F10" s="8">
        <f>13-(SUM(Gribig!Z4:Z16)+SUM(Gribig!AC4:AC16))</f>
        <v>2</v>
      </c>
      <c r="G10" s="8">
        <f t="shared" si="0"/>
        <v>2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</row>
    <row r="11" spans="1:29" ht="26.25" customHeight="1">
      <c r="A11" s="40"/>
      <c r="B11" s="40"/>
      <c r="C11" s="8" t="s">
        <v>35</v>
      </c>
      <c r="D11" s="40"/>
      <c r="E11" s="40"/>
      <c r="F11" s="8">
        <f>11-(SUM(Gribig!Z17:Z27)+SUM(Gribig!AC17:AC27))</f>
        <v>2</v>
      </c>
      <c r="G11" s="8">
        <f t="shared" si="0"/>
        <v>2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</row>
    <row r="12" spans="1:29" ht="26.25" customHeight="1">
      <c r="A12" s="40"/>
      <c r="B12" s="40"/>
      <c r="C12" s="8" t="s">
        <v>36</v>
      </c>
      <c r="D12" s="40"/>
      <c r="E12" s="40"/>
      <c r="F12" s="8">
        <f>19-(SUM(Gribig!Z28:Z46)+SUM(Gribig!AC28:AC46))</f>
        <v>3</v>
      </c>
      <c r="G12" s="8">
        <f t="shared" si="0"/>
        <v>3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</row>
    <row r="13" spans="1:29" ht="26.25" customHeight="1">
      <c r="A13" s="41"/>
      <c r="B13" s="41"/>
      <c r="C13" s="8" t="s">
        <v>37</v>
      </c>
      <c r="D13" s="41"/>
      <c r="E13" s="41"/>
      <c r="F13" s="8">
        <f>16-(SUM(Gribig!Z47:Z62)+SUM(Gribig!AC47:AC61))</f>
        <v>2</v>
      </c>
      <c r="G13" s="8">
        <f t="shared" si="0"/>
        <v>2</v>
      </c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</row>
    <row r="14" spans="1:29" ht="26.25" customHeight="1">
      <c r="A14" s="39">
        <v>4</v>
      </c>
      <c r="B14" s="39" t="s">
        <v>38</v>
      </c>
      <c r="C14" s="8" t="s">
        <v>39</v>
      </c>
      <c r="D14" s="42">
        <f>Pandanwangi!B26-(Pandanwangi!Z26+Pandanwangi!AC26)</f>
        <v>3.8000000000000007</v>
      </c>
      <c r="E14" s="43">
        <v>3</v>
      </c>
      <c r="F14" s="10">
        <f>8-(SUM(Pandanwangi!Z4:Z11)+SUM(Pandanwangi!AC4:AC11))</f>
        <v>0.20000000000000018</v>
      </c>
      <c r="G14" s="10">
        <v>0</v>
      </c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</row>
    <row r="15" spans="1:29" ht="26.25" customHeight="1">
      <c r="A15" s="41"/>
      <c r="B15" s="41"/>
      <c r="C15" s="8" t="s">
        <v>38</v>
      </c>
      <c r="D15" s="41"/>
      <c r="E15" s="41"/>
      <c r="F15" s="10">
        <f>14-(SUM(Pandanwangi!Z12:Z25)+SUM(Pandanwangi!AC12:AC25))</f>
        <v>3.5999999999999996</v>
      </c>
      <c r="G15" s="10">
        <v>3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</row>
    <row r="16" spans="1:29" ht="26.25" customHeight="1">
      <c r="A16" s="39">
        <v>5</v>
      </c>
      <c r="B16" s="39" t="s">
        <v>40</v>
      </c>
      <c r="C16" s="8" t="s">
        <v>41</v>
      </c>
      <c r="D16" s="39" t="e">
        <f>Polowijen!#REF!-(Polowijen!#REF!+Polowijen!#REF!)</f>
        <v>#REF!</v>
      </c>
      <c r="E16" s="39">
        <v>3</v>
      </c>
      <c r="F16" s="8" t="e">
        <f>9-(SUM(Polowijen!#REF!)+SUM(Polowijen!#REF!))</f>
        <v>#REF!</v>
      </c>
      <c r="G16" s="8" t="e">
        <f t="shared" ref="G16:G19" si="1">F16</f>
        <v>#REF!</v>
      </c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</row>
    <row r="17" spans="1:29" ht="26.25" customHeight="1">
      <c r="A17" s="40"/>
      <c r="B17" s="40"/>
      <c r="C17" s="8" t="s">
        <v>40</v>
      </c>
      <c r="D17" s="40"/>
      <c r="E17" s="40"/>
      <c r="F17" s="8" t="e">
        <f>10-(SUM(Polowijen!#REF!)+SUM(Polowijen!#REF!))</f>
        <v>#REF!</v>
      </c>
      <c r="G17" s="8" t="e">
        <f t="shared" si="1"/>
        <v>#REF!</v>
      </c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</row>
    <row r="18" spans="1:29" ht="26.25" customHeight="1">
      <c r="A18" s="41"/>
      <c r="B18" s="41"/>
      <c r="C18" s="8" t="s">
        <v>42</v>
      </c>
      <c r="D18" s="41"/>
      <c r="E18" s="41"/>
      <c r="F18" s="8">
        <f>13-(SUM(Polowijen!Y4:Y4)+SUM(Polowijen!AB4:AB4))</f>
        <v>12</v>
      </c>
      <c r="G18" s="8">
        <f t="shared" si="1"/>
        <v>12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</row>
    <row r="19" spans="1:29" ht="26.25" customHeight="1">
      <c r="A19" s="39">
        <v>6</v>
      </c>
      <c r="B19" s="39" t="s">
        <v>43</v>
      </c>
      <c r="C19" s="8" t="s">
        <v>44</v>
      </c>
      <c r="D19" s="42">
        <f>Cisadea!B40-(Cisadea!Z40+Cisadea!AC40)</f>
        <v>3</v>
      </c>
      <c r="E19" s="42">
        <v>3</v>
      </c>
      <c r="F19" s="8">
        <f>9-(SUM(Cisadea!Z4:Z12)+SUM(Cisadea!AC4:AC12))</f>
        <v>2</v>
      </c>
      <c r="G19" s="8">
        <f t="shared" si="1"/>
        <v>2</v>
      </c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</row>
    <row r="20" spans="1:29" ht="26.25" customHeight="1">
      <c r="A20" s="41"/>
      <c r="B20" s="41"/>
      <c r="C20" s="8" t="s">
        <v>45</v>
      </c>
      <c r="D20" s="41"/>
      <c r="E20" s="41"/>
      <c r="F20" s="10">
        <f>27-(SUM(Cisadea!Z13:Z39)+SUM(Cisadea!AC13:AC39))</f>
        <v>1</v>
      </c>
      <c r="G20" s="10">
        <v>1</v>
      </c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</row>
    <row r="21" spans="1:29" ht="26.25" customHeight="1">
      <c r="A21" s="39">
        <v>7</v>
      </c>
      <c r="B21" s="39" t="s">
        <v>46</v>
      </c>
      <c r="C21" s="8" t="s">
        <v>47</v>
      </c>
      <c r="D21" s="42">
        <f>Kendalkerep!B64-(Kendalkerep!Z64+Kendalkerep!AC64)</f>
        <v>7.4000000000000057</v>
      </c>
      <c r="E21" s="42">
        <v>7</v>
      </c>
      <c r="F21" s="10">
        <f>21-(SUM(Kendalkerep!Z4:Z24)+SUM(Kendalkerep!AC4:AC24))</f>
        <v>2.1999999999999993</v>
      </c>
      <c r="G21" s="10">
        <v>2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26.25" customHeight="1">
      <c r="A22" s="40"/>
      <c r="B22" s="40"/>
      <c r="C22" s="8" t="s">
        <v>48</v>
      </c>
      <c r="D22" s="40"/>
      <c r="E22" s="40"/>
      <c r="F22" s="10">
        <f>9-(SUM(Kendalkerep!Z25:Z33)+SUM(Kendalkerep!AC25:AC33))</f>
        <v>1.2000000000000002</v>
      </c>
      <c r="G22" s="10">
        <v>1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26.25" customHeight="1">
      <c r="A23" s="40"/>
      <c r="B23" s="40"/>
      <c r="C23" s="8" t="s">
        <v>49</v>
      </c>
      <c r="D23" s="40"/>
      <c r="E23" s="40"/>
      <c r="F23" s="8">
        <f>15-(SUM(Kendalkerep!Z34:Z48)+SUM(Kendalkerep!AC34:AC48))</f>
        <v>2</v>
      </c>
      <c r="G23" s="8">
        <f>F23</f>
        <v>2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26.25" customHeight="1">
      <c r="A24" s="41"/>
      <c r="B24" s="41"/>
      <c r="C24" s="8" t="s">
        <v>50</v>
      </c>
      <c r="D24" s="41"/>
      <c r="E24" s="41"/>
      <c r="F24" s="8">
        <f>15-(SUM(Kendalkerep!Z49:Z63)+SUM(Kendalkerep!AC49:AC63))</f>
        <v>2</v>
      </c>
      <c r="G24" s="8">
        <v>2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26.25" customHeight="1">
      <c r="A25" s="39">
        <v>8</v>
      </c>
      <c r="B25" s="39" t="s">
        <v>51</v>
      </c>
      <c r="C25" s="8" t="s">
        <v>51</v>
      </c>
      <c r="D25" s="39">
        <f>Mojolangu!B41-(Mojolangu!Z41+Mojolangu!AC41)</f>
        <v>4</v>
      </c>
      <c r="E25" s="39">
        <v>4</v>
      </c>
      <c r="F25" s="8">
        <f>16-(SUM(Mojolangu!Z4:Z19)+SUM(Mojolangu!AC4:AC19))</f>
        <v>3</v>
      </c>
      <c r="G25" s="8">
        <f t="shared" ref="G25:G58" si="2">F25</f>
        <v>3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26.25" customHeight="1">
      <c r="A26" s="40"/>
      <c r="B26" s="40"/>
      <c r="C26" s="8" t="s">
        <v>52</v>
      </c>
      <c r="D26" s="40"/>
      <c r="E26" s="40"/>
      <c r="F26" s="8">
        <f>6-(SUM(Mojolangu!Z20:Z25)+SUM(Mojolangu!AC20:AC25))</f>
        <v>0</v>
      </c>
      <c r="G26" s="8">
        <f t="shared" si="2"/>
        <v>0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26.25" customHeight="1">
      <c r="A27" s="40"/>
      <c r="B27" s="40"/>
      <c r="C27" s="8" t="s">
        <v>53</v>
      </c>
      <c r="D27" s="40"/>
      <c r="E27" s="40"/>
      <c r="F27" s="8">
        <f>5-(SUM(Mojolangu!Z26:Z30)+SUM(Mojolangu!AC26:AC30))</f>
        <v>1</v>
      </c>
      <c r="G27" s="8">
        <f t="shared" si="2"/>
        <v>1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26.25" customHeight="1">
      <c r="A28" s="41"/>
      <c r="B28" s="41"/>
      <c r="C28" s="8" t="s">
        <v>54</v>
      </c>
      <c r="D28" s="41"/>
      <c r="E28" s="41"/>
      <c r="F28" s="8">
        <f>10-(SUM(Mojolangu!Z31:Z40)+SUM(Mojolangu!AC31:AC40))</f>
        <v>0</v>
      </c>
      <c r="G28" s="8">
        <f t="shared" si="2"/>
        <v>0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26.25" customHeight="1">
      <c r="A29" s="39">
        <v>9</v>
      </c>
      <c r="B29" s="39" t="s">
        <v>55</v>
      </c>
      <c r="C29" s="8" t="s">
        <v>56</v>
      </c>
      <c r="D29" s="39">
        <f>Kendalsari!B46-(Kendalsari!Z46+Kendalsari!AC46)</f>
        <v>7</v>
      </c>
      <c r="E29" s="39">
        <v>7</v>
      </c>
      <c r="F29" s="8">
        <f>11-(SUM(Kendalsari!Z4:Z14)+SUM(Kendalsari!AC4:AC14))</f>
        <v>1</v>
      </c>
      <c r="G29" s="8">
        <f t="shared" si="2"/>
        <v>1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26.25" customHeight="1">
      <c r="A30" s="40"/>
      <c r="B30" s="40"/>
      <c r="C30" s="8" t="s">
        <v>57</v>
      </c>
      <c r="D30" s="40"/>
      <c r="E30" s="40"/>
      <c r="F30" s="8">
        <f>16-(SUM(Kendalsari!Z15:Z30)+SUM(Kendalsari!AC15:AC30))</f>
        <v>1</v>
      </c>
      <c r="G30" s="8">
        <f t="shared" si="2"/>
        <v>1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26.25" customHeight="1">
      <c r="A31" s="41"/>
      <c r="B31" s="41"/>
      <c r="C31" s="8" t="s">
        <v>58</v>
      </c>
      <c r="D31" s="41"/>
      <c r="E31" s="41"/>
      <c r="F31" s="8">
        <f>15-(SUM(Kendalsari!Z31:Z45)+SUM(Kendalsari!AC31:AC45))</f>
        <v>5</v>
      </c>
      <c r="G31" s="8">
        <f t="shared" si="2"/>
        <v>5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26.25" customHeight="1">
      <c r="A32" s="39">
        <v>10</v>
      </c>
      <c r="B32" s="39" t="s">
        <v>59</v>
      </c>
      <c r="C32" s="8" t="s">
        <v>59</v>
      </c>
      <c r="D32" s="39">
        <f>Dinoyo!B41-(Dinoyo!Z41+Dinoyo!AC41)</f>
        <v>4</v>
      </c>
      <c r="E32" s="39">
        <v>4</v>
      </c>
      <c r="F32" s="8">
        <f>8-(SUM(Dinoyo!Z4:Z11)+SUM(Dinoyo!AC4:AC11))</f>
        <v>1</v>
      </c>
      <c r="G32" s="8">
        <f t="shared" si="2"/>
        <v>1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26.25" customHeight="1">
      <c r="A33" s="40"/>
      <c r="B33" s="40"/>
      <c r="C33" s="8" t="s">
        <v>60</v>
      </c>
      <c r="D33" s="40"/>
      <c r="E33" s="40"/>
      <c r="F33" s="8">
        <f>5-(SUM(Dinoyo!Z12:Z16)+SUM(Dinoyo!AC12:AC16))</f>
        <v>0</v>
      </c>
      <c r="G33" s="8">
        <f t="shared" si="2"/>
        <v>0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26.25" customHeight="1">
      <c r="A34" s="40"/>
      <c r="B34" s="40"/>
      <c r="C34" s="8" t="s">
        <v>61</v>
      </c>
      <c r="D34" s="40"/>
      <c r="E34" s="40"/>
      <c r="F34" s="8">
        <f>13-(SUM(Dinoyo!Z17:Z29)+SUM(Dinoyo!AC17:AC29))</f>
        <v>3</v>
      </c>
      <c r="G34" s="8">
        <f t="shared" si="2"/>
        <v>3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26.25" customHeight="1">
      <c r="A35" s="40"/>
      <c r="B35" s="40"/>
      <c r="C35" s="8" t="s">
        <v>62</v>
      </c>
      <c r="D35" s="40"/>
      <c r="E35" s="40"/>
      <c r="F35" s="8">
        <f>4-(SUM(Dinoyo!Z30:Z33)+SUM(Dinoyo!AC30:AC33))</f>
        <v>0</v>
      </c>
      <c r="G35" s="8">
        <f t="shared" si="2"/>
        <v>0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26.25" customHeight="1">
      <c r="A36" s="41"/>
      <c r="B36" s="41"/>
      <c r="C36" s="8" t="s">
        <v>63</v>
      </c>
      <c r="D36" s="41"/>
      <c r="E36" s="41"/>
      <c r="F36" s="8">
        <f>7-(SUM(Dinoyo!Z34:Z40)+SUM(Dinoyo!AC34:AC40))</f>
        <v>0</v>
      </c>
      <c r="G36" s="8">
        <f t="shared" si="2"/>
        <v>0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26.25" customHeight="1">
      <c r="A37" s="39">
        <v>11</v>
      </c>
      <c r="B37" s="39" t="s">
        <v>64</v>
      </c>
      <c r="C37" s="8" t="s">
        <v>64</v>
      </c>
      <c r="D37" s="39" t="e">
        <f>Bareng!B41-(Bareng!Z41+Bareng!AC41)</f>
        <v>#REF!</v>
      </c>
      <c r="E37" s="39">
        <v>4</v>
      </c>
      <c r="F37" s="8" t="e">
        <f>12-(SUM(Bareng!Z4:Z15)+SUM(Bareng!AC4:AC15))</f>
        <v>#REF!</v>
      </c>
      <c r="G37" s="8" t="e">
        <f t="shared" si="2"/>
        <v>#REF!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</row>
    <row r="38" spans="1:29" ht="26.25" customHeight="1">
      <c r="A38" s="40"/>
      <c r="B38" s="40"/>
      <c r="C38" s="8" t="s">
        <v>65</v>
      </c>
      <c r="D38" s="40"/>
      <c r="E38" s="40"/>
      <c r="F38" s="8">
        <f>5-(SUM(Bareng!Z16:Z20)+SUM(Bareng!AC16:AC20))</f>
        <v>0</v>
      </c>
      <c r="G38" s="8">
        <f t="shared" si="2"/>
        <v>0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</row>
    <row r="39" spans="1:29" ht="26.25" customHeight="1">
      <c r="A39" s="40"/>
      <c r="B39" s="40"/>
      <c r="C39" s="8" t="s">
        <v>66</v>
      </c>
      <c r="D39" s="40"/>
      <c r="E39" s="40"/>
      <c r="F39" s="8">
        <f>14-(SUM(Bareng!Z21:Z34)+SUM(Bareng!AC21:AC34))</f>
        <v>2</v>
      </c>
      <c r="G39" s="8">
        <f t="shared" si="2"/>
        <v>2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</row>
    <row r="40" spans="1:29" ht="26.25" customHeight="1">
      <c r="A40" s="41"/>
      <c r="B40" s="41"/>
      <c r="C40" s="8" t="s">
        <v>67</v>
      </c>
      <c r="D40" s="41"/>
      <c r="E40" s="41"/>
      <c r="F40" s="8">
        <f>6-(SUM(Bareng!Z35:Z40)+SUM(Bareng!AC35:AC40))</f>
        <v>0</v>
      </c>
      <c r="G40" s="8">
        <f t="shared" si="2"/>
        <v>0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</row>
    <row r="41" spans="1:29" ht="26.25" customHeight="1">
      <c r="A41" s="39">
        <v>12</v>
      </c>
      <c r="B41" s="39" t="s">
        <v>68</v>
      </c>
      <c r="C41" s="8" t="s">
        <v>69</v>
      </c>
      <c r="D41" s="39">
        <f>Arjuno!B38-(Arjuno!Z38+Arjuno!AC38)</f>
        <v>5</v>
      </c>
      <c r="E41" s="39">
        <v>5</v>
      </c>
      <c r="F41" s="8">
        <f>10-(SUM(Arjuno!Z4:Z13)+SUM(Arjuno!AC4:AC13))</f>
        <v>2</v>
      </c>
      <c r="G41" s="8">
        <f t="shared" si="2"/>
        <v>2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</row>
    <row r="42" spans="1:29" ht="26.25" customHeight="1">
      <c r="A42" s="40"/>
      <c r="B42" s="40"/>
      <c r="C42" s="8" t="s">
        <v>70</v>
      </c>
      <c r="D42" s="40"/>
      <c r="E42" s="40"/>
      <c r="F42" s="8">
        <f>8-(SUM(Arjuno!Z14:Z21)+SUM(Arjuno!AC14:AC21))</f>
        <v>1</v>
      </c>
      <c r="G42" s="8">
        <f t="shared" si="2"/>
        <v>1</v>
      </c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</row>
    <row r="43" spans="1:29" ht="26.25" customHeight="1">
      <c r="A43" s="40"/>
      <c r="B43" s="40"/>
      <c r="C43" s="8" t="s">
        <v>71</v>
      </c>
      <c r="D43" s="40"/>
      <c r="E43" s="40"/>
      <c r="F43" s="8">
        <f>7-(SUM(Arjuno!Z22:Z28)+SUM(Arjuno!AC22:AC28))</f>
        <v>1</v>
      </c>
      <c r="G43" s="8">
        <f t="shared" si="2"/>
        <v>1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</row>
    <row r="44" spans="1:29" ht="26.25" customHeight="1">
      <c r="A44" s="41"/>
      <c r="B44" s="41"/>
      <c r="C44" s="8" t="s">
        <v>72</v>
      </c>
      <c r="D44" s="41"/>
      <c r="E44" s="41"/>
      <c r="F44" s="8">
        <f>9-(SUM(Arjuno!Z29:Z37)+SUM(Arjuno!AC29:AC37))</f>
        <v>1</v>
      </c>
      <c r="G44" s="8">
        <f t="shared" si="2"/>
        <v>1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</row>
    <row r="45" spans="1:29" ht="26.25" customHeight="1">
      <c r="A45" s="39">
        <v>13</v>
      </c>
      <c r="B45" s="39" t="s">
        <v>73</v>
      </c>
      <c r="C45" s="8" t="s">
        <v>74</v>
      </c>
      <c r="D45" s="39">
        <f>'Rampal Celaket'!B26-('Rampal Celaket'!Z26+'Rampal Celaket'!AC26)</f>
        <v>1</v>
      </c>
      <c r="E45" s="39">
        <v>1</v>
      </c>
      <c r="F45" s="8">
        <f>7-(SUM('Rampal Celaket'!Z4:Z10)+SUM('Rampal Celaket'!AC4:AC10))</f>
        <v>0</v>
      </c>
      <c r="G45" s="8">
        <f t="shared" si="2"/>
        <v>0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</row>
    <row r="46" spans="1:29" ht="26.25" customHeight="1">
      <c r="A46" s="40"/>
      <c r="B46" s="40"/>
      <c r="C46" s="8" t="s">
        <v>73</v>
      </c>
      <c r="D46" s="40"/>
      <c r="E46" s="40"/>
      <c r="F46" s="8">
        <f>6-(SUM('Rampal Celaket'!Z11:Z16)+SUM('Rampal Celaket'!AC11:AC16))</f>
        <v>0</v>
      </c>
      <c r="G46" s="8">
        <f t="shared" si="2"/>
        <v>0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</row>
    <row r="47" spans="1:29" ht="26.25" customHeight="1">
      <c r="A47" s="41"/>
      <c r="B47" s="41"/>
      <c r="C47" s="8" t="s">
        <v>75</v>
      </c>
      <c r="D47" s="41"/>
      <c r="E47" s="41"/>
      <c r="F47" s="8">
        <f>9-(SUM('Rampal Celaket'!Z17:Z25)+SUM('Rampal Celaket'!AC17:AC25))</f>
        <v>1</v>
      </c>
      <c r="G47" s="8">
        <f t="shared" si="2"/>
        <v>1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</row>
    <row r="48" spans="1:29" ht="26.25" customHeight="1">
      <c r="A48" s="39">
        <v>14</v>
      </c>
      <c r="B48" s="39" t="s">
        <v>76</v>
      </c>
      <c r="C48" s="8" t="s">
        <v>77</v>
      </c>
      <c r="D48" s="39">
        <f>Mulyorejo!B34-(Mulyorejo!Z34+Mulyorejo!AC34)</f>
        <v>5</v>
      </c>
      <c r="E48" s="39">
        <v>5</v>
      </c>
      <c r="F48" s="8">
        <f>8-(SUM(Mulyorejo!Z4:Z11)+SUM(Mulyorejo!AC4:AC11))</f>
        <v>1</v>
      </c>
      <c r="G48" s="8">
        <f t="shared" si="2"/>
        <v>1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</row>
    <row r="49" spans="1:29" ht="26.25" customHeight="1">
      <c r="A49" s="40"/>
      <c r="B49" s="40"/>
      <c r="C49" s="8" t="s">
        <v>78</v>
      </c>
      <c r="D49" s="40"/>
      <c r="E49" s="40"/>
      <c r="F49" s="8">
        <f>7-(SUM(Mulyorejo!Z12:Z18)+SUM(Mulyorejo!AC12:AC18))</f>
        <v>1</v>
      </c>
      <c r="G49" s="8">
        <f t="shared" si="2"/>
        <v>1</v>
      </c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</row>
    <row r="50" spans="1:29" ht="26.25" customHeight="1">
      <c r="A50" s="40"/>
      <c r="B50" s="40"/>
      <c r="C50" s="8" t="s">
        <v>76</v>
      </c>
      <c r="D50" s="40"/>
      <c r="E50" s="40"/>
      <c r="F50" s="8">
        <f>9-(SUM(Mulyorejo!Z19:Z27)+SUM(Mulyorejo!AC19:AC27))</f>
        <v>2</v>
      </c>
      <c r="G50" s="8">
        <f t="shared" si="2"/>
        <v>2</v>
      </c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</row>
    <row r="51" spans="1:29" ht="26.25" customHeight="1">
      <c r="A51" s="41"/>
      <c r="B51" s="41"/>
      <c r="C51" s="8" t="s">
        <v>79</v>
      </c>
      <c r="D51" s="41"/>
      <c r="E51" s="41"/>
      <c r="F51" s="8">
        <f>6-(SUM(Mulyorejo!Z28:Z33)+SUM(Mulyorejo!AC28:AC33))</f>
        <v>1</v>
      </c>
      <c r="G51" s="8">
        <f t="shared" si="2"/>
        <v>1</v>
      </c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</row>
    <row r="52" spans="1:29" ht="26.25" customHeight="1">
      <c r="A52" s="39">
        <v>15</v>
      </c>
      <c r="B52" s="39" t="s">
        <v>80</v>
      </c>
      <c r="C52" s="8" t="s">
        <v>81</v>
      </c>
      <c r="D52" s="39">
        <f>Ciptomulyo!B56-(Ciptomulyo!Z56+Ciptomulyo!AC56)</f>
        <v>7</v>
      </c>
      <c r="E52" s="39">
        <v>7</v>
      </c>
      <c r="F52" s="8">
        <f>7-(SUM(Ciptomulyo!Z4:Z10)+SUM(Ciptomulyo!AC4:AC10))</f>
        <v>0</v>
      </c>
      <c r="G52" s="8">
        <f t="shared" si="2"/>
        <v>0</v>
      </c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</row>
    <row r="53" spans="1:29" ht="26.25" customHeight="1">
      <c r="A53" s="40"/>
      <c r="B53" s="40"/>
      <c r="C53" s="8" t="s">
        <v>80</v>
      </c>
      <c r="D53" s="40"/>
      <c r="E53" s="40"/>
      <c r="F53" s="8">
        <f>14-(SUM(Ciptomulyo!Z11:Z24)+SUM(Ciptomulyo!AC11:AC24))</f>
        <v>3</v>
      </c>
      <c r="G53" s="8">
        <f t="shared" si="2"/>
        <v>3</v>
      </c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</row>
    <row r="54" spans="1:29" ht="26.25" customHeight="1">
      <c r="A54" s="40"/>
      <c r="B54" s="40"/>
      <c r="C54" s="8" t="s">
        <v>82</v>
      </c>
      <c r="D54" s="40"/>
      <c r="E54" s="40"/>
      <c r="F54" s="8">
        <f>22-(SUM(Ciptomulyo!Z25:Z46)+SUM(Ciptomulyo!AC25:AC46))</f>
        <v>3</v>
      </c>
      <c r="G54" s="8">
        <f t="shared" si="2"/>
        <v>3</v>
      </c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</row>
    <row r="55" spans="1:29" ht="26.25" customHeight="1">
      <c r="A55" s="41"/>
      <c r="B55" s="41"/>
      <c r="C55" s="8" t="s">
        <v>83</v>
      </c>
      <c r="D55" s="41"/>
      <c r="E55" s="41"/>
      <c r="F55" s="8">
        <f>9-(SUM(Ciptomulyo!Z47:Z55)+SUM(Ciptomulyo!AC47:AC55))</f>
        <v>1</v>
      </c>
      <c r="G55" s="8">
        <f t="shared" si="2"/>
        <v>1</v>
      </c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</row>
    <row r="56" spans="1:29" ht="26.25" customHeight="1">
      <c r="A56" s="39">
        <v>16</v>
      </c>
      <c r="B56" s="39" t="s">
        <v>84</v>
      </c>
      <c r="C56" s="8" t="s">
        <v>85</v>
      </c>
      <c r="D56" s="39">
        <f>Janti!B66-(Janti!Z66+Janti!AC66)</f>
        <v>1</v>
      </c>
      <c r="E56" s="39">
        <v>1</v>
      </c>
      <c r="F56" s="8">
        <f>26-(SUM(Janti!Z4:Z29)+SUM(Janti!AC4:AC29))</f>
        <v>1</v>
      </c>
      <c r="G56" s="8">
        <f t="shared" si="2"/>
        <v>1</v>
      </c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</row>
    <row r="57" spans="1:29" ht="26.25" customHeight="1">
      <c r="A57" s="40"/>
      <c r="B57" s="40"/>
      <c r="C57" s="8" t="s">
        <v>86</v>
      </c>
      <c r="D57" s="40"/>
      <c r="E57" s="40"/>
      <c r="F57" s="8">
        <f>15-(SUM(Janti!Z30:Z44)+SUM(Janti!AC30:AC44))</f>
        <v>0</v>
      </c>
      <c r="G57" s="8">
        <f t="shared" si="2"/>
        <v>0</v>
      </c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</row>
    <row r="58" spans="1:29" ht="26.25" customHeight="1">
      <c r="A58" s="41"/>
      <c r="B58" s="41"/>
      <c r="C58" s="8" t="s">
        <v>87</v>
      </c>
      <c r="D58" s="41"/>
      <c r="E58" s="41"/>
      <c r="F58" s="8">
        <f>21-(SUM(Janti!Z45:Z65)+SUM(Janti!AC45:AC65))</f>
        <v>0</v>
      </c>
      <c r="G58" s="8">
        <f t="shared" si="2"/>
        <v>0</v>
      </c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</row>
    <row r="59" spans="1:29" ht="29.25" customHeight="1">
      <c r="A59" s="44" t="s">
        <v>88</v>
      </c>
      <c r="B59" s="45"/>
      <c r="C59" s="46"/>
      <c r="D59" s="8" t="e">
        <f t="shared" ref="D59:G59" si="3">SUM(D2:D58)</f>
        <v>#REF!</v>
      </c>
      <c r="E59" s="8">
        <f t="shared" si="3"/>
        <v>75</v>
      </c>
      <c r="F59" s="8" t="e">
        <f t="shared" si="3"/>
        <v>#REF!</v>
      </c>
      <c r="G59" s="8" t="e">
        <f t="shared" si="3"/>
        <v>#REF!</v>
      </c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</row>
    <row r="60" spans="1:29" ht="13.2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</row>
    <row r="61" spans="1:29" ht="13.2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spans="1:29" ht="13.2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spans="1:29" ht="13.2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spans="1:29" ht="13.2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spans="1:29" ht="13.2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spans="1:29" ht="13.2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spans="1:29" ht="13.2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spans="1:29" ht="13.2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spans="1:29" ht="13.2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spans="1:29" ht="13.2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spans="1:29" ht="13.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spans="1:29" ht="13.2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spans="1:29" ht="13.2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spans="1:29" ht="13.2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spans="1:29" ht="13.2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spans="1:29" ht="13.2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spans="1:29" ht="13.2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spans="1:29" ht="13.2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spans="1:29" ht="13.2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spans="1:29" ht="13.2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</row>
    <row r="81" spans="1:29" ht="13.2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</row>
    <row r="82" spans="1:29" ht="13.2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</row>
    <row r="83" spans="1:29" ht="13.2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</row>
    <row r="84" spans="1:29" ht="13.2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</row>
    <row r="85" spans="1:29" ht="13.2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</row>
    <row r="86" spans="1:29" ht="13.2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</row>
    <row r="87" spans="1:29" ht="13.2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spans="1:29" ht="13.2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spans="1:29" ht="13.2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spans="1:29" ht="13.2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spans="1:29" ht="13.2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spans="1:29" ht="13.2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spans="1:29" ht="13.2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spans="1:29" ht="13.2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spans="1:29" ht="13.2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spans="1:29" ht="13.2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spans="1:29" ht="13.2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spans="1:29" ht="13.2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spans="1:29" ht="13.2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spans="1:29" ht="13.2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spans="1:29" ht="13.2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spans="1:29" ht="13.2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spans="1:29" ht="13.2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</row>
    <row r="104" spans="1:29" ht="13.2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</row>
    <row r="105" spans="1:29" ht="13.2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</row>
    <row r="106" spans="1:29" ht="13.2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</row>
    <row r="107" spans="1:29" ht="13.2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</row>
    <row r="108" spans="1:29" ht="13.2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</row>
    <row r="109" spans="1:29" ht="13.2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29" ht="13.2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</row>
    <row r="111" spans="1:29" ht="13.2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</row>
    <row r="112" spans="1:29" ht="13.2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</row>
    <row r="113" spans="1:29" ht="13.2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</row>
    <row r="114" spans="1:29" ht="13.2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</row>
    <row r="115" spans="1:29" ht="13.2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</row>
    <row r="116" spans="1:29" ht="13.2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</row>
    <row r="117" spans="1:29" ht="13.2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</row>
    <row r="118" spans="1:29" ht="13.2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</row>
    <row r="119" spans="1:29" ht="13.2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</row>
    <row r="120" spans="1:29" ht="13.2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</row>
    <row r="121" spans="1:29" ht="13.2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</row>
    <row r="122" spans="1:29" ht="13.2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</row>
    <row r="123" spans="1:29" ht="13.2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</row>
    <row r="124" spans="1:29" ht="13.2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</row>
    <row r="125" spans="1:29" ht="13.2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</row>
    <row r="126" spans="1:29" ht="13.2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</row>
    <row r="127" spans="1:29" ht="13.2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</row>
    <row r="128" spans="1:29" ht="13.2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</row>
    <row r="129" spans="1:29" ht="13.2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</row>
    <row r="130" spans="1:29" ht="13.2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</row>
    <row r="131" spans="1:29" ht="13.2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</row>
    <row r="132" spans="1:29" ht="13.2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</row>
    <row r="133" spans="1:29" ht="13.2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</row>
    <row r="134" spans="1:29" ht="13.2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</row>
    <row r="135" spans="1:29" ht="13.2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</row>
    <row r="136" spans="1:29" ht="13.2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</row>
    <row r="137" spans="1:29" ht="13.2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</row>
    <row r="138" spans="1:29" ht="13.2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</row>
    <row r="139" spans="1:29" ht="13.2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</row>
    <row r="140" spans="1:29" ht="13.2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</row>
    <row r="141" spans="1:29" ht="13.2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</row>
    <row r="142" spans="1:29" ht="13.2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</row>
    <row r="143" spans="1:29" ht="13.2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</row>
    <row r="144" spans="1:29" ht="13.2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</row>
    <row r="145" spans="1:29" ht="13.2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</row>
    <row r="146" spans="1:29" ht="13.2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</row>
    <row r="147" spans="1:29" ht="13.2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</row>
    <row r="148" spans="1:29" ht="13.2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</row>
    <row r="149" spans="1:29" ht="13.2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</row>
    <row r="150" spans="1:29" ht="13.2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</row>
    <row r="151" spans="1:29" ht="13.2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</row>
    <row r="152" spans="1:29" ht="13.2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</row>
    <row r="153" spans="1:29" ht="13.2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</row>
    <row r="154" spans="1:29" ht="13.2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</row>
    <row r="155" spans="1:29" ht="13.2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</row>
    <row r="156" spans="1:29" ht="13.2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</row>
    <row r="157" spans="1:29" ht="13.2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</row>
    <row r="158" spans="1:29" ht="13.2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</row>
    <row r="159" spans="1:29" ht="13.2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</row>
    <row r="160" spans="1:29" ht="13.2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</row>
    <row r="161" spans="1:29" ht="13.2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</row>
    <row r="162" spans="1:29" ht="13.2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</row>
    <row r="163" spans="1:29" ht="13.2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</row>
    <row r="164" spans="1:29" ht="13.2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</row>
    <row r="165" spans="1:29" ht="13.2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</row>
    <row r="166" spans="1:29" ht="13.2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</row>
    <row r="167" spans="1:29" ht="13.2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</row>
    <row r="168" spans="1:29" ht="13.2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</row>
    <row r="169" spans="1:29" ht="13.2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</row>
    <row r="170" spans="1:29" ht="13.2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</row>
    <row r="171" spans="1:29" ht="13.2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</row>
    <row r="172" spans="1:29" ht="13.2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</row>
    <row r="173" spans="1:29" ht="13.2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</row>
    <row r="174" spans="1:29" ht="13.2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</row>
    <row r="175" spans="1:29" ht="13.2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</row>
    <row r="176" spans="1:29" ht="13.2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</row>
    <row r="177" spans="1:29" ht="13.2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</row>
    <row r="178" spans="1:29" ht="13.2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</row>
    <row r="179" spans="1:29" ht="13.2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</row>
    <row r="180" spans="1:29" ht="13.2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</row>
    <row r="181" spans="1:29" ht="13.2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</row>
    <row r="182" spans="1:29" ht="13.2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</row>
    <row r="183" spans="1:29" ht="13.2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</row>
    <row r="184" spans="1:29" ht="13.2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</row>
    <row r="185" spans="1:29" ht="13.2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</row>
    <row r="186" spans="1:29" ht="13.2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</row>
    <row r="187" spans="1:29" ht="13.2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</row>
    <row r="188" spans="1:29" ht="13.2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</row>
    <row r="189" spans="1:29" ht="13.2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</row>
    <row r="190" spans="1:29" ht="13.2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</row>
    <row r="191" spans="1:29" ht="13.2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</row>
    <row r="192" spans="1:29" ht="13.2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</row>
    <row r="193" spans="1:29" ht="13.2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</row>
    <row r="194" spans="1:29" ht="13.2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</row>
    <row r="195" spans="1:29" ht="13.2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</row>
    <row r="196" spans="1:29" ht="13.2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</row>
    <row r="197" spans="1:29" ht="13.2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</row>
    <row r="198" spans="1:29" ht="13.2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</row>
    <row r="199" spans="1:29" ht="13.2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</row>
    <row r="200" spans="1:29" ht="13.2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</row>
    <row r="201" spans="1:29" ht="13.2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</row>
    <row r="202" spans="1:29" ht="13.2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</row>
    <row r="203" spans="1:29" ht="13.2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</row>
    <row r="204" spans="1:29" ht="13.2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</row>
    <row r="205" spans="1:29" ht="13.2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</row>
    <row r="206" spans="1:29" ht="13.2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</row>
    <row r="207" spans="1:29" ht="13.2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</row>
    <row r="208" spans="1:29" ht="13.2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</row>
    <row r="209" spans="1:29" ht="13.2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</row>
    <row r="210" spans="1:29" ht="13.2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</row>
    <row r="211" spans="1:29" ht="13.2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</row>
    <row r="212" spans="1:29" ht="13.2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</row>
    <row r="213" spans="1:29" ht="13.2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</row>
    <row r="214" spans="1:29" ht="13.2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</row>
    <row r="215" spans="1:29" ht="13.2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</row>
    <row r="216" spans="1:29" ht="13.2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</row>
    <row r="217" spans="1:29" ht="13.2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</row>
    <row r="218" spans="1:29" ht="13.2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</row>
    <row r="219" spans="1:29" ht="13.2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</row>
    <row r="220" spans="1:29" ht="13.2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</row>
    <row r="221" spans="1:29" ht="13.2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</row>
    <row r="222" spans="1:29" ht="13.2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</row>
    <row r="223" spans="1:29" ht="13.2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</row>
    <row r="224" spans="1:29" ht="13.2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</row>
    <row r="225" spans="1:29" ht="13.2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</row>
    <row r="226" spans="1:29" ht="13.2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</row>
    <row r="227" spans="1:29" ht="13.2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</row>
    <row r="228" spans="1:29" ht="13.2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</row>
    <row r="229" spans="1:29" ht="13.2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</row>
    <row r="230" spans="1:29" ht="13.2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</row>
    <row r="231" spans="1:29" ht="13.2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</row>
    <row r="232" spans="1:29" ht="13.2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</row>
    <row r="233" spans="1:29" ht="13.2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</row>
    <row r="234" spans="1:29" ht="13.2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</row>
    <row r="235" spans="1:29" ht="13.2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</row>
    <row r="236" spans="1:29" ht="13.2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</row>
    <row r="237" spans="1:29" ht="13.2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</row>
    <row r="238" spans="1:29" ht="13.2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</row>
    <row r="239" spans="1:29" ht="13.2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</row>
    <row r="240" spans="1:29" ht="13.2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</row>
    <row r="241" spans="1:29" ht="13.2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</row>
    <row r="242" spans="1:29" ht="13.2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</row>
    <row r="243" spans="1:29" ht="13.2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</row>
    <row r="244" spans="1:29" ht="13.2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</row>
    <row r="245" spans="1:29" ht="13.2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</row>
    <row r="246" spans="1:29" ht="13.2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</row>
    <row r="247" spans="1:29" ht="13.2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</row>
    <row r="248" spans="1:29" ht="13.2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</row>
    <row r="249" spans="1:29" ht="13.2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</row>
    <row r="250" spans="1:29" ht="13.2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</row>
    <row r="251" spans="1:29" ht="13.2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</row>
    <row r="252" spans="1:29" ht="13.2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</row>
    <row r="253" spans="1:29" ht="13.2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</row>
    <row r="254" spans="1:29" ht="13.2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</row>
    <row r="255" spans="1:29" ht="13.2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</row>
    <row r="256" spans="1:29" ht="13.2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</row>
    <row r="257" spans="1:29" ht="13.2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</row>
    <row r="258" spans="1:29" ht="13.2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</row>
    <row r="259" spans="1:29" ht="13.2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</row>
    <row r="260" spans="1:29" ht="13.2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</row>
    <row r="261" spans="1:29" ht="13.2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</row>
    <row r="262" spans="1:29" ht="13.2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</row>
    <row r="263" spans="1:29" ht="13.2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</row>
    <row r="264" spans="1:29" ht="13.2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</row>
    <row r="265" spans="1:29" ht="13.2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</row>
    <row r="266" spans="1:29" ht="13.2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</row>
    <row r="267" spans="1:29" ht="13.2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</row>
    <row r="268" spans="1:29" ht="13.2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</row>
    <row r="269" spans="1:29" ht="13.2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</row>
    <row r="270" spans="1:29" ht="13.2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</row>
    <row r="271" spans="1:29" ht="13.2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</row>
    <row r="272" spans="1:29" ht="13.2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</row>
    <row r="273" spans="1:29" ht="13.2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</row>
    <row r="274" spans="1:29" ht="13.2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</row>
    <row r="275" spans="1:29" ht="13.2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</row>
    <row r="276" spans="1:29" ht="13.2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</row>
    <row r="277" spans="1:29" ht="13.2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</row>
    <row r="278" spans="1:29" ht="13.2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</row>
    <row r="279" spans="1:29" ht="13.2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</row>
    <row r="280" spans="1:29" ht="13.2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</row>
    <row r="281" spans="1:29" ht="13.2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</row>
    <row r="282" spans="1:29" ht="13.2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</row>
    <row r="283" spans="1:29" ht="13.2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</row>
    <row r="284" spans="1:29" ht="13.2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</row>
    <row r="285" spans="1:29" ht="13.2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</row>
    <row r="286" spans="1:29" ht="13.2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</row>
    <row r="287" spans="1:29" ht="13.2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</row>
    <row r="288" spans="1:29" ht="13.2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</row>
    <row r="289" spans="1:29" ht="13.2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</row>
    <row r="290" spans="1:29" ht="13.2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</row>
    <row r="291" spans="1:29" ht="13.2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</row>
    <row r="292" spans="1:29" ht="13.2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</row>
    <row r="293" spans="1:29" ht="13.2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</row>
    <row r="294" spans="1:29" ht="13.2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</row>
    <row r="295" spans="1:29" ht="13.2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</row>
    <row r="296" spans="1:29" ht="13.2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</row>
    <row r="297" spans="1:29" ht="13.2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</row>
    <row r="298" spans="1:29" ht="13.2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</row>
    <row r="299" spans="1:29" ht="13.2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</row>
    <row r="300" spans="1:29" ht="13.2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</row>
    <row r="301" spans="1:29" ht="13.2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</row>
    <row r="302" spans="1:29" ht="13.2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</row>
    <row r="303" spans="1:29" ht="13.2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</row>
    <row r="304" spans="1:29" ht="13.2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</row>
    <row r="305" spans="1:29" ht="13.2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</row>
    <row r="306" spans="1:29" ht="13.2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</row>
    <row r="307" spans="1:29" ht="13.2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</row>
    <row r="308" spans="1:29" ht="13.2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</row>
    <row r="309" spans="1:29" ht="13.2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</row>
    <row r="310" spans="1:29" ht="13.2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</row>
    <row r="311" spans="1:29" ht="13.2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</row>
    <row r="312" spans="1:29" ht="13.2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</row>
    <row r="313" spans="1:29" ht="13.2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</row>
    <row r="314" spans="1:29" ht="13.2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</row>
    <row r="315" spans="1:29" ht="13.2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</row>
    <row r="316" spans="1:29" ht="13.2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</row>
    <row r="317" spans="1:29" ht="13.2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</row>
    <row r="318" spans="1:29" ht="13.2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</row>
    <row r="319" spans="1:29" ht="13.2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</row>
    <row r="320" spans="1:29" ht="13.2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</row>
    <row r="321" spans="1:29" ht="13.2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</row>
    <row r="322" spans="1:29" ht="13.2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</row>
    <row r="323" spans="1:29" ht="13.2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</row>
    <row r="324" spans="1:29" ht="13.2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</row>
    <row r="325" spans="1:29" ht="13.2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</row>
    <row r="326" spans="1:29" ht="13.2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</row>
    <row r="327" spans="1:29" ht="13.2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</row>
    <row r="328" spans="1:29" ht="13.2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</row>
    <row r="329" spans="1:29" ht="13.2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</row>
    <row r="330" spans="1:29" ht="13.2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</row>
    <row r="331" spans="1:29" ht="13.2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</row>
    <row r="332" spans="1:29" ht="13.2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</row>
    <row r="333" spans="1:29" ht="13.2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</row>
    <row r="334" spans="1:29" ht="13.2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</row>
    <row r="335" spans="1:29" ht="13.2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</row>
    <row r="336" spans="1:29" ht="13.2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</row>
    <row r="337" spans="1:29" ht="13.2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</row>
    <row r="338" spans="1:29" ht="13.2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</row>
    <row r="339" spans="1:29" ht="13.2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</row>
    <row r="340" spans="1:29" ht="13.2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</row>
    <row r="341" spans="1:29" ht="13.2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</row>
    <row r="342" spans="1:29" ht="13.2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</row>
    <row r="343" spans="1:29" ht="13.2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</row>
    <row r="344" spans="1:29" ht="13.2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</row>
    <row r="345" spans="1:29" ht="13.2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</row>
    <row r="346" spans="1:29" ht="13.2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</row>
    <row r="347" spans="1:29" ht="13.2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</row>
    <row r="348" spans="1:29" ht="13.2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</row>
    <row r="349" spans="1:29" ht="13.2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</row>
    <row r="350" spans="1:29" ht="13.2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</row>
    <row r="351" spans="1:29" ht="13.2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</row>
    <row r="352" spans="1:29" ht="13.2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</row>
    <row r="353" spans="1:29" ht="13.2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</row>
    <row r="354" spans="1:29" ht="13.2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</row>
    <row r="355" spans="1:29" ht="13.2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</row>
    <row r="356" spans="1:29" ht="13.2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</row>
    <row r="357" spans="1:29" ht="13.2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</row>
    <row r="358" spans="1:29" ht="13.2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</row>
    <row r="359" spans="1:29" ht="13.2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</row>
    <row r="360" spans="1:29" ht="13.2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</row>
    <row r="361" spans="1:29" ht="13.2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</row>
    <row r="362" spans="1:29" ht="13.2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</row>
    <row r="363" spans="1:29" ht="13.2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</row>
    <row r="364" spans="1:29" ht="13.2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</row>
    <row r="365" spans="1:29" ht="13.2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</row>
    <row r="366" spans="1:29" ht="13.2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</row>
    <row r="367" spans="1:29" ht="13.2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</row>
    <row r="368" spans="1:29" ht="13.2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</row>
    <row r="369" spans="1:29" ht="13.2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</row>
    <row r="370" spans="1:29" ht="13.2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</row>
    <row r="371" spans="1:29" ht="13.2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</row>
    <row r="372" spans="1:29" ht="13.2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</row>
    <row r="373" spans="1:29" ht="13.2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</row>
    <row r="374" spans="1:29" ht="13.2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</row>
    <row r="375" spans="1:29" ht="13.2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</row>
    <row r="376" spans="1:29" ht="13.2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</row>
    <row r="377" spans="1:29" ht="13.2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</row>
    <row r="378" spans="1:29" ht="13.2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</row>
    <row r="379" spans="1:29" ht="13.2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</row>
    <row r="380" spans="1:29" ht="13.2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</row>
    <row r="381" spans="1:29" ht="13.2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</row>
    <row r="382" spans="1:29" ht="13.2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</row>
    <row r="383" spans="1:29" ht="13.2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</row>
    <row r="384" spans="1:29" ht="13.2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</row>
    <row r="385" spans="1:29" ht="13.2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</row>
    <row r="386" spans="1:29" ht="13.2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</row>
    <row r="387" spans="1:29" ht="13.2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</row>
    <row r="388" spans="1:29" ht="13.2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</row>
    <row r="389" spans="1:29" ht="13.2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</row>
    <row r="390" spans="1:29" ht="13.2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</row>
    <row r="391" spans="1:29" ht="13.2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</row>
    <row r="392" spans="1:29" ht="13.2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</row>
    <row r="393" spans="1:29" ht="13.2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</row>
    <row r="394" spans="1:29" ht="13.2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</row>
    <row r="395" spans="1:29" ht="13.2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</row>
    <row r="396" spans="1:29" ht="13.2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</row>
    <row r="397" spans="1:29" ht="13.2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</row>
    <row r="398" spans="1:29" ht="13.2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</row>
    <row r="399" spans="1:29" ht="13.2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</row>
    <row r="400" spans="1:29" ht="13.2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</row>
    <row r="401" spans="1:29" ht="13.2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</row>
    <row r="402" spans="1:29" ht="13.2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</row>
    <row r="403" spans="1:29" ht="13.2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</row>
    <row r="404" spans="1:29" ht="13.2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</row>
    <row r="405" spans="1:29" ht="13.2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</row>
    <row r="406" spans="1:29" ht="13.2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</row>
    <row r="407" spans="1:29" ht="13.2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</row>
    <row r="408" spans="1:29" ht="13.2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</row>
    <row r="409" spans="1:29" ht="13.2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</row>
    <row r="410" spans="1:29" ht="13.2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</row>
    <row r="411" spans="1:29" ht="13.2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</row>
    <row r="412" spans="1:29" ht="13.2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</row>
    <row r="413" spans="1:29" ht="13.2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</row>
    <row r="414" spans="1:29" ht="13.2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</row>
    <row r="415" spans="1:29" ht="13.2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</row>
    <row r="416" spans="1:29" ht="13.2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</row>
    <row r="417" spans="1:29" ht="13.2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</row>
    <row r="418" spans="1:29" ht="13.2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</row>
    <row r="419" spans="1:29" ht="13.2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</row>
    <row r="420" spans="1:29" ht="13.2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</row>
    <row r="421" spans="1:29" ht="13.2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</row>
    <row r="422" spans="1:29" ht="13.2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</row>
    <row r="423" spans="1:29" ht="13.2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</row>
    <row r="424" spans="1:29" ht="13.2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</row>
    <row r="425" spans="1:29" ht="13.2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</row>
    <row r="426" spans="1:29" ht="13.2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</row>
    <row r="427" spans="1:29" ht="13.2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</row>
    <row r="428" spans="1:29" ht="13.2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</row>
    <row r="429" spans="1:29" ht="13.2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</row>
    <row r="430" spans="1:29" ht="13.2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</row>
    <row r="431" spans="1:29" ht="13.2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</row>
    <row r="432" spans="1:29" ht="13.2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</row>
    <row r="433" spans="1:29" ht="13.2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</row>
    <row r="434" spans="1:29" ht="13.2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</row>
    <row r="435" spans="1:29" ht="13.2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</row>
    <row r="436" spans="1:29" ht="13.2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</row>
    <row r="437" spans="1:29" ht="13.2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</row>
    <row r="438" spans="1:29" ht="13.2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</row>
    <row r="439" spans="1:29" ht="13.2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</row>
    <row r="440" spans="1:29" ht="13.2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</row>
    <row r="441" spans="1:29" ht="13.2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</row>
    <row r="442" spans="1:29" ht="13.2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</row>
    <row r="443" spans="1:29" ht="13.2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</row>
    <row r="444" spans="1:29" ht="13.2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</row>
    <row r="445" spans="1:29" ht="13.2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</row>
    <row r="446" spans="1:29" ht="13.2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</row>
    <row r="447" spans="1:29" ht="13.2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</row>
    <row r="448" spans="1:29" ht="13.2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</row>
    <row r="449" spans="1:29" ht="13.2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</row>
    <row r="450" spans="1:29" ht="13.2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</row>
    <row r="451" spans="1:29" ht="13.2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</row>
    <row r="452" spans="1:29" ht="13.2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</row>
    <row r="453" spans="1:29" ht="13.2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</row>
    <row r="454" spans="1:29" ht="13.2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</row>
    <row r="455" spans="1:29" ht="13.2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</row>
    <row r="456" spans="1:29" ht="13.2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</row>
    <row r="457" spans="1:29" ht="13.2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</row>
    <row r="458" spans="1:29" ht="13.2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</row>
    <row r="459" spans="1:29" ht="13.2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</row>
    <row r="460" spans="1:29" ht="13.2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</row>
    <row r="461" spans="1:29" ht="13.2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</row>
    <row r="462" spans="1:29" ht="13.2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</row>
    <row r="463" spans="1:29" ht="13.2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</row>
    <row r="464" spans="1:29" ht="13.2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</row>
    <row r="465" spans="1:29" ht="13.2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</row>
    <row r="466" spans="1:29" ht="13.2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</row>
    <row r="467" spans="1:29" ht="13.2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</row>
    <row r="468" spans="1:29" ht="13.2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</row>
    <row r="469" spans="1:29" ht="13.2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</row>
    <row r="470" spans="1:29" ht="13.2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</row>
    <row r="471" spans="1:29" ht="13.2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</row>
    <row r="472" spans="1:29" ht="13.2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</row>
    <row r="473" spans="1:29" ht="13.2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</row>
    <row r="474" spans="1:29" ht="13.2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</row>
    <row r="475" spans="1:29" ht="13.2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</row>
    <row r="476" spans="1:29" ht="13.2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</row>
    <row r="477" spans="1:29" ht="13.2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</row>
    <row r="478" spans="1:29" ht="13.2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</row>
    <row r="479" spans="1:29" ht="13.2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</row>
    <row r="480" spans="1:29" ht="13.2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</row>
    <row r="481" spans="1:29" ht="13.2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</row>
    <row r="482" spans="1:29" ht="13.2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</row>
    <row r="483" spans="1:29" ht="13.2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</row>
    <row r="484" spans="1:29" ht="13.2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</row>
    <row r="485" spans="1:29" ht="13.2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</row>
    <row r="486" spans="1:29" ht="13.2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</row>
    <row r="487" spans="1:29" ht="13.2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</row>
    <row r="488" spans="1:29" ht="13.2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</row>
    <row r="489" spans="1:29" ht="13.2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</row>
    <row r="490" spans="1:29" ht="13.2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</row>
    <row r="491" spans="1:29" ht="13.2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</row>
    <row r="492" spans="1:29" ht="13.2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</row>
    <row r="493" spans="1:29" ht="13.2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</row>
    <row r="494" spans="1:29" ht="13.2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</row>
    <row r="495" spans="1:29" ht="13.2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</row>
    <row r="496" spans="1:29" ht="13.2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</row>
    <row r="497" spans="1:29" ht="13.2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</row>
    <row r="498" spans="1:29" ht="13.2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</row>
    <row r="499" spans="1:29" ht="13.2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</row>
    <row r="500" spans="1:29" ht="13.2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</row>
    <row r="501" spans="1:29" ht="13.2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</row>
    <row r="502" spans="1:29" ht="13.2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</row>
    <row r="503" spans="1:29" ht="13.2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</row>
    <row r="504" spans="1:29" ht="13.2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</row>
    <row r="505" spans="1:29" ht="13.2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</row>
    <row r="506" spans="1:29" ht="13.2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</row>
    <row r="507" spans="1:29" ht="13.2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</row>
    <row r="508" spans="1:29" ht="13.2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</row>
    <row r="509" spans="1:29" ht="13.2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</row>
    <row r="510" spans="1:29" ht="13.2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</row>
    <row r="511" spans="1:29" ht="13.2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</row>
    <row r="512" spans="1:29" ht="13.2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</row>
    <row r="513" spans="1:29" ht="13.2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</row>
    <row r="514" spans="1:29" ht="13.2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</row>
    <row r="515" spans="1:29" ht="13.2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</row>
    <row r="516" spans="1:29" ht="13.2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</row>
    <row r="517" spans="1:29" ht="13.2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</row>
    <row r="518" spans="1:29" ht="13.2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</row>
    <row r="519" spans="1:29" ht="13.2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</row>
    <row r="520" spans="1:29" ht="13.2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</row>
    <row r="521" spans="1:29" ht="13.2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</row>
    <row r="522" spans="1:29" ht="13.2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</row>
    <row r="523" spans="1:29" ht="13.2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</row>
    <row r="524" spans="1:29" ht="13.2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</row>
    <row r="525" spans="1:29" ht="13.2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</row>
    <row r="526" spans="1:29" ht="13.2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</row>
    <row r="527" spans="1:29" ht="13.2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</row>
    <row r="528" spans="1:29" ht="13.2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</row>
    <row r="529" spans="1:29" ht="13.2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</row>
    <row r="530" spans="1:29" ht="13.2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</row>
    <row r="531" spans="1:29" ht="13.2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</row>
    <row r="532" spans="1:29" ht="13.2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</row>
    <row r="533" spans="1:29" ht="13.2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</row>
    <row r="534" spans="1:29" ht="13.2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</row>
    <row r="535" spans="1:29" ht="13.2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</row>
    <row r="536" spans="1:29" ht="13.2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</row>
    <row r="537" spans="1:29" ht="13.2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</row>
    <row r="538" spans="1:29" ht="13.2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</row>
    <row r="539" spans="1:29" ht="13.2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</row>
    <row r="540" spans="1:29" ht="13.2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</row>
    <row r="541" spans="1:29" ht="13.2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</row>
    <row r="542" spans="1:29" ht="13.2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</row>
    <row r="543" spans="1:29" ht="13.2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</row>
    <row r="544" spans="1:29" ht="13.2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</row>
    <row r="545" spans="1:29" ht="13.2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</row>
    <row r="546" spans="1:29" ht="13.2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</row>
    <row r="547" spans="1:29" ht="13.2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</row>
    <row r="548" spans="1:29" ht="13.2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</row>
    <row r="549" spans="1:29" ht="13.2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</row>
    <row r="550" spans="1:29" ht="13.2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</row>
    <row r="551" spans="1:29" ht="13.2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</row>
    <row r="552" spans="1:29" ht="13.2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</row>
    <row r="553" spans="1:29" ht="13.2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</row>
    <row r="554" spans="1:29" ht="13.2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</row>
    <row r="555" spans="1:29" ht="13.2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</row>
    <row r="556" spans="1:29" ht="13.2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</row>
    <row r="557" spans="1:29" ht="13.2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</row>
    <row r="558" spans="1:29" ht="13.2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</row>
    <row r="559" spans="1:29" ht="13.2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</row>
    <row r="560" spans="1:29" ht="13.2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</row>
    <row r="561" spans="1:29" ht="13.2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</row>
    <row r="562" spans="1:29" ht="13.2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</row>
    <row r="563" spans="1:29" ht="13.2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</row>
    <row r="564" spans="1:29" ht="13.2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</row>
    <row r="565" spans="1:29" ht="13.2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</row>
    <row r="566" spans="1:29" ht="13.2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</row>
    <row r="567" spans="1:29" ht="13.2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</row>
    <row r="568" spans="1:29" ht="13.2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</row>
    <row r="569" spans="1:29" ht="13.2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</row>
    <row r="570" spans="1:29" ht="13.2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</row>
    <row r="571" spans="1:29" ht="13.2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</row>
    <row r="572" spans="1:29" ht="13.2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</row>
    <row r="573" spans="1:29" ht="13.2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</row>
    <row r="574" spans="1:29" ht="13.2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</row>
    <row r="575" spans="1:29" ht="13.2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</row>
    <row r="576" spans="1:29" ht="13.2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</row>
    <row r="577" spans="1:29" ht="13.2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</row>
    <row r="578" spans="1:29" ht="13.2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</row>
    <row r="579" spans="1:29" ht="13.2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</row>
    <row r="580" spans="1:29" ht="13.2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</row>
    <row r="581" spans="1:29" ht="13.2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</row>
    <row r="582" spans="1:29" ht="13.2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</row>
    <row r="583" spans="1:29" ht="13.2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</row>
    <row r="584" spans="1:29" ht="13.2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</row>
    <row r="585" spans="1:29" ht="13.2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</row>
    <row r="586" spans="1:29" ht="13.2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</row>
    <row r="587" spans="1:29" ht="13.2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</row>
    <row r="588" spans="1:29" ht="13.2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</row>
    <row r="589" spans="1:29" ht="13.2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</row>
    <row r="590" spans="1:29" ht="13.2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</row>
    <row r="591" spans="1:29" ht="13.2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</row>
    <row r="592" spans="1:29" ht="13.2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</row>
    <row r="593" spans="1:29" ht="13.2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</row>
    <row r="594" spans="1:29" ht="13.2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</row>
    <row r="595" spans="1:29" ht="13.2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</row>
    <row r="596" spans="1:29" ht="13.2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</row>
    <row r="597" spans="1:29" ht="13.2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</row>
    <row r="598" spans="1:29" ht="13.2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</row>
    <row r="599" spans="1:29" ht="13.2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</row>
    <row r="600" spans="1:29" ht="13.2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</row>
    <row r="601" spans="1:29" ht="13.2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</row>
    <row r="602" spans="1:29" ht="13.2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</row>
    <row r="603" spans="1:29" ht="13.2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</row>
    <row r="604" spans="1:29" ht="13.2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</row>
    <row r="605" spans="1:29" ht="13.2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</row>
    <row r="606" spans="1:29" ht="13.2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</row>
    <row r="607" spans="1:29" ht="13.2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</row>
    <row r="608" spans="1:29" ht="13.2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</row>
    <row r="609" spans="1:29" ht="13.2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</row>
    <row r="610" spans="1:29" ht="13.2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</row>
    <row r="611" spans="1:29" ht="13.2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</row>
    <row r="612" spans="1:29" ht="13.2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</row>
    <row r="613" spans="1:29" ht="13.2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</row>
    <row r="614" spans="1:29" ht="13.2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</row>
    <row r="615" spans="1:29" ht="13.2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</row>
    <row r="616" spans="1:29" ht="13.2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</row>
    <row r="617" spans="1:29" ht="13.2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</row>
    <row r="618" spans="1:29" ht="13.2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</row>
    <row r="619" spans="1:29" ht="13.2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</row>
    <row r="620" spans="1:29" ht="13.2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</row>
    <row r="621" spans="1:29" ht="13.2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</row>
    <row r="622" spans="1:29" ht="13.2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</row>
    <row r="623" spans="1:29" ht="13.2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</row>
    <row r="624" spans="1:29" ht="13.2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</row>
    <row r="625" spans="1:29" ht="13.2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</row>
    <row r="626" spans="1:29" ht="13.2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</row>
    <row r="627" spans="1:29" ht="13.2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</row>
    <row r="628" spans="1:29" ht="13.2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</row>
    <row r="629" spans="1:29" ht="13.2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</row>
    <row r="630" spans="1:29" ht="13.2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</row>
    <row r="631" spans="1:29" ht="13.2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</row>
    <row r="632" spans="1:29" ht="13.2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</row>
    <row r="633" spans="1:29" ht="13.2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</row>
    <row r="634" spans="1:29" ht="13.2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</row>
    <row r="635" spans="1:29" ht="13.2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</row>
    <row r="636" spans="1:29" ht="13.2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</row>
    <row r="637" spans="1:29" ht="13.2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</row>
    <row r="638" spans="1:29" ht="13.2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</row>
    <row r="639" spans="1:29" ht="13.2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</row>
    <row r="640" spans="1:29" ht="13.2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</row>
    <row r="641" spans="1:29" ht="13.2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</row>
    <row r="642" spans="1:29" ht="13.2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</row>
    <row r="643" spans="1:29" ht="13.2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</row>
    <row r="644" spans="1:29" ht="13.2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</row>
    <row r="645" spans="1:29" ht="13.2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</row>
    <row r="646" spans="1:29" ht="13.2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</row>
    <row r="647" spans="1:29" ht="13.2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</row>
    <row r="648" spans="1:29" ht="13.2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</row>
    <row r="649" spans="1:29" ht="13.2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</row>
    <row r="650" spans="1:29" ht="13.2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</row>
    <row r="651" spans="1:29" ht="13.2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</row>
    <row r="652" spans="1:29" ht="13.2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</row>
    <row r="653" spans="1:29" ht="13.2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</row>
    <row r="654" spans="1:29" ht="13.2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</row>
    <row r="655" spans="1:29" ht="13.2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</row>
    <row r="656" spans="1:29" ht="13.2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</row>
    <row r="657" spans="1:29" ht="13.2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</row>
    <row r="658" spans="1:29" ht="13.2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</row>
    <row r="659" spans="1:29" ht="13.2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</row>
    <row r="660" spans="1:29" ht="13.2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</row>
    <row r="661" spans="1:29" ht="13.2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</row>
    <row r="662" spans="1:29" ht="13.2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</row>
    <row r="663" spans="1:29" ht="13.2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</row>
    <row r="664" spans="1:29" ht="13.2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</row>
    <row r="665" spans="1:29" ht="13.2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</row>
    <row r="666" spans="1:29" ht="13.2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</row>
    <row r="667" spans="1:29" ht="13.2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</row>
    <row r="668" spans="1:29" ht="13.2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</row>
    <row r="669" spans="1:29" ht="13.2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</row>
    <row r="670" spans="1:29" ht="13.2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</row>
    <row r="671" spans="1:29" ht="13.2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</row>
    <row r="672" spans="1:29" ht="13.2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</row>
    <row r="673" spans="1:29" ht="13.2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</row>
    <row r="674" spans="1:29" ht="13.2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</row>
    <row r="675" spans="1:29" ht="13.2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</row>
    <row r="676" spans="1:29" ht="13.2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</row>
    <row r="677" spans="1:29" ht="13.2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</row>
    <row r="678" spans="1:29" ht="13.2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</row>
    <row r="679" spans="1:29" ht="13.2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</row>
    <row r="680" spans="1:29" ht="13.2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</row>
    <row r="681" spans="1:29" ht="13.2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</row>
    <row r="682" spans="1:29" ht="13.2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</row>
    <row r="683" spans="1:29" ht="13.2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</row>
    <row r="684" spans="1:29" ht="13.2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</row>
    <row r="685" spans="1:29" ht="13.2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</row>
    <row r="686" spans="1:29" ht="13.2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</row>
    <row r="687" spans="1:29" ht="13.2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</row>
    <row r="688" spans="1:29" ht="13.2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</row>
    <row r="689" spans="1:29" ht="13.2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</row>
    <row r="690" spans="1:29" ht="13.2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</row>
    <row r="691" spans="1:29" ht="13.2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</row>
    <row r="692" spans="1:29" ht="13.2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</row>
    <row r="693" spans="1:29" ht="13.2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</row>
    <row r="694" spans="1:29" ht="13.2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</row>
    <row r="695" spans="1:29" ht="13.2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</row>
    <row r="696" spans="1:29" ht="13.2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</row>
    <row r="697" spans="1:29" ht="13.2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</row>
    <row r="698" spans="1:29" ht="13.2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</row>
    <row r="699" spans="1:29" ht="13.2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</row>
    <row r="700" spans="1:29" ht="13.2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</row>
    <row r="701" spans="1:29" ht="13.2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</row>
    <row r="702" spans="1:29" ht="13.2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</row>
    <row r="703" spans="1:29" ht="13.2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</row>
    <row r="704" spans="1:29" ht="13.2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</row>
    <row r="705" spans="1:29" ht="13.2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</row>
    <row r="706" spans="1:29" ht="13.2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</row>
    <row r="707" spans="1:29" ht="13.2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</row>
    <row r="708" spans="1:29" ht="13.2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</row>
    <row r="709" spans="1:29" ht="13.2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</row>
    <row r="710" spans="1:29" ht="13.2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</row>
    <row r="711" spans="1:29" ht="13.2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</row>
    <row r="712" spans="1:29" ht="13.2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</row>
    <row r="713" spans="1:29" ht="13.2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</row>
    <row r="714" spans="1:29" ht="13.2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</row>
    <row r="715" spans="1:29" ht="13.2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</row>
    <row r="716" spans="1:29" ht="13.2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</row>
    <row r="717" spans="1:29" ht="13.2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</row>
    <row r="718" spans="1:29" ht="13.2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</row>
    <row r="719" spans="1:29" ht="13.2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</row>
    <row r="720" spans="1:29" ht="13.2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</row>
    <row r="721" spans="1:29" ht="13.2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</row>
    <row r="722" spans="1:29" ht="13.2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</row>
    <row r="723" spans="1:29" ht="13.2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</row>
    <row r="724" spans="1:29" ht="13.2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</row>
    <row r="725" spans="1:29" ht="13.2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</row>
    <row r="726" spans="1:29" ht="13.2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</row>
    <row r="727" spans="1:29" ht="13.2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</row>
    <row r="728" spans="1:29" ht="13.2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</row>
    <row r="729" spans="1:29" ht="13.2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</row>
    <row r="730" spans="1:29" ht="13.2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</row>
    <row r="731" spans="1:29" ht="13.2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</row>
    <row r="732" spans="1:29" ht="13.2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</row>
    <row r="733" spans="1:29" ht="13.2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</row>
    <row r="734" spans="1:29" ht="13.2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</row>
    <row r="735" spans="1:29" ht="13.2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</row>
    <row r="736" spans="1:29" ht="13.2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</row>
    <row r="737" spans="1:29" ht="13.2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</row>
    <row r="738" spans="1:29" ht="13.2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</row>
    <row r="739" spans="1:29" ht="13.2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</row>
    <row r="740" spans="1:29" ht="13.2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</row>
    <row r="741" spans="1:29" ht="13.2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</row>
    <row r="742" spans="1:29" ht="13.2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</row>
    <row r="743" spans="1:29" ht="13.2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</row>
    <row r="744" spans="1:29" ht="13.2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</row>
    <row r="745" spans="1:29" ht="13.2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</row>
    <row r="746" spans="1:29" ht="13.2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</row>
    <row r="747" spans="1:29" ht="13.2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</row>
    <row r="748" spans="1:29" ht="13.2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</row>
    <row r="749" spans="1:29" ht="13.2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</row>
    <row r="750" spans="1:29" ht="13.2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</row>
    <row r="751" spans="1:29" ht="13.2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</row>
    <row r="752" spans="1:29" ht="13.2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</row>
    <row r="753" spans="1:29" ht="13.2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</row>
    <row r="754" spans="1:29" ht="13.2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</row>
    <row r="755" spans="1:29" ht="13.2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</row>
    <row r="756" spans="1:29" ht="13.2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</row>
    <row r="757" spans="1:29" ht="13.2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</row>
    <row r="758" spans="1:29" ht="13.2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</row>
    <row r="759" spans="1:29" ht="13.2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</row>
    <row r="760" spans="1:29" ht="13.2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</row>
    <row r="761" spans="1:29" ht="13.2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</row>
    <row r="762" spans="1:29" ht="13.2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</row>
    <row r="763" spans="1:29" ht="13.2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</row>
    <row r="764" spans="1:29" ht="13.2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</row>
    <row r="765" spans="1:29" ht="13.2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</row>
    <row r="766" spans="1:29" ht="13.2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</row>
    <row r="767" spans="1:29" ht="13.2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</row>
    <row r="768" spans="1:29" ht="13.2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</row>
    <row r="769" spans="1:29" ht="13.2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</row>
    <row r="770" spans="1:29" ht="13.2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</row>
    <row r="771" spans="1:29" ht="13.2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</row>
    <row r="772" spans="1:29" ht="13.2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</row>
    <row r="773" spans="1:29" ht="13.2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</row>
    <row r="774" spans="1:29" ht="13.2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</row>
    <row r="775" spans="1:29" ht="13.2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</row>
    <row r="776" spans="1:29" ht="13.2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</row>
    <row r="777" spans="1:29" ht="13.2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</row>
    <row r="778" spans="1:29" ht="13.2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</row>
    <row r="779" spans="1:29" ht="13.2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</row>
    <row r="780" spans="1:29" ht="13.2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</row>
    <row r="781" spans="1:29" ht="13.2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</row>
    <row r="782" spans="1:29" ht="13.2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</row>
    <row r="783" spans="1:29" ht="13.2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</row>
    <row r="784" spans="1:29" ht="13.2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</row>
    <row r="785" spans="1:29" ht="13.2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</row>
    <row r="786" spans="1:29" ht="13.2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</row>
    <row r="787" spans="1:29" ht="13.2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</row>
    <row r="788" spans="1:29" ht="13.2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</row>
    <row r="789" spans="1:29" ht="13.2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</row>
    <row r="790" spans="1:29" ht="13.2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</row>
    <row r="791" spans="1:29" ht="13.2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</row>
    <row r="792" spans="1:29" ht="13.2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</row>
    <row r="793" spans="1:29" ht="13.2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</row>
    <row r="794" spans="1:29" ht="13.2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</row>
    <row r="795" spans="1:29" ht="13.2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</row>
    <row r="796" spans="1:29" ht="13.2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</row>
    <row r="797" spans="1:29" ht="13.2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</row>
    <row r="798" spans="1:29" ht="13.2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</row>
    <row r="799" spans="1:29" ht="13.2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</row>
    <row r="800" spans="1:29" ht="13.2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</row>
    <row r="801" spans="1:29" ht="13.2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</row>
    <row r="802" spans="1:29" ht="13.2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</row>
    <row r="803" spans="1:29" ht="13.2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</row>
    <row r="804" spans="1:29" ht="13.2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</row>
    <row r="805" spans="1:29" ht="13.2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</row>
    <row r="806" spans="1:29" ht="13.2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</row>
    <row r="807" spans="1:29" ht="13.2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</row>
    <row r="808" spans="1:29" ht="13.2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</row>
    <row r="809" spans="1:29" ht="13.2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</row>
    <row r="810" spans="1:29" ht="13.2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</row>
    <row r="811" spans="1:29" ht="13.2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</row>
    <row r="812" spans="1:29" ht="13.2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</row>
    <row r="813" spans="1:29" ht="13.2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</row>
    <row r="814" spans="1:29" ht="13.2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</row>
    <row r="815" spans="1:29" ht="13.2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</row>
    <row r="816" spans="1:29" ht="13.2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</row>
    <row r="817" spans="1:29" ht="13.2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</row>
    <row r="818" spans="1:29" ht="13.2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</row>
    <row r="819" spans="1:29" ht="13.2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</row>
    <row r="820" spans="1:29" ht="13.2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</row>
    <row r="821" spans="1:29" ht="13.2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</row>
    <row r="822" spans="1:29" ht="13.2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</row>
    <row r="823" spans="1:29" ht="13.2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</row>
    <row r="824" spans="1:29" ht="13.2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</row>
    <row r="825" spans="1:29" ht="13.2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</row>
    <row r="826" spans="1:29" ht="13.2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</row>
    <row r="827" spans="1:29" ht="13.2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</row>
    <row r="828" spans="1:29" ht="13.2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</row>
    <row r="829" spans="1:29" ht="13.2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</row>
    <row r="830" spans="1:29" ht="13.2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</row>
    <row r="831" spans="1:29" ht="13.2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</row>
    <row r="832" spans="1:29" ht="13.2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</row>
    <row r="833" spans="1:29" ht="13.2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</row>
    <row r="834" spans="1:29" ht="13.2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</row>
    <row r="835" spans="1:29" ht="13.2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</row>
    <row r="836" spans="1:29" ht="13.2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</row>
    <row r="837" spans="1:29" ht="13.2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</row>
    <row r="838" spans="1:29" ht="13.2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</row>
    <row r="839" spans="1:29" ht="13.2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</row>
    <row r="840" spans="1:29" ht="13.2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</row>
    <row r="841" spans="1:29" ht="13.2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</row>
    <row r="842" spans="1:29" ht="13.2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</row>
    <row r="843" spans="1:29" ht="13.2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</row>
    <row r="844" spans="1:29" ht="13.2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</row>
    <row r="845" spans="1:29" ht="13.2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</row>
    <row r="846" spans="1:29" ht="13.2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</row>
    <row r="847" spans="1:29" ht="13.2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</row>
    <row r="848" spans="1:29" ht="13.2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</row>
    <row r="849" spans="1:29" ht="13.2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</row>
    <row r="850" spans="1:29" ht="13.2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</row>
    <row r="851" spans="1:29" ht="13.2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</row>
    <row r="852" spans="1:29" ht="13.2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</row>
    <row r="853" spans="1:29" ht="13.2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</row>
    <row r="854" spans="1:29" ht="13.2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</row>
    <row r="855" spans="1:29" ht="13.2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</row>
    <row r="856" spans="1:29" ht="13.2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</row>
    <row r="857" spans="1:29" ht="13.2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</row>
    <row r="858" spans="1:29" ht="13.2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</row>
    <row r="859" spans="1:29" ht="13.2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</row>
    <row r="860" spans="1:29" ht="13.2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</row>
    <row r="861" spans="1:29" ht="13.2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</row>
    <row r="862" spans="1:29" ht="13.2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</row>
    <row r="863" spans="1:29" ht="13.2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</row>
    <row r="864" spans="1:29" ht="13.2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</row>
    <row r="865" spans="1:29" ht="13.2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</row>
    <row r="866" spans="1:29" ht="13.2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</row>
    <row r="867" spans="1:29" ht="13.2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</row>
    <row r="868" spans="1:29" ht="13.2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</row>
    <row r="869" spans="1:29" ht="13.2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</row>
    <row r="870" spans="1:29" ht="13.2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</row>
    <row r="871" spans="1:29" ht="13.2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</row>
    <row r="872" spans="1:29" ht="13.2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</row>
    <row r="873" spans="1:29" ht="13.2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</row>
    <row r="874" spans="1:29" ht="13.2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</row>
    <row r="875" spans="1:29" ht="13.2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</row>
    <row r="876" spans="1:29" ht="13.2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</row>
    <row r="877" spans="1:29" ht="13.2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</row>
    <row r="878" spans="1:29" ht="13.2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</row>
    <row r="879" spans="1:29" ht="13.2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</row>
    <row r="880" spans="1:29" ht="13.2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</row>
    <row r="881" spans="1:29" ht="13.2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</row>
    <row r="882" spans="1:29" ht="13.2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</row>
    <row r="883" spans="1:29" ht="13.2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</row>
    <row r="884" spans="1:29" ht="13.2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</row>
    <row r="885" spans="1:29" ht="13.2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</row>
    <row r="886" spans="1:29" ht="13.2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</row>
    <row r="887" spans="1:29" ht="13.2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</row>
    <row r="888" spans="1:29" ht="13.2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</row>
    <row r="889" spans="1:29" ht="13.2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</row>
    <row r="890" spans="1:29" ht="13.2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</row>
    <row r="891" spans="1:29" ht="13.2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</row>
    <row r="892" spans="1:29" ht="13.2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</row>
    <row r="893" spans="1:29" ht="13.2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</row>
    <row r="894" spans="1:29" ht="13.2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</row>
    <row r="895" spans="1:29" ht="13.2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</row>
    <row r="896" spans="1:29" ht="13.2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</row>
    <row r="897" spans="1:29" ht="13.2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</row>
    <row r="898" spans="1:29" ht="13.2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</row>
    <row r="899" spans="1:29" ht="13.2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</row>
    <row r="900" spans="1:29" ht="13.2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</row>
    <row r="901" spans="1:29" ht="13.2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</row>
    <row r="902" spans="1:29" ht="13.2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</row>
    <row r="903" spans="1:29" ht="13.2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</row>
    <row r="904" spans="1:29" ht="13.2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</row>
    <row r="905" spans="1:29" ht="13.2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</row>
    <row r="906" spans="1:29" ht="13.2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</row>
    <row r="907" spans="1:29" ht="13.2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</row>
    <row r="908" spans="1:29" ht="13.2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</row>
    <row r="909" spans="1:29" ht="13.2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</row>
    <row r="910" spans="1:29" ht="13.2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</row>
    <row r="911" spans="1:29" ht="13.2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</row>
    <row r="912" spans="1:29" ht="13.2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</row>
    <row r="913" spans="1:29" ht="13.2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</row>
    <row r="914" spans="1:29" ht="13.2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</row>
    <row r="915" spans="1:29" ht="13.2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</row>
    <row r="916" spans="1:29" ht="13.2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</row>
    <row r="917" spans="1:29" ht="13.2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</row>
    <row r="918" spans="1:29" ht="13.2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</row>
    <row r="919" spans="1:29" ht="13.2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</row>
    <row r="920" spans="1:29" ht="13.2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</row>
    <row r="921" spans="1:29" ht="13.2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</row>
    <row r="922" spans="1:29" ht="13.2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</row>
    <row r="923" spans="1:29" ht="13.2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</row>
    <row r="924" spans="1:29" ht="13.2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</row>
    <row r="925" spans="1:29" ht="13.2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</row>
    <row r="926" spans="1:29" ht="13.2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</row>
    <row r="927" spans="1:29" ht="13.2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</row>
    <row r="928" spans="1:29" ht="13.2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</row>
    <row r="929" spans="1:29" ht="13.2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</row>
    <row r="930" spans="1:29" ht="13.2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</row>
    <row r="931" spans="1:29" ht="13.2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</row>
    <row r="932" spans="1:29" ht="13.2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</row>
    <row r="933" spans="1:29" ht="13.2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</row>
    <row r="934" spans="1:29" ht="13.2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</row>
    <row r="935" spans="1:29" ht="13.2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</row>
    <row r="936" spans="1:29" ht="13.2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</row>
    <row r="937" spans="1:29" ht="13.2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</row>
    <row r="938" spans="1:29" ht="13.2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</row>
    <row r="939" spans="1:29" ht="13.2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</row>
    <row r="940" spans="1:29" ht="13.2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</row>
    <row r="941" spans="1:29" ht="13.2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</row>
    <row r="942" spans="1:29" ht="13.2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</row>
    <row r="943" spans="1:29" ht="13.2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</row>
    <row r="944" spans="1:29" ht="13.2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</row>
    <row r="945" spans="1:29" ht="13.2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</row>
    <row r="946" spans="1:29" ht="13.2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</row>
    <row r="947" spans="1:29" ht="13.2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</row>
    <row r="948" spans="1:29" ht="13.2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</row>
    <row r="949" spans="1:29" ht="13.2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</row>
    <row r="950" spans="1:29" ht="13.2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</row>
    <row r="951" spans="1:29" ht="13.2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</row>
    <row r="952" spans="1:29" ht="13.2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</row>
    <row r="953" spans="1:29" ht="13.2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</row>
    <row r="954" spans="1:29" ht="13.2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</row>
    <row r="955" spans="1:29" ht="13.2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</row>
    <row r="956" spans="1:29" ht="13.2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</row>
    <row r="957" spans="1:29" ht="13.2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</row>
    <row r="958" spans="1:29" ht="13.2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</row>
    <row r="959" spans="1:29" ht="13.2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</row>
    <row r="960" spans="1:29" ht="13.2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</row>
    <row r="961" spans="1:29" ht="13.2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</row>
    <row r="962" spans="1:29" ht="13.2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</row>
    <row r="963" spans="1:29" ht="13.2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</row>
    <row r="964" spans="1:29" ht="13.2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</row>
    <row r="965" spans="1:29" ht="13.2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</row>
    <row r="966" spans="1:29" ht="13.2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</row>
    <row r="967" spans="1:29" ht="13.2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</row>
    <row r="968" spans="1:29" ht="13.2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</row>
    <row r="969" spans="1:29" ht="13.2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</row>
    <row r="970" spans="1:29" ht="13.2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</row>
    <row r="971" spans="1:29" ht="13.2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</row>
    <row r="972" spans="1:29" ht="13.2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</row>
    <row r="973" spans="1:29" ht="13.2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</row>
    <row r="974" spans="1:29" ht="13.2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</row>
    <row r="975" spans="1:29" ht="13.2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</row>
    <row r="976" spans="1:29" ht="13.2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</row>
    <row r="977" spans="1:29" ht="13.2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</row>
    <row r="978" spans="1:29" ht="13.2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</row>
    <row r="979" spans="1:29" ht="13.2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</row>
    <row r="980" spans="1:29" ht="13.2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</row>
    <row r="981" spans="1:29" ht="13.2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</row>
    <row r="982" spans="1:29" ht="13.2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</row>
    <row r="983" spans="1:29" ht="13.2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</row>
    <row r="984" spans="1:29" ht="13.2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</row>
    <row r="985" spans="1:29" ht="13.2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</row>
    <row r="986" spans="1:29" ht="13.2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</row>
    <row r="987" spans="1:29" ht="13.2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</row>
    <row r="988" spans="1:29" ht="13.2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</row>
    <row r="989" spans="1:29" ht="13.2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</row>
    <row r="990" spans="1:29" ht="13.2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</row>
    <row r="991" spans="1:29" ht="13.2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</row>
    <row r="992" spans="1:29" ht="13.2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</row>
    <row r="993" spans="1:29" ht="13.2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</row>
    <row r="994" spans="1:29" ht="13.2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</row>
    <row r="995" spans="1:29" ht="13.2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</row>
    <row r="996" spans="1:29" ht="13.2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</row>
    <row r="997" spans="1:29" ht="13.2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</row>
    <row r="998" spans="1:29" ht="13.2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</row>
    <row r="999" spans="1:29" ht="13.2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</row>
    <row r="1000" spans="1:29" ht="13.2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</row>
    <row r="1001" spans="1:29" ht="13.2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</row>
    <row r="1002" spans="1:29" ht="13.2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</row>
    <row r="1003" spans="1:29" ht="13.2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</row>
    <row r="1004" spans="1:29" ht="13.2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</row>
    <row r="1005" spans="1:29" ht="13.2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</row>
    <row r="1006" spans="1:29" ht="13.2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</row>
    <row r="1007" spans="1:29" ht="13.2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</row>
    <row r="1008" spans="1:29" ht="13.2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</row>
    <row r="1009" spans="1:29" ht="13.2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</row>
    <row r="1010" spans="1:29" ht="13.2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</row>
    <row r="1011" spans="1:29" ht="13.2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</row>
    <row r="1012" spans="1:29" ht="13.2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</row>
    <row r="1013" spans="1:29" ht="13.2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</row>
    <row r="1014" spans="1:29" ht="13.2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</row>
    <row r="1015" spans="1:29" ht="13.2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</row>
    <row r="1016" spans="1:29" ht="13.2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</row>
    <row r="1017" spans="1:29" ht="13.2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</row>
    <row r="1018" spans="1:29" ht="13.2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</row>
    <row r="1019" spans="1:29" ht="13.2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</row>
    <row r="1020" spans="1:29" ht="13.2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</row>
    <row r="1021" spans="1:29" ht="13.2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</row>
    <row r="1022" spans="1:29" ht="13.2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</row>
    <row r="1023" spans="1:29" ht="13.2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</row>
    <row r="1024" spans="1:29" ht="13.2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</row>
    <row r="1025" spans="1:29" ht="13.2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</row>
    <row r="1026" spans="1:29" ht="13.2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</row>
    <row r="1027" spans="1:29" ht="13.2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</row>
    <row r="1028" spans="1:29" ht="13.2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</row>
    <row r="1029" spans="1:29" ht="13.2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</row>
    <row r="1030" spans="1:29" ht="13.2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</row>
    <row r="1031" spans="1:29" ht="13.2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</row>
    <row r="1032" spans="1:29" ht="13.2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</row>
    <row r="1033" spans="1:29" ht="13.2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</row>
    <row r="1034" spans="1:29" ht="13.2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</row>
    <row r="1035" spans="1:29" ht="13.2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</row>
    <row r="1036" spans="1:29" ht="13.2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</row>
    <row r="1037" spans="1:29" ht="13.2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</row>
    <row r="1038" spans="1:29" ht="13.2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</row>
    <row r="1039" spans="1:29" ht="13.2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</row>
  </sheetData>
  <mergeCells count="65">
    <mergeCell ref="A59:C59"/>
    <mergeCell ref="D56:D58"/>
    <mergeCell ref="E56:E58"/>
    <mergeCell ref="A48:A51"/>
    <mergeCell ref="A52:A55"/>
    <mergeCell ref="B52:B55"/>
    <mergeCell ref="D52:D55"/>
    <mergeCell ref="E52:E55"/>
    <mergeCell ref="A56:A58"/>
    <mergeCell ref="B56:B58"/>
    <mergeCell ref="D25:D28"/>
    <mergeCell ref="E25:E28"/>
    <mergeCell ref="A19:A20"/>
    <mergeCell ref="A21:A24"/>
    <mergeCell ref="B21:B24"/>
    <mergeCell ref="D21:D24"/>
    <mergeCell ref="E21:E24"/>
    <mergeCell ref="A25:A28"/>
    <mergeCell ref="B25:B28"/>
    <mergeCell ref="A16:A18"/>
    <mergeCell ref="B16:B18"/>
    <mergeCell ref="D16:D18"/>
    <mergeCell ref="E16:E18"/>
    <mergeCell ref="B19:B20"/>
    <mergeCell ref="D19:D20"/>
    <mergeCell ref="E19:E20"/>
    <mergeCell ref="D14:D15"/>
    <mergeCell ref="E14:E15"/>
    <mergeCell ref="A6:A9"/>
    <mergeCell ref="A10:A13"/>
    <mergeCell ref="B10:B13"/>
    <mergeCell ref="D10:D13"/>
    <mergeCell ref="E10:E13"/>
    <mergeCell ref="A14:A15"/>
    <mergeCell ref="B14:B15"/>
    <mergeCell ref="A2:A5"/>
    <mergeCell ref="B2:B5"/>
    <mergeCell ref="D2:D5"/>
    <mergeCell ref="E2:E5"/>
    <mergeCell ref="B6:B9"/>
    <mergeCell ref="D6:D9"/>
    <mergeCell ref="E6:E9"/>
    <mergeCell ref="D45:D47"/>
    <mergeCell ref="D48:D51"/>
    <mergeCell ref="D41:D44"/>
    <mergeCell ref="E41:E44"/>
    <mergeCell ref="A45:A47"/>
    <mergeCell ref="B45:B47"/>
    <mergeCell ref="E45:E47"/>
    <mergeCell ref="B48:B51"/>
    <mergeCell ref="E48:E51"/>
    <mergeCell ref="A37:A40"/>
    <mergeCell ref="B37:B40"/>
    <mergeCell ref="D37:D40"/>
    <mergeCell ref="E37:E40"/>
    <mergeCell ref="A41:A44"/>
    <mergeCell ref="B41:B44"/>
    <mergeCell ref="A29:A31"/>
    <mergeCell ref="B29:B31"/>
    <mergeCell ref="D29:D31"/>
    <mergeCell ref="E29:E31"/>
    <mergeCell ref="B32:B36"/>
    <mergeCell ref="D32:D36"/>
    <mergeCell ref="E32:E36"/>
    <mergeCell ref="A32:A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O996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9.441406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1" t="s">
        <v>25</v>
      </c>
      <c r="B4" s="58" t="s">
        <v>97</v>
      </c>
      <c r="C4" s="46"/>
      <c r="D4" s="15">
        <v>1</v>
      </c>
      <c r="E4" s="15"/>
      <c r="F4" s="15"/>
      <c r="G4" s="15"/>
      <c r="H4" s="15">
        <v>1</v>
      </c>
      <c r="I4" s="15"/>
      <c r="J4" s="15"/>
      <c r="K4" s="15"/>
      <c r="L4" s="15">
        <v>1</v>
      </c>
      <c r="M4" s="15"/>
      <c r="N4" s="15"/>
      <c r="O4" s="15"/>
      <c r="P4" s="15">
        <v>1</v>
      </c>
      <c r="Q4" s="15"/>
      <c r="R4" s="15"/>
      <c r="S4" s="15"/>
      <c r="T4" s="15">
        <v>1</v>
      </c>
      <c r="U4" s="15"/>
      <c r="V4" s="15"/>
      <c r="W4" s="15"/>
      <c r="X4" s="15">
        <f t="shared" ref="X4:Y4" si="0">SUM(D4,H4,L4,P4,T4)</f>
        <v>5</v>
      </c>
      <c r="Y4" s="15">
        <f t="shared" si="0"/>
        <v>0</v>
      </c>
      <c r="Z4" s="15">
        <f t="shared" ref="Z4:Z49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49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58" t="s">
        <v>98</v>
      </c>
      <c r="C5" s="46"/>
      <c r="D5" s="15">
        <v>1</v>
      </c>
      <c r="E5" s="15"/>
      <c r="F5" s="15"/>
      <c r="G5" s="15"/>
      <c r="H5" s="15">
        <v>1</v>
      </c>
      <c r="I5" s="15"/>
      <c r="J5" s="15"/>
      <c r="K5" s="15"/>
      <c r="L5" s="15">
        <v>1</v>
      </c>
      <c r="M5" s="15"/>
      <c r="N5" s="15"/>
      <c r="O5" s="15"/>
      <c r="P5" s="15">
        <v>1</v>
      </c>
      <c r="Q5" s="15"/>
      <c r="R5" s="15"/>
      <c r="S5" s="15"/>
      <c r="T5" s="15">
        <v>1</v>
      </c>
      <c r="U5" s="15"/>
      <c r="V5" s="15"/>
      <c r="W5" s="15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58" t="s">
        <v>99</v>
      </c>
      <c r="C6" s="46"/>
      <c r="D6" s="15">
        <v>1</v>
      </c>
      <c r="E6" s="15"/>
      <c r="F6" s="15"/>
      <c r="G6" s="15"/>
      <c r="H6" s="15">
        <v>1</v>
      </c>
      <c r="I6" s="15"/>
      <c r="J6" s="15"/>
      <c r="K6" s="15"/>
      <c r="L6" s="15">
        <v>1</v>
      </c>
      <c r="M6" s="15"/>
      <c r="N6" s="15"/>
      <c r="O6" s="15"/>
      <c r="P6" s="15">
        <v>1</v>
      </c>
      <c r="Q6" s="15"/>
      <c r="R6" s="15"/>
      <c r="S6" s="15"/>
      <c r="T6" s="15">
        <v>1</v>
      </c>
      <c r="U6" s="15"/>
      <c r="V6" s="15"/>
      <c r="W6" s="15"/>
      <c r="X6" s="15">
        <f t="shared" ref="X6:Y6" si="6">SUM(D6,H6,L6,P6,T6)</f>
        <v>5</v>
      </c>
      <c r="Y6" s="15">
        <f t="shared" si="6"/>
        <v>0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58" t="s">
        <v>100</v>
      </c>
      <c r="C7" s="46"/>
      <c r="D7" s="15">
        <v>1</v>
      </c>
      <c r="E7" s="15"/>
      <c r="F7" s="15"/>
      <c r="G7" s="15"/>
      <c r="H7" s="15">
        <v>1</v>
      </c>
      <c r="I7" s="15"/>
      <c r="J7" s="15"/>
      <c r="K7" s="15"/>
      <c r="L7" s="15">
        <v>1</v>
      </c>
      <c r="M7" s="15"/>
      <c r="N7" s="15"/>
      <c r="O7" s="15"/>
      <c r="P7" s="15">
        <v>1</v>
      </c>
      <c r="Q7" s="15"/>
      <c r="R7" s="15"/>
      <c r="S7" s="15"/>
      <c r="T7" s="15">
        <v>1</v>
      </c>
      <c r="U7" s="15"/>
      <c r="V7" s="15"/>
      <c r="W7" s="15"/>
      <c r="X7" s="15">
        <f t="shared" ref="X7:Y7" si="8">SUM(D7,H7,L7,P7,T7)</f>
        <v>5</v>
      </c>
      <c r="Y7" s="15">
        <f t="shared" si="8"/>
        <v>0</v>
      </c>
      <c r="Z7" s="15">
        <f t="shared" si="1"/>
        <v>1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58" t="s">
        <v>101</v>
      </c>
      <c r="C8" s="46"/>
      <c r="D8" s="15">
        <v>1</v>
      </c>
      <c r="E8" s="15"/>
      <c r="F8" s="15"/>
      <c r="G8" s="15"/>
      <c r="H8" s="15">
        <v>1</v>
      </c>
      <c r="I8" s="15"/>
      <c r="J8" s="15"/>
      <c r="K8" s="15"/>
      <c r="L8" s="15">
        <v>1</v>
      </c>
      <c r="M8" s="15"/>
      <c r="N8" s="15"/>
      <c r="O8" s="15"/>
      <c r="P8" s="15">
        <v>1</v>
      </c>
      <c r="Q8" s="15"/>
      <c r="R8" s="15"/>
      <c r="S8" s="15"/>
      <c r="T8" s="15">
        <v>1</v>
      </c>
      <c r="U8" s="15"/>
      <c r="V8" s="15"/>
      <c r="W8" s="15"/>
      <c r="X8" s="15">
        <f t="shared" ref="X8:Y8" si="10">SUM(D8,H8,L8,P8,T8)</f>
        <v>5</v>
      </c>
      <c r="Y8" s="15">
        <f t="shared" si="10"/>
        <v>0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58" t="s">
        <v>102</v>
      </c>
      <c r="C9" s="46"/>
      <c r="D9" s="15">
        <v>1</v>
      </c>
      <c r="E9" s="15"/>
      <c r="F9" s="15"/>
      <c r="G9" s="15"/>
      <c r="H9" s="15">
        <v>1</v>
      </c>
      <c r="I9" s="15"/>
      <c r="J9" s="15"/>
      <c r="K9" s="15"/>
      <c r="L9" s="15">
        <v>1</v>
      </c>
      <c r="M9" s="15"/>
      <c r="N9" s="15"/>
      <c r="O9" s="15"/>
      <c r="P9" s="15">
        <v>1</v>
      </c>
      <c r="Q9" s="15"/>
      <c r="R9" s="15"/>
      <c r="S9" s="15"/>
      <c r="T9" s="15">
        <v>1</v>
      </c>
      <c r="U9" s="15"/>
      <c r="V9" s="15"/>
      <c r="W9" s="15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58" t="s">
        <v>103</v>
      </c>
      <c r="C10" s="46"/>
      <c r="D10" s="15">
        <v>1</v>
      </c>
      <c r="E10" s="15"/>
      <c r="F10" s="15"/>
      <c r="G10" s="15"/>
      <c r="H10" s="15">
        <v>1</v>
      </c>
      <c r="I10" s="15"/>
      <c r="J10" s="15"/>
      <c r="K10" s="15"/>
      <c r="L10" s="15">
        <v>1</v>
      </c>
      <c r="M10" s="15"/>
      <c r="N10" s="15"/>
      <c r="O10" s="15"/>
      <c r="P10" s="15">
        <v>1</v>
      </c>
      <c r="Q10" s="15"/>
      <c r="R10" s="15"/>
      <c r="S10" s="15"/>
      <c r="T10" s="15">
        <v>1</v>
      </c>
      <c r="U10" s="15"/>
      <c r="V10" s="15"/>
      <c r="W10" s="15"/>
      <c r="X10" s="15">
        <f t="shared" ref="X10:Y10" si="14">SUM(D10,H10,L10,P10,T10)</f>
        <v>5</v>
      </c>
      <c r="Y10" s="15">
        <f t="shared" si="14"/>
        <v>0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58" t="s">
        <v>104</v>
      </c>
      <c r="C11" s="46"/>
      <c r="D11" s="15">
        <v>1</v>
      </c>
      <c r="E11" s="15"/>
      <c r="F11" s="15"/>
      <c r="G11" s="15"/>
      <c r="H11" s="15">
        <v>1</v>
      </c>
      <c r="I11" s="15"/>
      <c r="J11" s="15"/>
      <c r="K11" s="15"/>
      <c r="L11" s="15">
        <v>1</v>
      </c>
      <c r="M11" s="15"/>
      <c r="N11" s="15"/>
      <c r="O11" s="15"/>
      <c r="P11" s="15">
        <v>1</v>
      </c>
      <c r="Q11" s="15"/>
      <c r="R11" s="15"/>
      <c r="S11" s="15"/>
      <c r="T11" s="15">
        <v>1</v>
      </c>
      <c r="U11" s="15"/>
      <c r="V11" s="15"/>
      <c r="W11" s="15"/>
      <c r="X11" s="15">
        <f t="shared" ref="X11:Y11" si="16">SUM(D11,H11,L11,P11,T11)</f>
        <v>5</v>
      </c>
      <c r="Y11" s="15">
        <f t="shared" si="16"/>
        <v>0</v>
      </c>
      <c r="Z11" s="15">
        <f t="shared" si="1"/>
        <v>1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60" t="s">
        <v>105</v>
      </c>
      <c r="C12" s="46"/>
      <c r="D12" s="15">
        <v>0</v>
      </c>
      <c r="E12" s="15"/>
      <c r="F12" s="15"/>
      <c r="G12" s="15"/>
      <c r="H12" s="15">
        <v>0</v>
      </c>
      <c r="I12" s="15"/>
      <c r="J12" s="15">
        <v>0</v>
      </c>
      <c r="K12" s="15"/>
      <c r="L12" s="15">
        <v>0</v>
      </c>
      <c r="M12" s="15"/>
      <c r="N12" s="15">
        <v>0</v>
      </c>
      <c r="O12" s="15"/>
      <c r="P12" s="15">
        <v>0</v>
      </c>
      <c r="Q12" s="15"/>
      <c r="R12" s="15">
        <v>0</v>
      </c>
      <c r="S12" s="15"/>
      <c r="T12" s="15">
        <v>0</v>
      </c>
      <c r="U12" s="15"/>
      <c r="V12" s="15">
        <v>0</v>
      </c>
      <c r="W12" s="15"/>
      <c r="X12" s="15">
        <f t="shared" ref="X12:Y12" si="18">SUM(D12,H12,L12,P12,T12)</f>
        <v>0</v>
      </c>
      <c r="Y12" s="15">
        <f t="shared" si="18"/>
        <v>0</v>
      </c>
      <c r="Z12" s="15">
        <f t="shared" si="1"/>
        <v>0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60" t="s">
        <v>106</v>
      </c>
      <c r="C13" s="46"/>
      <c r="D13" s="15">
        <v>0</v>
      </c>
      <c r="E13" s="15"/>
      <c r="F13" s="15"/>
      <c r="G13" s="15"/>
      <c r="H13" s="15">
        <v>0</v>
      </c>
      <c r="I13" s="15"/>
      <c r="J13" s="15">
        <v>0</v>
      </c>
      <c r="K13" s="15"/>
      <c r="L13" s="15">
        <v>0</v>
      </c>
      <c r="M13" s="15"/>
      <c r="N13" s="15">
        <v>0</v>
      </c>
      <c r="O13" s="15"/>
      <c r="P13" s="15">
        <v>0</v>
      </c>
      <c r="Q13" s="15"/>
      <c r="R13" s="15">
        <v>0</v>
      </c>
      <c r="S13" s="15"/>
      <c r="T13" s="15">
        <v>0</v>
      </c>
      <c r="U13" s="15"/>
      <c r="V13" s="15">
        <v>0</v>
      </c>
      <c r="W13" s="15"/>
      <c r="X13" s="15">
        <f t="shared" ref="X13:Y13" si="20">SUM(D13,H13,L13,P13,T13)</f>
        <v>0</v>
      </c>
      <c r="Y13" s="15">
        <f t="shared" si="20"/>
        <v>0</v>
      </c>
      <c r="Z13" s="15">
        <f t="shared" si="1"/>
        <v>0</v>
      </c>
      <c r="AA13" s="15">
        <f t="shared" ref="AA13:AB13" si="21">SUM(F13,J13,N13,R13,V13)</f>
        <v>0</v>
      </c>
      <c r="AB13" s="15">
        <f t="shared" si="21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62" t="s">
        <v>26</v>
      </c>
      <c r="B14" s="58" t="s">
        <v>107</v>
      </c>
      <c r="C14" s="46"/>
      <c r="D14" s="15">
        <v>1</v>
      </c>
      <c r="E14" s="15"/>
      <c r="F14" s="15"/>
      <c r="G14" s="15"/>
      <c r="H14" s="15">
        <v>1</v>
      </c>
      <c r="I14" s="15"/>
      <c r="J14" s="15"/>
      <c r="K14" s="15"/>
      <c r="L14" s="15">
        <v>1</v>
      </c>
      <c r="M14" s="15"/>
      <c r="N14" s="15"/>
      <c r="O14" s="15"/>
      <c r="P14" s="15">
        <v>1</v>
      </c>
      <c r="Q14" s="15"/>
      <c r="R14" s="15"/>
      <c r="S14" s="15"/>
      <c r="T14" s="15">
        <v>1</v>
      </c>
      <c r="U14" s="15"/>
      <c r="V14" s="15"/>
      <c r="W14" s="15"/>
      <c r="X14" s="15">
        <f t="shared" ref="X14:Y14" si="22">SUM(D14,H14,L14,P14,T14)</f>
        <v>5</v>
      </c>
      <c r="Y14" s="15">
        <f t="shared" si="22"/>
        <v>0</v>
      </c>
      <c r="Z14" s="15">
        <f t="shared" si="1"/>
        <v>1</v>
      </c>
      <c r="AA14" s="15">
        <f t="shared" ref="AA14:AB14" si="23">SUM(F14,J14,N14,R14,V14)</f>
        <v>0</v>
      </c>
      <c r="AB14" s="15">
        <f t="shared" si="23"/>
        <v>0</v>
      </c>
      <c r="AC14" s="15">
        <f t="shared" si="3"/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58" t="s">
        <v>108</v>
      </c>
      <c r="C15" s="46"/>
      <c r="D15" s="15">
        <v>1</v>
      </c>
      <c r="E15" s="15"/>
      <c r="F15" s="15"/>
      <c r="G15" s="15"/>
      <c r="H15" s="15">
        <v>1</v>
      </c>
      <c r="I15" s="15"/>
      <c r="J15" s="15"/>
      <c r="K15" s="15"/>
      <c r="L15" s="15">
        <v>1</v>
      </c>
      <c r="M15" s="15"/>
      <c r="N15" s="15"/>
      <c r="O15" s="15"/>
      <c r="P15" s="15">
        <v>1</v>
      </c>
      <c r="Q15" s="15"/>
      <c r="R15" s="15"/>
      <c r="S15" s="15"/>
      <c r="T15" s="15">
        <v>1</v>
      </c>
      <c r="U15" s="15"/>
      <c r="V15" s="15"/>
      <c r="W15" s="15"/>
      <c r="X15" s="15">
        <f t="shared" ref="X15:Y15" si="24">SUM(D15,H15,L15,P15,T15)</f>
        <v>5</v>
      </c>
      <c r="Y15" s="15">
        <f t="shared" si="24"/>
        <v>0</v>
      </c>
      <c r="Z15" s="15">
        <f t="shared" si="1"/>
        <v>1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58" t="s">
        <v>109</v>
      </c>
      <c r="C16" s="46"/>
      <c r="D16" s="15">
        <v>1</v>
      </c>
      <c r="E16" s="15"/>
      <c r="F16" s="15"/>
      <c r="G16" s="15"/>
      <c r="H16" s="15">
        <v>1</v>
      </c>
      <c r="I16" s="15"/>
      <c r="J16" s="15"/>
      <c r="K16" s="15"/>
      <c r="L16" s="15">
        <v>1</v>
      </c>
      <c r="M16" s="15"/>
      <c r="N16" s="15"/>
      <c r="O16" s="15"/>
      <c r="P16" s="15">
        <v>1</v>
      </c>
      <c r="Q16" s="15"/>
      <c r="R16" s="15"/>
      <c r="S16" s="15"/>
      <c r="T16" s="15">
        <v>1</v>
      </c>
      <c r="U16" s="15"/>
      <c r="V16" s="15"/>
      <c r="W16" s="15"/>
      <c r="X16" s="15">
        <f t="shared" ref="X16:Y16" si="26">SUM(D16,H16,L16,P16,T16)</f>
        <v>5</v>
      </c>
      <c r="Y16" s="15">
        <f t="shared" si="26"/>
        <v>0</v>
      </c>
      <c r="Z16" s="15">
        <f t="shared" si="1"/>
        <v>1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58" t="s">
        <v>110</v>
      </c>
      <c r="C17" s="46"/>
      <c r="D17" s="15">
        <v>1</v>
      </c>
      <c r="E17" s="15"/>
      <c r="F17" s="15"/>
      <c r="G17" s="15"/>
      <c r="H17" s="15">
        <v>1</v>
      </c>
      <c r="I17" s="15"/>
      <c r="J17" s="15"/>
      <c r="K17" s="15"/>
      <c r="L17" s="15">
        <v>1</v>
      </c>
      <c r="M17" s="15"/>
      <c r="N17" s="15"/>
      <c r="O17" s="15"/>
      <c r="P17" s="15">
        <v>1</v>
      </c>
      <c r="Q17" s="15"/>
      <c r="R17" s="15"/>
      <c r="S17" s="15"/>
      <c r="T17" s="15">
        <v>1</v>
      </c>
      <c r="U17" s="15"/>
      <c r="V17" s="15"/>
      <c r="W17" s="15"/>
      <c r="X17" s="15">
        <f t="shared" ref="X17:Y17" si="28">SUM(D17,H17,L17,P17,T17)</f>
        <v>5</v>
      </c>
      <c r="Y17" s="15">
        <f t="shared" si="28"/>
        <v>0</v>
      </c>
      <c r="Z17" s="15">
        <f t="shared" si="1"/>
        <v>1</v>
      </c>
      <c r="AA17" s="15">
        <f t="shared" ref="AA17:AB17" si="29">SUM(F17,J17,N17,R17,V17)</f>
        <v>0</v>
      </c>
      <c r="AB17" s="15">
        <f t="shared" si="29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58" t="s">
        <v>111</v>
      </c>
      <c r="C18" s="46"/>
      <c r="D18" s="15">
        <v>1</v>
      </c>
      <c r="E18" s="15"/>
      <c r="F18" s="15"/>
      <c r="G18" s="15"/>
      <c r="H18" s="15">
        <v>1</v>
      </c>
      <c r="I18" s="15"/>
      <c r="J18" s="15"/>
      <c r="K18" s="15"/>
      <c r="L18" s="15">
        <v>1</v>
      </c>
      <c r="M18" s="15"/>
      <c r="N18" s="15"/>
      <c r="O18" s="15"/>
      <c r="P18" s="15">
        <v>1</v>
      </c>
      <c r="Q18" s="15"/>
      <c r="R18" s="15"/>
      <c r="S18" s="15"/>
      <c r="T18" s="15">
        <v>1</v>
      </c>
      <c r="U18" s="15"/>
      <c r="V18" s="15"/>
      <c r="W18" s="15"/>
      <c r="X18" s="15">
        <f t="shared" ref="X18:Y18" si="30">SUM(D18,H18,L18,P18,T18)</f>
        <v>5</v>
      </c>
      <c r="Y18" s="15">
        <f t="shared" si="30"/>
        <v>0</v>
      </c>
      <c r="Z18" s="15">
        <f t="shared" si="1"/>
        <v>1</v>
      </c>
      <c r="AA18" s="15">
        <f t="shared" ref="AA18:AB18" si="31">SUM(F18,J18,N18,R18,V18)</f>
        <v>0</v>
      </c>
      <c r="AB18" s="15">
        <f t="shared" si="31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58" t="s">
        <v>112</v>
      </c>
      <c r="C19" s="46"/>
      <c r="D19" s="15">
        <v>1</v>
      </c>
      <c r="E19" s="15"/>
      <c r="F19" s="15"/>
      <c r="G19" s="15"/>
      <c r="H19" s="15">
        <v>1</v>
      </c>
      <c r="I19" s="15"/>
      <c r="J19" s="15"/>
      <c r="K19" s="15"/>
      <c r="L19" s="15">
        <v>1</v>
      </c>
      <c r="M19" s="15"/>
      <c r="N19" s="15"/>
      <c r="O19" s="15"/>
      <c r="P19" s="15">
        <v>1</v>
      </c>
      <c r="Q19" s="15"/>
      <c r="R19" s="15"/>
      <c r="S19" s="15"/>
      <c r="T19" s="15">
        <v>1</v>
      </c>
      <c r="U19" s="15"/>
      <c r="V19" s="15"/>
      <c r="W19" s="15"/>
      <c r="X19" s="15">
        <f t="shared" ref="X19:Y19" si="32">SUM(D19,H19,L19,P19,T19)</f>
        <v>5</v>
      </c>
      <c r="Y19" s="15">
        <f t="shared" si="32"/>
        <v>0</v>
      </c>
      <c r="Z19" s="15">
        <f t="shared" si="1"/>
        <v>1</v>
      </c>
      <c r="AA19" s="15">
        <f t="shared" ref="AA19:AB19" si="33">SUM(F19,J19,N19,R19,V19)</f>
        <v>0</v>
      </c>
      <c r="AB19" s="15">
        <f t="shared" si="33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58" t="s">
        <v>113</v>
      </c>
      <c r="C20" s="46"/>
      <c r="D20" s="15">
        <v>1</v>
      </c>
      <c r="E20" s="15"/>
      <c r="F20" s="15"/>
      <c r="G20" s="15"/>
      <c r="H20" s="15">
        <v>1</v>
      </c>
      <c r="I20" s="15"/>
      <c r="J20" s="15"/>
      <c r="K20" s="15"/>
      <c r="L20" s="15">
        <v>1</v>
      </c>
      <c r="M20" s="15"/>
      <c r="N20" s="15"/>
      <c r="O20" s="15"/>
      <c r="P20" s="15">
        <v>1</v>
      </c>
      <c r="Q20" s="15"/>
      <c r="R20" s="15"/>
      <c r="S20" s="15"/>
      <c r="T20" s="15">
        <v>1</v>
      </c>
      <c r="U20" s="15"/>
      <c r="V20" s="15"/>
      <c r="W20" s="15"/>
      <c r="X20" s="15">
        <f t="shared" ref="X20:Y20" si="34">SUM(D20,H20,L20,P20,T20)</f>
        <v>5</v>
      </c>
      <c r="Y20" s="15">
        <f t="shared" si="34"/>
        <v>0</v>
      </c>
      <c r="Z20" s="15">
        <f t="shared" si="1"/>
        <v>1</v>
      </c>
      <c r="AA20" s="15">
        <f t="shared" ref="AA20:AB20" si="35">SUM(F20,J20,N20,R20,V20)</f>
        <v>0</v>
      </c>
      <c r="AB20" s="15">
        <f t="shared" si="35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58" t="s">
        <v>114</v>
      </c>
      <c r="C21" s="46"/>
      <c r="D21" s="15">
        <v>1</v>
      </c>
      <c r="E21" s="15"/>
      <c r="F21" s="15"/>
      <c r="G21" s="15"/>
      <c r="H21" s="15">
        <v>1</v>
      </c>
      <c r="I21" s="15"/>
      <c r="J21" s="15"/>
      <c r="K21" s="15"/>
      <c r="L21" s="15">
        <v>1</v>
      </c>
      <c r="M21" s="15"/>
      <c r="N21" s="15"/>
      <c r="O21" s="15"/>
      <c r="P21" s="15">
        <v>1</v>
      </c>
      <c r="Q21" s="15"/>
      <c r="R21" s="15"/>
      <c r="S21" s="15"/>
      <c r="T21" s="15">
        <v>1</v>
      </c>
      <c r="U21" s="15"/>
      <c r="V21" s="15"/>
      <c r="W21" s="15"/>
      <c r="X21" s="15">
        <f t="shared" ref="X21:Y21" si="36">SUM(D21,H21,L21,P21,T21)</f>
        <v>5</v>
      </c>
      <c r="Y21" s="15">
        <f t="shared" si="36"/>
        <v>0</v>
      </c>
      <c r="Z21" s="15">
        <f t="shared" si="1"/>
        <v>1</v>
      </c>
      <c r="AA21" s="15">
        <f t="shared" ref="AA21:AB21" si="37">SUM(F21,J21,N21,R21,V21)</f>
        <v>0</v>
      </c>
      <c r="AB21" s="15">
        <f t="shared" si="37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58" t="s">
        <v>115</v>
      </c>
      <c r="C22" s="46"/>
      <c r="D22" s="15">
        <v>1</v>
      </c>
      <c r="E22" s="15"/>
      <c r="F22" s="15"/>
      <c r="G22" s="15"/>
      <c r="H22" s="15">
        <v>1</v>
      </c>
      <c r="I22" s="15"/>
      <c r="J22" s="15"/>
      <c r="K22" s="15"/>
      <c r="L22" s="15">
        <v>1</v>
      </c>
      <c r="M22" s="15"/>
      <c r="N22" s="15"/>
      <c r="O22" s="15"/>
      <c r="P22" s="15">
        <v>1</v>
      </c>
      <c r="Q22" s="15"/>
      <c r="R22" s="15"/>
      <c r="S22" s="15"/>
      <c r="T22" s="15">
        <v>1</v>
      </c>
      <c r="U22" s="15"/>
      <c r="V22" s="15"/>
      <c r="W22" s="15"/>
      <c r="X22" s="15">
        <f t="shared" ref="X22:Y22" si="38">SUM(D22,H22,L22,P22,T22)</f>
        <v>5</v>
      </c>
      <c r="Y22" s="15">
        <f t="shared" si="38"/>
        <v>0</v>
      </c>
      <c r="Z22" s="15">
        <f t="shared" si="1"/>
        <v>1</v>
      </c>
      <c r="AA22" s="15">
        <f t="shared" ref="AA22:AB22" si="39">SUM(F22,J22,N22,R22,V22)</f>
        <v>0</v>
      </c>
      <c r="AB22" s="15">
        <f t="shared" si="39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60" t="s">
        <v>116</v>
      </c>
      <c r="C23" s="46"/>
      <c r="D23" s="15">
        <v>0</v>
      </c>
      <c r="E23" s="15"/>
      <c r="F23" s="15"/>
      <c r="G23" s="15"/>
      <c r="H23" s="15">
        <v>0</v>
      </c>
      <c r="I23" s="15"/>
      <c r="J23" s="15"/>
      <c r="K23" s="15"/>
      <c r="L23" s="15">
        <v>0</v>
      </c>
      <c r="M23" s="15"/>
      <c r="N23" s="15"/>
      <c r="O23" s="15"/>
      <c r="P23" s="15">
        <v>0</v>
      </c>
      <c r="Q23" s="15"/>
      <c r="R23" s="15"/>
      <c r="S23" s="15"/>
      <c r="T23" s="15">
        <v>0</v>
      </c>
      <c r="U23" s="15"/>
      <c r="V23" s="15"/>
      <c r="W23" s="15"/>
      <c r="X23" s="15">
        <f t="shared" ref="X23:Y23" si="40">SUM(D23,H23,L23,P23,T23)</f>
        <v>0</v>
      </c>
      <c r="Y23" s="15">
        <f t="shared" si="40"/>
        <v>0</v>
      </c>
      <c r="Z23" s="15">
        <f t="shared" si="1"/>
        <v>0</v>
      </c>
      <c r="AA23" s="15">
        <f t="shared" ref="AA23:AB23" si="41">SUM(F23,J23,N23,R23,V23)</f>
        <v>0</v>
      </c>
      <c r="AB23" s="15">
        <f t="shared" si="4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1"/>
      <c r="B24" s="60" t="s">
        <v>117</v>
      </c>
      <c r="C24" s="46"/>
      <c r="D24" s="15">
        <v>0</v>
      </c>
      <c r="E24" s="15"/>
      <c r="F24" s="15"/>
      <c r="G24" s="15"/>
      <c r="H24" s="15">
        <v>0</v>
      </c>
      <c r="I24" s="15"/>
      <c r="J24" s="15"/>
      <c r="K24" s="15"/>
      <c r="L24" s="15">
        <v>0</v>
      </c>
      <c r="M24" s="15"/>
      <c r="N24" s="15"/>
      <c r="O24" s="15"/>
      <c r="P24" s="15">
        <v>0</v>
      </c>
      <c r="Q24" s="15"/>
      <c r="R24" s="15"/>
      <c r="S24" s="15"/>
      <c r="T24" s="15">
        <v>0</v>
      </c>
      <c r="U24" s="15"/>
      <c r="V24" s="15"/>
      <c r="W24" s="15"/>
      <c r="X24" s="15">
        <f t="shared" ref="X24:Y24" si="42">SUM(D24,H24,L24,P24,T24)</f>
        <v>0</v>
      </c>
      <c r="Y24" s="15">
        <f t="shared" si="42"/>
        <v>0</v>
      </c>
      <c r="Z24" s="15">
        <f t="shared" si="1"/>
        <v>0</v>
      </c>
      <c r="AA24" s="15">
        <f t="shared" ref="AA24:AB24" si="43">SUM(F24,J24,N24,R24,V24)</f>
        <v>0</v>
      </c>
      <c r="AB24" s="15">
        <f t="shared" si="43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62" t="s">
        <v>27</v>
      </c>
      <c r="B25" s="58" t="s">
        <v>118</v>
      </c>
      <c r="C25" s="46"/>
      <c r="D25" s="15">
        <v>1</v>
      </c>
      <c r="E25" s="15"/>
      <c r="F25" s="15"/>
      <c r="G25" s="15"/>
      <c r="H25" s="15">
        <v>1</v>
      </c>
      <c r="I25" s="15"/>
      <c r="J25" s="15"/>
      <c r="K25" s="15"/>
      <c r="L25" s="15">
        <v>1</v>
      </c>
      <c r="M25" s="15"/>
      <c r="N25" s="15"/>
      <c r="O25" s="15"/>
      <c r="P25" s="15">
        <v>1</v>
      </c>
      <c r="Q25" s="15"/>
      <c r="R25" s="15"/>
      <c r="S25" s="15"/>
      <c r="T25" s="15">
        <v>1</v>
      </c>
      <c r="U25" s="15"/>
      <c r="V25" s="15"/>
      <c r="W25" s="15"/>
      <c r="X25" s="15">
        <f t="shared" ref="X25:Y25" si="44">SUM(D25,H25,L25,P25,T25)</f>
        <v>5</v>
      </c>
      <c r="Y25" s="15">
        <f t="shared" si="44"/>
        <v>0</v>
      </c>
      <c r="Z25" s="15">
        <f t="shared" si="1"/>
        <v>1</v>
      </c>
      <c r="AA25" s="15">
        <f t="shared" ref="AA25:AB25" si="45">SUM(F25,J25,N25,R25,V25)</f>
        <v>0</v>
      </c>
      <c r="AB25" s="15">
        <f t="shared" si="4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58" t="s">
        <v>119</v>
      </c>
      <c r="C26" s="46"/>
      <c r="D26" s="15">
        <v>1</v>
      </c>
      <c r="E26" s="15"/>
      <c r="F26" s="15"/>
      <c r="G26" s="15"/>
      <c r="H26" s="15">
        <v>1</v>
      </c>
      <c r="I26" s="15"/>
      <c r="J26" s="15"/>
      <c r="K26" s="15"/>
      <c r="L26" s="15">
        <v>1</v>
      </c>
      <c r="M26" s="15"/>
      <c r="N26" s="15"/>
      <c r="O26" s="15"/>
      <c r="P26" s="15">
        <v>1</v>
      </c>
      <c r="Q26" s="15"/>
      <c r="R26" s="15"/>
      <c r="S26" s="15"/>
      <c r="T26" s="15">
        <v>1</v>
      </c>
      <c r="U26" s="15"/>
      <c r="V26" s="15"/>
      <c r="W26" s="15"/>
      <c r="X26" s="15">
        <f t="shared" ref="X26:Y26" si="46">SUM(D26,H26,L26,P26,T26)</f>
        <v>5</v>
      </c>
      <c r="Y26" s="15">
        <f t="shared" si="46"/>
        <v>0</v>
      </c>
      <c r="Z26" s="15">
        <f t="shared" si="1"/>
        <v>1</v>
      </c>
      <c r="AA26" s="15">
        <f t="shared" ref="AA26:AB26" si="47">SUM(F26,J26,N26,R26,V26)</f>
        <v>0</v>
      </c>
      <c r="AB26" s="15">
        <f t="shared" si="47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58" t="s">
        <v>120</v>
      </c>
      <c r="C27" s="46"/>
      <c r="D27" s="15">
        <v>1</v>
      </c>
      <c r="E27" s="15"/>
      <c r="F27" s="15"/>
      <c r="G27" s="15"/>
      <c r="H27" s="15">
        <v>1</v>
      </c>
      <c r="I27" s="15"/>
      <c r="J27" s="15"/>
      <c r="K27" s="15"/>
      <c r="L27" s="15">
        <v>1</v>
      </c>
      <c r="M27" s="15"/>
      <c r="N27" s="15"/>
      <c r="O27" s="15"/>
      <c r="P27" s="15">
        <v>1</v>
      </c>
      <c r="Q27" s="15"/>
      <c r="R27" s="15"/>
      <c r="S27" s="15"/>
      <c r="T27" s="15">
        <v>1</v>
      </c>
      <c r="U27" s="15"/>
      <c r="V27" s="15"/>
      <c r="W27" s="15"/>
      <c r="X27" s="15">
        <f t="shared" ref="X27:Y27" si="48">SUM(D27,H27,L27,P27,T27)</f>
        <v>5</v>
      </c>
      <c r="Y27" s="15">
        <f t="shared" si="48"/>
        <v>0</v>
      </c>
      <c r="Z27" s="15">
        <f t="shared" si="1"/>
        <v>1</v>
      </c>
      <c r="AA27" s="15">
        <f t="shared" ref="AA27:AB27" si="49">SUM(F27,J27,N27,R27,V27)</f>
        <v>0</v>
      </c>
      <c r="AB27" s="15">
        <f t="shared" si="49"/>
        <v>0</v>
      </c>
      <c r="AC27" s="15">
        <f t="shared" si="3"/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0"/>
      <c r="B28" s="58" t="s">
        <v>121</v>
      </c>
      <c r="C28" s="46"/>
      <c r="D28" s="15">
        <v>1</v>
      </c>
      <c r="E28" s="15"/>
      <c r="F28" s="15"/>
      <c r="G28" s="15"/>
      <c r="H28" s="15">
        <v>1</v>
      </c>
      <c r="I28" s="15"/>
      <c r="J28" s="15"/>
      <c r="K28" s="15"/>
      <c r="L28" s="15">
        <v>1</v>
      </c>
      <c r="M28" s="15"/>
      <c r="N28" s="15"/>
      <c r="O28" s="15"/>
      <c r="P28" s="15">
        <v>1</v>
      </c>
      <c r="Q28" s="15"/>
      <c r="R28" s="15"/>
      <c r="S28" s="15"/>
      <c r="T28" s="15">
        <v>1</v>
      </c>
      <c r="U28" s="15"/>
      <c r="V28" s="15"/>
      <c r="W28" s="15"/>
      <c r="X28" s="15">
        <f t="shared" ref="X28:Y28" si="50">SUM(D28,H28,L28,P28,T28)</f>
        <v>5</v>
      </c>
      <c r="Y28" s="15">
        <f t="shared" si="50"/>
        <v>0</v>
      </c>
      <c r="Z28" s="15">
        <f t="shared" si="1"/>
        <v>1</v>
      </c>
      <c r="AA28" s="15">
        <f t="shared" ref="AA28:AB28" si="51">SUM(F28,J28,N28,R28,V28)</f>
        <v>0</v>
      </c>
      <c r="AB28" s="15">
        <f t="shared" si="51"/>
        <v>0</v>
      </c>
      <c r="AC28" s="15">
        <f t="shared" si="3"/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58" t="s">
        <v>122</v>
      </c>
      <c r="C29" s="46"/>
      <c r="D29" s="15">
        <v>1</v>
      </c>
      <c r="E29" s="15"/>
      <c r="F29" s="15"/>
      <c r="G29" s="15"/>
      <c r="H29" s="15">
        <v>1</v>
      </c>
      <c r="I29" s="15"/>
      <c r="J29" s="15"/>
      <c r="K29" s="15"/>
      <c r="L29" s="15">
        <v>1</v>
      </c>
      <c r="M29" s="15"/>
      <c r="N29" s="15"/>
      <c r="O29" s="15"/>
      <c r="P29" s="15">
        <v>1</v>
      </c>
      <c r="Q29" s="15"/>
      <c r="R29" s="15"/>
      <c r="S29" s="15"/>
      <c r="T29" s="15">
        <v>1</v>
      </c>
      <c r="U29" s="15"/>
      <c r="V29" s="15"/>
      <c r="W29" s="15"/>
      <c r="X29" s="15">
        <f t="shared" ref="X29:Y29" si="52">SUM(D29,H29,L29,P29,T29)</f>
        <v>5</v>
      </c>
      <c r="Y29" s="15">
        <f t="shared" si="52"/>
        <v>0</v>
      </c>
      <c r="Z29" s="15">
        <f t="shared" si="1"/>
        <v>1</v>
      </c>
      <c r="AA29" s="15">
        <f t="shared" ref="AA29:AB29" si="53">SUM(F29,J29,N29,R29,V29)</f>
        <v>0</v>
      </c>
      <c r="AB29" s="15">
        <f t="shared" si="53"/>
        <v>0</v>
      </c>
      <c r="AC29" s="15">
        <f t="shared" si="3"/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0"/>
      <c r="B30" s="58" t="s">
        <v>123</v>
      </c>
      <c r="C30" s="46"/>
      <c r="D30" s="15">
        <v>1</v>
      </c>
      <c r="E30" s="15"/>
      <c r="F30" s="15"/>
      <c r="G30" s="15"/>
      <c r="H30" s="15">
        <v>1</v>
      </c>
      <c r="I30" s="15"/>
      <c r="J30" s="15"/>
      <c r="K30" s="15"/>
      <c r="L30" s="15">
        <v>1</v>
      </c>
      <c r="M30" s="15"/>
      <c r="N30" s="15"/>
      <c r="O30" s="15"/>
      <c r="P30" s="15">
        <v>1</v>
      </c>
      <c r="Q30" s="15"/>
      <c r="R30" s="15"/>
      <c r="S30" s="15"/>
      <c r="T30" s="15">
        <v>1</v>
      </c>
      <c r="U30" s="15"/>
      <c r="V30" s="15"/>
      <c r="W30" s="15"/>
      <c r="X30" s="15">
        <f t="shared" ref="X30:Y30" si="54">SUM(D30,H30,L30,P30,T30)</f>
        <v>5</v>
      </c>
      <c r="Y30" s="15">
        <f t="shared" si="54"/>
        <v>0</v>
      </c>
      <c r="Z30" s="15">
        <f t="shared" si="1"/>
        <v>1</v>
      </c>
      <c r="AA30" s="15">
        <f t="shared" ref="AA30:AB30" si="55">SUM(F30,J30,N30,R30,V30)</f>
        <v>0</v>
      </c>
      <c r="AB30" s="15">
        <f t="shared" si="55"/>
        <v>0</v>
      </c>
      <c r="AC30" s="15">
        <f t="shared" si="3"/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58" t="s">
        <v>124</v>
      </c>
      <c r="C31" s="46"/>
      <c r="D31" s="15">
        <v>1</v>
      </c>
      <c r="E31" s="15"/>
      <c r="F31" s="15"/>
      <c r="G31" s="15"/>
      <c r="H31" s="15">
        <v>1</v>
      </c>
      <c r="I31" s="15"/>
      <c r="J31" s="15"/>
      <c r="K31" s="15"/>
      <c r="L31" s="15">
        <v>1</v>
      </c>
      <c r="M31" s="15"/>
      <c r="N31" s="15"/>
      <c r="O31" s="15"/>
      <c r="P31" s="15">
        <v>1</v>
      </c>
      <c r="Q31" s="15"/>
      <c r="R31" s="15"/>
      <c r="S31" s="15"/>
      <c r="T31" s="15">
        <v>1</v>
      </c>
      <c r="U31" s="15"/>
      <c r="V31" s="15"/>
      <c r="W31" s="15"/>
      <c r="X31" s="15">
        <f t="shared" ref="X31:Y31" si="56">SUM(D31,H31,L31,P31,T31)</f>
        <v>5</v>
      </c>
      <c r="Y31" s="15">
        <f t="shared" si="56"/>
        <v>0</v>
      </c>
      <c r="Z31" s="15">
        <f t="shared" si="1"/>
        <v>1</v>
      </c>
      <c r="AA31" s="15">
        <f t="shared" ref="AA31:AB31" si="57">SUM(F31,J31,N31,R31,V31)</f>
        <v>0</v>
      </c>
      <c r="AB31" s="15">
        <f t="shared" si="57"/>
        <v>0</v>
      </c>
      <c r="AC31" s="15">
        <f t="shared" si="3"/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58" t="s">
        <v>125</v>
      </c>
      <c r="C32" s="46"/>
      <c r="D32" s="15">
        <v>1</v>
      </c>
      <c r="E32" s="15"/>
      <c r="F32" s="15"/>
      <c r="G32" s="15"/>
      <c r="H32" s="15">
        <v>1</v>
      </c>
      <c r="I32" s="15"/>
      <c r="J32" s="15"/>
      <c r="K32" s="15"/>
      <c r="L32" s="15">
        <v>1</v>
      </c>
      <c r="M32" s="15"/>
      <c r="N32" s="15"/>
      <c r="O32" s="15"/>
      <c r="P32" s="15">
        <v>1</v>
      </c>
      <c r="Q32" s="15"/>
      <c r="R32" s="15"/>
      <c r="S32" s="15"/>
      <c r="T32" s="15">
        <v>1</v>
      </c>
      <c r="U32" s="15"/>
      <c r="V32" s="15"/>
      <c r="W32" s="15"/>
      <c r="X32" s="15">
        <f t="shared" ref="X32:Y32" si="58">SUM(D32,H32,L32,P32,T32)</f>
        <v>5</v>
      </c>
      <c r="Y32" s="15">
        <f t="shared" si="58"/>
        <v>0</v>
      </c>
      <c r="Z32" s="15">
        <f t="shared" si="1"/>
        <v>1</v>
      </c>
      <c r="AA32" s="15">
        <f t="shared" ref="AA32:AB32" si="59">SUM(F32,J32,N32,R32,V32)</f>
        <v>0</v>
      </c>
      <c r="AB32" s="15">
        <f t="shared" si="59"/>
        <v>0</v>
      </c>
      <c r="AC32" s="15">
        <f t="shared" si="3"/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58" t="s">
        <v>126</v>
      </c>
      <c r="C33" s="46"/>
      <c r="D33" s="15">
        <v>1</v>
      </c>
      <c r="E33" s="15"/>
      <c r="F33" s="15"/>
      <c r="G33" s="15"/>
      <c r="H33" s="15">
        <v>1</v>
      </c>
      <c r="I33" s="15"/>
      <c r="J33" s="15"/>
      <c r="K33" s="15"/>
      <c r="L33" s="15">
        <v>1</v>
      </c>
      <c r="M33" s="15"/>
      <c r="N33" s="15"/>
      <c r="O33" s="15"/>
      <c r="P33" s="15">
        <v>1</v>
      </c>
      <c r="Q33" s="15"/>
      <c r="R33" s="15"/>
      <c r="S33" s="15"/>
      <c r="T33" s="15">
        <v>1</v>
      </c>
      <c r="U33" s="15"/>
      <c r="V33" s="15"/>
      <c r="W33" s="15"/>
      <c r="X33" s="15">
        <f t="shared" ref="X33:Y33" si="60">SUM(D33,H33,L33,P33,T33)</f>
        <v>5</v>
      </c>
      <c r="Y33" s="15">
        <f t="shared" si="60"/>
        <v>0</v>
      </c>
      <c r="Z33" s="15">
        <f t="shared" si="1"/>
        <v>1</v>
      </c>
      <c r="AA33" s="15">
        <f t="shared" ref="AA33:AB33" si="61">SUM(F33,J33,N33,R33,V33)</f>
        <v>0</v>
      </c>
      <c r="AB33" s="15">
        <f t="shared" si="61"/>
        <v>0</v>
      </c>
      <c r="AC33" s="15">
        <f t="shared" si="3"/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0"/>
      <c r="B34" s="58" t="s">
        <v>127</v>
      </c>
      <c r="C34" s="46"/>
      <c r="D34" s="15">
        <v>1</v>
      </c>
      <c r="E34" s="15"/>
      <c r="F34" s="15"/>
      <c r="G34" s="15"/>
      <c r="H34" s="15">
        <v>1</v>
      </c>
      <c r="I34" s="15"/>
      <c r="J34" s="15"/>
      <c r="K34" s="15"/>
      <c r="L34" s="15">
        <v>1</v>
      </c>
      <c r="M34" s="15"/>
      <c r="N34" s="15"/>
      <c r="O34" s="15"/>
      <c r="P34" s="15">
        <v>1</v>
      </c>
      <c r="Q34" s="15"/>
      <c r="R34" s="15"/>
      <c r="S34" s="15"/>
      <c r="T34" s="15">
        <v>1</v>
      </c>
      <c r="U34" s="15"/>
      <c r="V34" s="15"/>
      <c r="W34" s="15"/>
      <c r="X34" s="15">
        <f t="shared" ref="X34:Y34" si="62">SUM(D34,H34,L34,P34,T34)</f>
        <v>5</v>
      </c>
      <c r="Y34" s="15">
        <f t="shared" si="62"/>
        <v>0</v>
      </c>
      <c r="Z34" s="15">
        <f t="shared" si="1"/>
        <v>1</v>
      </c>
      <c r="AA34" s="15">
        <f t="shared" ref="AA34:AB34" si="63">SUM(F34,J34,N34,R34,V34)</f>
        <v>0</v>
      </c>
      <c r="AB34" s="15">
        <f t="shared" si="63"/>
        <v>0</v>
      </c>
      <c r="AC34" s="15">
        <f t="shared" si="3"/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40"/>
      <c r="B35" s="58" t="s">
        <v>128</v>
      </c>
      <c r="C35" s="46"/>
      <c r="D35" s="15">
        <v>1</v>
      </c>
      <c r="E35" s="15"/>
      <c r="F35" s="15"/>
      <c r="G35" s="15"/>
      <c r="H35" s="15">
        <v>1</v>
      </c>
      <c r="I35" s="15"/>
      <c r="J35" s="15"/>
      <c r="K35" s="15"/>
      <c r="L35" s="15">
        <v>1</v>
      </c>
      <c r="M35" s="15"/>
      <c r="N35" s="15"/>
      <c r="O35" s="15"/>
      <c r="P35" s="15">
        <v>1</v>
      </c>
      <c r="Q35" s="15"/>
      <c r="R35" s="15"/>
      <c r="S35" s="15"/>
      <c r="T35" s="15">
        <v>1</v>
      </c>
      <c r="U35" s="15"/>
      <c r="V35" s="15"/>
      <c r="W35" s="15"/>
      <c r="X35" s="15">
        <f t="shared" ref="X35:Y35" si="64">SUM(D35,H35,L35,P35,T35)</f>
        <v>5</v>
      </c>
      <c r="Y35" s="15">
        <f t="shared" si="64"/>
        <v>0</v>
      </c>
      <c r="Z35" s="15">
        <f t="shared" si="1"/>
        <v>1</v>
      </c>
      <c r="AA35" s="15">
        <f t="shared" ref="AA35:AB35" si="65">SUM(F35,J35,N35,R35,V35)</f>
        <v>0</v>
      </c>
      <c r="AB35" s="15">
        <f t="shared" si="65"/>
        <v>0</v>
      </c>
      <c r="AC35" s="15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58" t="s">
        <v>129</v>
      </c>
      <c r="C36" s="46"/>
      <c r="D36" s="15">
        <v>1</v>
      </c>
      <c r="E36" s="15"/>
      <c r="F36" s="15"/>
      <c r="G36" s="15"/>
      <c r="H36" s="15">
        <v>1</v>
      </c>
      <c r="I36" s="15"/>
      <c r="J36" s="15"/>
      <c r="K36" s="15"/>
      <c r="L36" s="15">
        <v>1</v>
      </c>
      <c r="M36" s="15"/>
      <c r="N36" s="15"/>
      <c r="O36" s="15"/>
      <c r="P36" s="15">
        <v>1</v>
      </c>
      <c r="Q36" s="15"/>
      <c r="R36" s="15"/>
      <c r="S36" s="15"/>
      <c r="T36" s="15">
        <v>1</v>
      </c>
      <c r="U36" s="15"/>
      <c r="V36" s="15"/>
      <c r="W36" s="15"/>
      <c r="X36" s="15">
        <f t="shared" ref="X36:Y36" si="66">SUM(D36,H36,L36,P36,T36)</f>
        <v>5</v>
      </c>
      <c r="Y36" s="15">
        <f t="shared" si="66"/>
        <v>0</v>
      </c>
      <c r="Z36" s="15">
        <f t="shared" si="1"/>
        <v>1</v>
      </c>
      <c r="AA36" s="15">
        <f t="shared" ref="AA36:AB36" si="67">SUM(F36,J36,N36,R36,V36)</f>
        <v>0</v>
      </c>
      <c r="AB36" s="15">
        <f t="shared" si="67"/>
        <v>0</v>
      </c>
      <c r="AC36" s="15">
        <f t="shared" si="3"/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58" t="s">
        <v>130</v>
      </c>
      <c r="C37" s="46"/>
      <c r="D37" s="15">
        <v>1</v>
      </c>
      <c r="E37" s="15"/>
      <c r="F37" s="15"/>
      <c r="G37" s="15"/>
      <c r="H37" s="15">
        <v>1</v>
      </c>
      <c r="I37" s="15"/>
      <c r="J37" s="15"/>
      <c r="K37" s="15"/>
      <c r="L37" s="15">
        <v>1</v>
      </c>
      <c r="M37" s="15"/>
      <c r="N37" s="15"/>
      <c r="O37" s="15"/>
      <c r="P37" s="15">
        <v>1</v>
      </c>
      <c r="Q37" s="15"/>
      <c r="R37" s="15"/>
      <c r="S37" s="15"/>
      <c r="T37" s="15">
        <v>1</v>
      </c>
      <c r="U37" s="15"/>
      <c r="V37" s="15"/>
      <c r="W37" s="15"/>
      <c r="X37" s="15">
        <f t="shared" ref="X37:Y37" si="68">SUM(D37,H37,L37,P37,T37)</f>
        <v>5</v>
      </c>
      <c r="Y37" s="15">
        <f t="shared" si="68"/>
        <v>0</v>
      </c>
      <c r="Z37" s="15">
        <f t="shared" si="1"/>
        <v>1</v>
      </c>
      <c r="AA37" s="15">
        <f t="shared" ref="AA37:AB37" si="69">SUM(F37,J37,N37,R37,V37)</f>
        <v>0</v>
      </c>
      <c r="AB37" s="15">
        <f t="shared" si="69"/>
        <v>0</v>
      </c>
      <c r="AC37" s="15">
        <f t="shared" si="3"/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58" t="s">
        <v>131</v>
      </c>
      <c r="C38" s="46"/>
      <c r="D38" s="15">
        <v>1</v>
      </c>
      <c r="E38" s="15"/>
      <c r="F38" s="15"/>
      <c r="G38" s="15"/>
      <c r="H38" s="15">
        <v>1</v>
      </c>
      <c r="I38" s="15"/>
      <c r="J38" s="15"/>
      <c r="K38" s="15"/>
      <c r="L38" s="15">
        <v>1</v>
      </c>
      <c r="M38" s="15"/>
      <c r="N38" s="15"/>
      <c r="O38" s="15"/>
      <c r="P38" s="15">
        <v>1</v>
      </c>
      <c r="Q38" s="15"/>
      <c r="R38" s="15"/>
      <c r="S38" s="15"/>
      <c r="T38" s="15">
        <v>1</v>
      </c>
      <c r="U38" s="15"/>
      <c r="V38" s="15"/>
      <c r="W38" s="15"/>
      <c r="X38" s="15">
        <f t="shared" ref="X38:Y38" si="70">SUM(D38,H38,L38,P38,T38)</f>
        <v>5</v>
      </c>
      <c r="Y38" s="15">
        <f t="shared" si="70"/>
        <v>0</v>
      </c>
      <c r="Z38" s="15">
        <f t="shared" si="1"/>
        <v>1</v>
      </c>
      <c r="AA38" s="15">
        <f t="shared" ref="AA38:AB38" si="71">SUM(F38,J38,N38,R38,V38)</f>
        <v>0</v>
      </c>
      <c r="AB38" s="15">
        <f t="shared" si="71"/>
        <v>0</v>
      </c>
      <c r="AC38" s="15">
        <f t="shared" si="3"/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0"/>
      <c r="B39" s="59" t="s">
        <v>132</v>
      </c>
      <c r="C39" s="46"/>
      <c r="D39" s="15">
        <v>1</v>
      </c>
      <c r="E39" s="15"/>
      <c r="F39" s="15"/>
      <c r="G39" s="15"/>
      <c r="H39" s="15">
        <v>1</v>
      </c>
      <c r="I39" s="15"/>
      <c r="J39" s="15"/>
      <c r="K39" s="15"/>
      <c r="L39" s="15">
        <v>1</v>
      </c>
      <c r="M39" s="15"/>
      <c r="N39" s="15"/>
      <c r="O39" s="15"/>
      <c r="P39" s="15">
        <v>1</v>
      </c>
      <c r="Q39" s="15"/>
      <c r="R39" s="15"/>
      <c r="S39" s="15"/>
      <c r="T39" s="15">
        <v>1</v>
      </c>
      <c r="U39" s="15"/>
      <c r="V39" s="15"/>
      <c r="W39" s="15"/>
      <c r="X39" s="15">
        <f t="shared" ref="X39:Y39" si="72">SUM(D39,H39,L39,P39,T39)</f>
        <v>5</v>
      </c>
      <c r="Y39" s="15">
        <f t="shared" si="72"/>
        <v>0</v>
      </c>
      <c r="Z39" s="15">
        <f t="shared" si="1"/>
        <v>1</v>
      </c>
      <c r="AA39" s="15">
        <f t="shared" ref="AA39:AB39" si="73">SUM(F39,J39,N39,R39,V39)</f>
        <v>0</v>
      </c>
      <c r="AB39" s="15">
        <f t="shared" si="73"/>
        <v>0</v>
      </c>
      <c r="AC39" s="15">
        <f t="shared" si="3"/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>
      <c r="A40" s="40"/>
      <c r="B40" s="60" t="s">
        <v>133</v>
      </c>
      <c r="C40" s="46"/>
      <c r="D40" s="15">
        <v>0</v>
      </c>
      <c r="E40" s="15"/>
      <c r="F40" s="15"/>
      <c r="G40" s="15"/>
      <c r="H40" s="15">
        <v>0</v>
      </c>
      <c r="I40" s="15"/>
      <c r="J40" s="15"/>
      <c r="K40" s="15"/>
      <c r="L40" s="15">
        <v>0</v>
      </c>
      <c r="M40" s="15"/>
      <c r="N40" s="15"/>
      <c r="O40" s="15"/>
      <c r="P40" s="15">
        <v>0</v>
      </c>
      <c r="Q40" s="15"/>
      <c r="R40" s="15"/>
      <c r="S40" s="15"/>
      <c r="T40" s="15">
        <v>0</v>
      </c>
      <c r="U40" s="15"/>
      <c r="V40" s="15"/>
      <c r="W40" s="15"/>
      <c r="X40" s="15">
        <f t="shared" ref="X40:Y40" si="74">SUM(D40,H40,L40,P40,T40)</f>
        <v>0</v>
      </c>
      <c r="Y40" s="15">
        <f t="shared" si="74"/>
        <v>0</v>
      </c>
      <c r="Z40" s="15">
        <f t="shared" si="1"/>
        <v>0</v>
      </c>
      <c r="AA40" s="15">
        <f t="shared" ref="AA40:AB40" si="75">SUM(F40,J40,N40,R40,V40)</f>
        <v>0</v>
      </c>
      <c r="AB40" s="15">
        <f t="shared" si="75"/>
        <v>0</v>
      </c>
      <c r="AC40" s="15">
        <f t="shared" si="3"/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8.75" customHeight="1">
      <c r="A41" s="41"/>
      <c r="B41" s="59" t="s">
        <v>134</v>
      </c>
      <c r="C41" s="46"/>
      <c r="D41" s="15">
        <v>1</v>
      </c>
      <c r="E41" s="15"/>
      <c r="F41" s="15"/>
      <c r="G41" s="15"/>
      <c r="H41" s="15">
        <v>1</v>
      </c>
      <c r="I41" s="15"/>
      <c r="J41" s="15"/>
      <c r="K41" s="15"/>
      <c r="L41" s="15">
        <v>1</v>
      </c>
      <c r="M41" s="15"/>
      <c r="N41" s="15"/>
      <c r="O41" s="15"/>
      <c r="P41" s="15">
        <v>1</v>
      </c>
      <c r="Q41" s="15"/>
      <c r="R41" s="15"/>
      <c r="S41" s="15"/>
      <c r="T41" s="15">
        <v>1</v>
      </c>
      <c r="U41" s="15"/>
      <c r="V41" s="15"/>
      <c r="W41" s="15"/>
      <c r="X41" s="15">
        <f t="shared" ref="X41:Y41" si="76">SUM(D41,H41,L41,P41,T41)</f>
        <v>5</v>
      </c>
      <c r="Y41" s="15">
        <f t="shared" si="76"/>
        <v>0</v>
      </c>
      <c r="Z41" s="15">
        <f t="shared" si="1"/>
        <v>1</v>
      </c>
      <c r="AA41" s="15">
        <f t="shared" ref="AA41:AB41" si="77">SUM(F41,J41,N41,R41,V41)</f>
        <v>0</v>
      </c>
      <c r="AB41" s="15">
        <f t="shared" si="77"/>
        <v>0</v>
      </c>
      <c r="AC41" s="15">
        <f t="shared" si="3"/>
        <v>0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>
      <c r="A42" s="62" t="s">
        <v>28</v>
      </c>
      <c r="B42" s="58" t="s">
        <v>135</v>
      </c>
      <c r="C42" s="46"/>
      <c r="D42" s="15">
        <v>1</v>
      </c>
      <c r="E42" s="15"/>
      <c r="F42" s="15"/>
      <c r="G42" s="15"/>
      <c r="H42" s="15">
        <v>1</v>
      </c>
      <c r="I42" s="15"/>
      <c r="J42" s="15"/>
      <c r="K42" s="15"/>
      <c r="L42" s="15">
        <v>1</v>
      </c>
      <c r="M42" s="15"/>
      <c r="N42" s="15"/>
      <c r="O42" s="15"/>
      <c r="P42" s="15">
        <v>1</v>
      </c>
      <c r="Q42" s="15"/>
      <c r="R42" s="15"/>
      <c r="S42" s="15"/>
      <c r="T42" s="15">
        <v>1</v>
      </c>
      <c r="U42" s="15"/>
      <c r="V42" s="15"/>
      <c r="W42" s="15"/>
      <c r="X42" s="15">
        <f t="shared" ref="X42:Y42" si="78">SUM(D42,H42,L42,P42,T42)</f>
        <v>5</v>
      </c>
      <c r="Y42" s="15">
        <f t="shared" si="78"/>
        <v>0</v>
      </c>
      <c r="Z42" s="15">
        <f t="shared" si="1"/>
        <v>1</v>
      </c>
      <c r="AA42" s="15">
        <f t="shared" ref="AA42:AB42" si="79">SUM(F42,J42,N42,R42,V42)</f>
        <v>0</v>
      </c>
      <c r="AB42" s="15">
        <f t="shared" si="79"/>
        <v>0</v>
      </c>
      <c r="AC42" s="15">
        <f t="shared" si="3"/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8.75" customHeight="1">
      <c r="A43" s="40"/>
      <c r="B43" s="58" t="s">
        <v>136</v>
      </c>
      <c r="C43" s="46"/>
      <c r="D43" s="15">
        <v>1</v>
      </c>
      <c r="E43" s="15"/>
      <c r="F43" s="15"/>
      <c r="G43" s="15"/>
      <c r="H43" s="15">
        <v>1</v>
      </c>
      <c r="I43" s="15"/>
      <c r="J43" s="15"/>
      <c r="K43" s="15"/>
      <c r="L43" s="15">
        <v>1</v>
      </c>
      <c r="M43" s="15"/>
      <c r="N43" s="15"/>
      <c r="O43" s="15"/>
      <c r="P43" s="15">
        <v>1</v>
      </c>
      <c r="Q43" s="15"/>
      <c r="R43" s="15"/>
      <c r="S43" s="15"/>
      <c r="T43" s="15">
        <v>1</v>
      </c>
      <c r="U43" s="15"/>
      <c r="V43" s="15"/>
      <c r="W43" s="15"/>
      <c r="X43" s="15">
        <f t="shared" ref="X43:Y43" si="80">SUM(D43,H43,L43,P43,T43)</f>
        <v>5</v>
      </c>
      <c r="Y43" s="15">
        <f t="shared" si="80"/>
        <v>0</v>
      </c>
      <c r="Z43" s="15">
        <f t="shared" si="1"/>
        <v>1</v>
      </c>
      <c r="AA43" s="15">
        <f t="shared" ref="AA43:AB43" si="81">SUM(F43,J43,N43,R43,V43)</f>
        <v>0</v>
      </c>
      <c r="AB43" s="15">
        <f t="shared" si="81"/>
        <v>0</v>
      </c>
      <c r="AC43" s="15">
        <f t="shared" si="3"/>
        <v>0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8.75" customHeight="1">
      <c r="A44" s="40"/>
      <c r="B44" s="58" t="s">
        <v>137</v>
      </c>
      <c r="C44" s="46"/>
      <c r="D44" s="15">
        <v>1</v>
      </c>
      <c r="E44" s="15"/>
      <c r="F44" s="15"/>
      <c r="G44" s="15"/>
      <c r="H44" s="15">
        <v>1</v>
      </c>
      <c r="I44" s="15"/>
      <c r="J44" s="15"/>
      <c r="K44" s="15"/>
      <c r="L44" s="15">
        <v>1</v>
      </c>
      <c r="M44" s="15"/>
      <c r="N44" s="15"/>
      <c r="O44" s="15"/>
      <c r="P44" s="15">
        <v>1</v>
      </c>
      <c r="Q44" s="15"/>
      <c r="R44" s="15"/>
      <c r="S44" s="15"/>
      <c r="T44" s="15">
        <v>1</v>
      </c>
      <c r="U44" s="15"/>
      <c r="V44" s="15"/>
      <c r="W44" s="15"/>
      <c r="X44" s="15">
        <f t="shared" ref="X44:Y44" si="82">SUM(D44,H44,L44,P44,T44)</f>
        <v>5</v>
      </c>
      <c r="Y44" s="15">
        <f t="shared" si="82"/>
        <v>0</v>
      </c>
      <c r="Z44" s="15">
        <f t="shared" si="1"/>
        <v>1</v>
      </c>
      <c r="AA44" s="15">
        <f t="shared" ref="AA44:AB44" si="83">SUM(F44,J44,N44,R44,V44)</f>
        <v>0</v>
      </c>
      <c r="AB44" s="15">
        <f t="shared" si="83"/>
        <v>0</v>
      </c>
      <c r="AC44" s="15">
        <f t="shared" si="3"/>
        <v>0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>
      <c r="A45" s="40"/>
      <c r="B45" s="58" t="s">
        <v>138</v>
      </c>
      <c r="C45" s="46"/>
      <c r="D45" s="15">
        <v>1</v>
      </c>
      <c r="E45" s="15"/>
      <c r="F45" s="15"/>
      <c r="G45" s="15"/>
      <c r="H45" s="15">
        <v>1</v>
      </c>
      <c r="I45" s="15"/>
      <c r="J45" s="15"/>
      <c r="K45" s="15"/>
      <c r="L45" s="15">
        <v>1</v>
      </c>
      <c r="M45" s="15"/>
      <c r="N45" s="15"/>
      <c r="O45" s="15"/>
      <c r="P45" s="15">
        <v>1</v>
      </c>
      <c r="Q45" s="15"/>
      <c r="R45" s="15"/>
      <c r="S45" s="15"/>
      <c r="T45" s="15">
        <v>1</v>
      </c>
      <c r="U45" s="15"/>
      <c r="V45" s="15"/>
      <c r="W45" s="15"/>
      <c r="X45" s="15">
        <f t="shared" ref="X45:Y45" si="84">SUM(D45,H45,L45,P45,T45)</f>
        <v>5</v>
      </c>
      <c r="Y45" s="15">
        <f t="shared" si="84"/>
        <v>0</v>
      </c>
      <c r="Z45" s="15">
        <f t="shared" si="1"/>
        <v>1</v>
      </c>
      <c r="AA45" s="15">
        <f t="shared" ref="AA45:AB45" si="85">SUM(F45,J45,N45,R45,V45)</f>
        <v>0</v>
      </c>
      <c r="AB45" s="15">
        <f t="shared" si="85"/>
        <v>0</v>
      </c>
      <c r="AC45" s="15">
        <f t="shared" si="3"/>
        <v>0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>
      <c r="A46" s="40"/>
      <c r="B46" s="58" t="s">
        <v>139</v>
      </c>
      <c r="C46" s="46"/>
      <c r="D46" s="15">
        <v>1</v>
      </c>
      <c r="E46" s="15"/>
      <c r="F46" s="15"/>
      <c r="G46" s="15"/>
      <c r="H46" s="15">
        <v>1</v>
      </c>
      <c r="I46" s="15"/>
      <c r="J46" s="15"/>
      <c r="K46" s="15"/>
      <c r="L46" s="15">
        <v>1</v>
      </c>
      <c r="M46" s="15"/>
      <c r="N46" s="15"/>
      <c r="O46" s="15"/>
      <c r="P46" s="15">
        <v>1</v>
      </c>
      <c r="Q46" s="15"/>
      <c r="R46" s="15"/>
      <c r="S46" s="15"/>
      <c r="T46" s="15">
        <v>1</v>
      </c>
      <c r="U46" s="15"/>
      <c r="V46" s="15"/>
      <c r="W46" s="15"/>
      <c r="X46" s="15">
        <f t="shared" ref="X46:Y46" si="86">SUM(D46,H46,L46,P46,T46)</f>
        <v>5</v>
      </c>
      <c r="Y46" s="15">
        <f t="shared" si="86"/>
        <v>0</v>
      </c>
      <c r="Z46" s="15">
        <f t="shared" si="1"/>
        <v>1</v>
      </c>
      <c r="AA46" s="15">
        <f t="shared" ref="AA46:AB46" si="87">SUM(F46,J46,N46,R46,V46)</f>
        <v>0</v>
      </c>
      <c r="AB46" s="15">
        <f t="shared" si="87"/>
        <v>0</v>
      </c>
      <c r="AC46" s="15">
        <f t="shared" si="3"/>
        <v>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8.75" customHeight="1">
      <c r="A47" s="40"/>
      <c r="B47" s="58" t="s">
        <v>140</v>
      </c>
      <c r="C47" s="46"/>
      <c r="D47" s="15">
        <v>1</v>
      </c>
      <c r="E47" s="15"/>
      <c r="F47" s="15"/>
      <c r="G47" s="15"/>
      <c r="H47" s="15">
        <v>1</v>
      </c>
      <c r="I47" s="15"/>
      <c r="J47" s="15"/>
      <c r="K47" s="15"/>
      <c r="L47" s="15">
        <v>1</v>
      </c>
      <c r="M47" s="15"/>
      <c r="N47" s="15"/>
      <c r="O47" s="15"/>
      <c r="P47" s="15">
        <v>1</v>
      </c>
      <c r="Q47" s="15"/>
      <c r="R47" s="15"/>
      <c r="S47" s="15"/>
      <c r="T47" s="15">
        <v>1</v>
      </c>
      <c r="U47" s="15"/>
      <c r="V47" s="15"/>
      <c r="W47" s="15"/>
      <c r="X47" s="15">
        <f t="shared" ref="X47:Y47" si="88">SUM(D47,H47,L47,P47,T47)</f>
        <v>5</v>
      </c>
      <c r="Y47" s="15">
        <f t="shared" si="88"/>
        <v>0</v>
      </c>
      <c r="Z47" s="15">
        <f t="shared" si="1"/>
        <v>1</v>
      </c>
      <c r="AA47" s="15">
        <f t="shared" ref="AA47:AB47" si="89">SUM(F47,J47,N47,R47,V47)</f>
        <v>0</v>
      </c>
      <c r="AB47" s="15">
        <f t="shared" si="89"/>
        <v>0</v>
      </c>
      <c r="AC47" s="15">
        <f t="shared" si="3"/>
        <v>0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8.75" customHeight="1">
      <c r="A48" s="40"/>
      <c r="B48" s="58" t="s">
        <v>141</v>
      </c>
      <c r="C48" s="46"/>
      <c r="D48" s="15">
        <v>1</v>
      </c>
      <c r="E48" s="15"/>
      <c r="F48" s="15"/>
      <c r="G48" s="15"/>
      <c r="H48" s="15">
        <v>1</v>
      </c>
      <c r="I48" s="15"/>
      <c r="J48" s="15"/>
      <c r="K48" s="15"/>
      <c r="L48" s="15">
        <v>1</v>
      </c>
      <c r="M48" s="15"/>
      <c r="N48" s="15"/>
      <c r="O48" s="15"/>
      <c r="P48" s="15">
        <v>1</v>
      </c>
      <c r="Q48" s="15"/>
      <c r="R48" s="15"/>
      <c r="S48" s="15"/>
      <c r="T48" s="15">
        <v>1</v>
      </c>
      <c r="U48" s="15"/>
      <c r="V48" s="15"/>
      <c r="W48" s="15"/>
      <c r="X48" s="15">
        <f t="shared" ref="X48:Y48" si="90">SUM(D48,H48,L48,P48,T48)</f>
        <v>5</v>
      </c>
      <c r="Y48" s="15">
        <f t="shared" si="90"/>
        <v>0</v>
      </c>
      <c r="Z48" s="15">
        <f t="shared" si="1"/>
        <v>1</v>
      </c>
      <c r="AA48" s="15">
        <f t="shared" ref="AA48:AB48" si="91">SUM(F48,J48,N48,R48,V48)</f>
        <v>0</v>
      </c>
      <c r="AB48" s="15">
        <f t="shared" si="91"/>
        <v>0</v>
      </c>
      <c r="AC48" s="15">
        <f t="shared" si="3"/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>
      <c r="A49" s="41"/>
      <c r="B49" s="58" t="s">
        <v>142</v>
      </c>
      <c r="C49" s="46"/>
      <c r="D49" s="15">
        <v>1</v>
      </c>
      <c r="E49" s="15"/>
      <c r="F49" s="15"/>
      <c r="G49" s="15"/>
      <c r="H49" s="15">
        <v>1</v>
      </c>
      <c r="I49" s="15"/>
      <c r="J49" s="15"/>
      <c r="K49" s="15"/>
      <c r="L49" s="15">
        <v>1</v>
      </c>
      <c r="M49" s="15"/>
      <c r="N49" s="15"/>
      <c r="O49" s="15"/>
      <c r="P49" s="15">
        <v>1</v>
      </c>
      <c r="Q49" s="15"/>
      <c r="R49" s="15"/>
      <c r="S49" s="15"/>
      <c r="T49" s="15">
        <v>1</v>
      </c>
      <c r="U49" s="15"/>
      <c r="V49" s="15"/>
      <c r="W49" s="15"/>
      <c r="X49" s="15">
        <f t="shared" ref="X49:Y49" si="92">SUM(D49,H49,L49,P49,T49)</f>
        <v>5</v>
      </c>
      <c r="Y49" s="15">
        <f t="shared" si="92"/>
        <v>0</v>
      </c>
      <c r="Z49" s="15">
        <f t="shared" si="1"/>
        <v>1</v>
      </c>
      <c r="AA49" s="15">
        <f t="shared" ref="AA49:AB49" si="93">SUM(F49,J49,N49,R49,V49)</f>
        <v>0</v>
      </c>
      <c r="AB49" s="15">
        <f t="shared" si="93"/>
        <v>0</v>
      </c>
      <c r="AC49" s="15">
        <f t="shared" si="3"/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27.75" customHeight="1">
      <c r="A50" s="16" t="s">
        <v>88</v>
      </c>
      <c r="B50" s="53">
        <f>COUNTA(B3:B49)</f>
        <v>46</v>
      </c>
      <c r="C50" s="46"/>
      <c r="D50" s="16">
        <f t="shared" ref="D50:AC50" si="94">SUM(D3:D49)</f>
        <v>41</v>
      </c>
      <c r="E50" s="16">
        <f t="shared" si="94"/>
        <v>0</v>
      </c>
      <c r="F50" s="16">
        <f t="shared" si="94"/>
        <v>0</v>
      </c>
      <c r="G50" s="16">
        <f t="shared" si="94"/>
        <v>0</v>
      </c>
      <c r="H50" s="16">
        <f t="shared" si="94"/>
        <v>41</v>
      </c>
      <c r="I50" s="16">
        <f t="shared" si="94"/>
        <v>0</v>
      </c>
      <c r="J50" s="16">
        <f t="shared" si="94"/>
        <v>0</v>
      </c>
      <c r="K50" s="16">
        <f t="shared" si="94"/>
        <v>0</v>
      </c>
      <c r="L50" s="16">
        <f t="shared" si="94"/>
        <v>41</v>
      </c>
      <c r="M50" s="16">
        <f t="shared" si="94"/>
        <v>0</v>
      </c>
      <c r="N50" s="16">
        <f t="shared" si="94"/>
        <v>0</v>
      </c>
      <c r="O50" s="16">
        <f t="shared" si="94"/>
        <v>0</v>
      </c>
      <c r="P50" s="16">
        <f t="shared" si="94"/>
        <v>41</v>
      </c>
      <c r="Q50" s="16">
        <f t="shared" si="94"/>
        <v>0</v>
      </c>
      <c r="R50" s="16">
        <f t="shared" si="94"/>
        <v>0</v>
      </c>
      <c r="S50" s="16">
        <f t="shared" si="94"/>
        <v>0</v>
      </c>
      <c r="T50" s="16">
        <f t="shared" si="94"/>
        <v>41</v>
      </c>
      <c r="U50" s="16">
        <f t="shared" si="94"/>
        <v>0</v>
      </c>
      <c r="V50" s="16">
        <f t="shared" si="94"/>
        <v>0</v>
      </c>
      <c r="W50" s="16">
        <f t="shared" si="94"/>
        <v>0</v>
      </c>
      <c r="X50" s="16">
        <f t="shared" si="94"/>
        <v>205</v>
      </c>
      <c r="Y50" s="16">
        <f t="shared" si="94"/>
        <v>0</v>
      </c>
      <c r="Z50" s="16">
        <f t="shared" si="94"/>
        <v>41</v>
      </c>
      <c r="AA50" s="16">
        <f t="shared" si="94"/>
        <v>0</v>
      </c>
      <c r="AB50" s="16">
        <f t="shared" si="94"/>
        <v>0</v>
      </c>
      <c r="AC50" s="16">
        <f t="shared" si="94"/>
        <v>0</v>
      </c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18" t="s">
        <v>143</v>
      </c>
      <c r="B52" s="2" t="s">
        <v>144</v>
      </c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 t="s">
        <v>145</v>
      </c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ht="13.2">
      <c r="A987" s="2"/>
      <c r="B987" s="2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:41" ht="13.2">
      <c r="A988" s="2"/>
      <c r="B988" s="2"/>
      <c r="C988" s="3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3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:41" ht="13.2">
      <c r="A989" s="2"/>
      <c r="B989" s="2"/>
      <c r="C989" s="3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3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:41" ht="13.2">
      <c r="A990" s="2"/>
      <c r="B990" s="2"/>
      <c r="C990" s="3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3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:41" ht="13.2">
      <c r="A991" s="2"/>
      <c r="B991" s="2"/>
      <c r="C991" s="3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3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:41" ht="13.2">
      <c r="A992" s="2"/>
      <c r="B992" s="2"/>
      <c r="C992" s="3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3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</row>
    <row r="993" spans="1:41" ht="13.2">
      <c r="A993" s="2"/>
      <c r="B993" s="2"/>
      <c r="C993" s="3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3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</row>
    <row r="994" spans="1:41" ht="13.2">
      <c r="A994" s="2"/>
      <c r="B994" s="2"/>
      <c r="C994" s="3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3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</row>
    <row r="995" spans="1:41" ht="13.2">
      <c r="A995" s="2"/>
      <c r="B995" s="2"/>
      <c r="C995" s="3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3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</row>
    <row r="996" spans="1:41" ht="13.2">
      <c r="A996" s="2"/>
      <c r="B996" s="2"/>
      <c r="C996" s="3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3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</row>
  </sheetData>
  <mergeCells count="70">
    <mergeCell ref="B50:C50"/>
    <mergeCell ref="B12:C12"/>
    <mergeCell ref="B13:C13"/>
    <mergeCell ref="B14:C14"/>
    <mergeCell ref="B15:C15"/>
    <mergeCell ref="B16:C16"/>
    <mergeCell ref="B17:C17"/>
    <mergeCell ref="B24:C24"/>
    <mergeCell ref="A42:A49"/>
    <mergeCell ref="B43:C43"/>
    <mergeCell ref="B44:C44"/>
    <mergeCell ref="B45:C45"/>
    <mergeCell ref="B46:C46"/>
    <mergeCell ref="B47:C47"/>
    <mergeCell ref="B48:C48"/>
    <mergeCell ref="B49:C49"/>
    <mergeCell ref="B21:C21"/>
    <mergeCell ref="B22:C22"/>
    <mergeCell ref="B23:C23"/>
    <mergeCell ref="A14:A24"/>
    <mergeCell ref="A25:A41"/>
    <mergeCell ref="A4:A13"/>
    <mergeCell ref="B4:C4"/>
    <mergeCell ref="B5:C5"/>
    <mergeCell ref="B6:C6"/>
    <mergeCell ref="B7:C7"/>
    <mergeCell ref="B41:C41"/>
    <mergeCell ref="B42:C42"/>
    <mergeCell ref="B34:C34"/>
    <mergeCell ref="B35:C35"/>
    <mergeCell ref="B36:C36"/>
    <mergeCell ref="B37:C37"/>
    <mergeCell ref="B38:C38"/>
    <mergeCell ref="B39:C39"/>
    <mergeCell ref="B40:C40"/>
    <mergeCell ref="B8:C8"/>
    <mergeCell ref="B9:C9"/>
    <mergeCell ref="B32:C32"/>
    <mergeCell ref="B33:C33"/>
    <mergeCell ref="B25:C25"/>
    <mergeCell ref="B26:C26"/>
    <mergeCell ref="B27:C27"/>
    <mergeCell ref="B28:C28"/>
    <mergeCell ref="B29:C29"/>
    <mergeCell ref="B30:C30"/>
    <mergeCell ref="B31:C31"/>
    <mergeCell ref="B10:C10"/>
    <mergeCell ref="B11:C11"/>
    <mergeCell ref="B18:C18"/>
    <mergeCell ref="B19:C19"/>
    <mergeCell ref="B20:C20"/>
    <mergeCell ref="A1:A3"/>
    <mergeCell ref="B1:C3"/>
    <mergeCell ref="D1:G1"/>
    <mergeCell ref="H1:K1"/>
    <mergeCell ref="L1:O1"/>
    <mergeCell ref="D2:E2"/>
    <mergeCell ref="F2:G2"/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P1:S1"/>
    <mergeCell ref="T1:W1"/>
  </mergeCells>
  <conditionalFormatting sqref="D4:D49 H4:H49 L4:L49 P4:P49 T4:T49">
    <cfRule type="cellIs" dxfId="88" priority="2" operator="greaterThan">
      <formula>0</formula>
    </cfRule>
  </conditionalFormatting>
  <conditionalFormatting sqref="D4:W49">
    <cfRule type="cellIs" dxfId="87" priority="6" operator="equal">
      <formula>0</formula>
    </cfRule>
  </conditionalFormatting>
  <conditionalFormatting sqref="E4:E49 G4:G49 I4:I49 K4:K49 M4:M49 O4:O49 Q4:Q49 S4:S49 U4:U49 W4:W49">
    <cfRule type="cellIs" dxfId="86" priority="3" operator="greaterThan">
      <formula>0</formula>
    </cfRule>
  </conditionalFormatting>
  <conditionalFormatting sqref="F4:F49 J4:J49 N4:N49 R4:R49 V4:V49">
    <cfRule type="cellIs" dxfId="85" priority="1" operator="greaterThan">
      <formula>0</formula>
    </cfRule>
  </conditionalFormatting>
  <conditionalFormatting sqref="Z4:Z49">
    <cfRule type="cellIs" dxfId="84" priority="4" operator="greaterThan">
      <formula>1</formula>
    </cfRule>
  </conditionalFormatting>
  <conditionalFormatting sqref="AC4:AC49">
    <cfRule type="cellIs" dxfId="83" priority="5" operator="greaterThan">
      <formula>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O986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30</v>
      </c>
      <c r="B4" s="58" t="s">
        <v>146</v>
      </c>
      <c r="C4" s="46"/>
      <c r="D4" s="15">
        <v>1</v>
      </c>
      <c r="E4" s="15"/>
      <c r="F4" s="15"/>
      <c r="G4" s="15"/>
      <c r="H4" s="15">
        <v>1</v>
      </c>
      <c r="I4" s="15"/>
      <c r="J4" s="15"/>
      <c r="K4" s="15"/>
      <c r="L4" s="15">
        <v>1</v>
      </c>
      <c r="M4" s="15"/>
      <c r="N4" s="15"/>
      <c r="O4" s="15"/>
      <c r="P4" s="15">
        <v>1</v>
      </c>
      <c r="Q4" s="15"/>
      <c r="R4" s="15"/>
      <c r="S4" s="15"/>
      <c r="T4" s="15">
        <v>1</v>
      </c>
      <c r="U4" s="15"/>
      <c r="V4" s="15"/>
      <c r="W4" s="15"/>
      <c r="X4" s="15">
        <f t="shared" ref="X4:Y4" si="0">SUM(D4,H4,L4,P4,T4)</f>
        <v>5</v>
      </c>
      <c r="Y4" s="15">
        <f t="shared" si="0"/>
        <v>0</v>
      </c>
      <c r="Z4" s="15">
        <f t="shared" ref="Z4:Z39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39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58" t="s">
        <v>147</v>
      </c>
      <c r="C5" s="46"/>
      <c r="D5" s="15">
        <v>1</v>
      </c>
      <c r="E5" s="15"/>
      <c r="F5" s="15"/>
      <c r="G5" s="15"/>
      <c r="H5" s="15">
        <v>1</v>
      </c>
      <c r="I5" s="15"/>
      <c r="J5" s="15"/>
      <c r="K5" s="15"/>
      <c r="L5" s="15">
        <v>1</v>
      </c>
      <c r="M5" s="15"/>
      <c r="N5" s="15"/>
      <c r="O5" s="15"/>
      <c r="P5" s="15">
        <v>1</v>
      </c>
      <c r="Q5" s="15"/>
      <c r="R5" s="15"/>
      <c r="S5" s="15"/>
      <c r="T5" s="15">
        <v>1</v>
      </c>
      <c r="U5" s="15"/>
      <c r="V5" s="15"/>
      <c r="W5" s="15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58" t="s">
        <v>148</v>
      </c>
      <c r="C6" s="46"/>
      <c r="D6" s="15">
        <v>1</v>
      </c>
      <c r="E6" s="15"/>
      <c r="F6" s="15"/>
      <c r="G6" s="15"/>
      <c r="H6" s="15">
        <v>1</v>
      </c>
      <c r="I6" s="15"/>
      <c r="J6" s="15"/>
      <c r="K6" s="15"/>
      <c r="L6" s="15">
        <v>1</v>
      </c>
      <c r="M6" s="15"/>
      <c r="N6" s="15"/>
      <c r="O6" s="15"/>
      <c r="P6" s="15">
        <v>1</v>
      </c>
      <c r="Q6" s="15"/>
      <c r="R6" s="15"/>
      <c r="S6" s="15"/>
      <c r="T6" s="15">
        <v>1</v>
      </c>
      <c r="U6" s="15"/>
      <c r="V6" s="15"/>
      <c r="W6" s="15"/>
      <c r="X6" s="15">
        <f t="shared" ref="X6:Y6" si="6">SUM(D6,H6,L6,P6,T6)</f>
        <v>5</v>
      </c>
      <c r="Y6" s="15">
        <f t="shared" si="6"/>
        <v>0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58" t="s">
        <v>149</v>
      </c>
      <c r="C7" s="46"/>
      <c r="D7" s="15">
        <v>1</v>
      </c>
      <c r="E7" s="15"/>
      <c r="F7" s="15"/>
      <c r="G7" s="15"/>
      <c r="H7" s="15">
        <v>1</v>
      </c>
      <c r="I7" s="15"/>
      <c r="J7" s="15"/>
      <c r="K7" s="15"/>
      <c r="L7" s="15">
        <v>1</v>
      </c>
      <c r="M7" s="15"/>
      <c r="N7" s="15"/>
      <c r="O7" s="15"/>
      <c r="P7" s="15">
        <v>1</v>
      </c>
      <c r="Q7" s="15"/>
      <c r="R7" s="15"/>
      <c r="S7" s="15"/>
      <c r="T7" s="15">
        <v>1</v>
      </c>
      <c r="U7" s="15"/>
      <c r="V7" s="15"/>
      <c r="W7" s="15"/>
      <c r="X7" s="15">
        <f t="shared" ref="X7:Y7" si="8">SUM(D7,H7,L7,P7,T7)</f>
        <v>5</v>
      </c>
      <c r="Y7" s="15">
        <f t="shared" si="8"/>
        <v>0</v>
      </c>
      <c r="Z7" s="15">
        <f t="shared" si="1"/>
        <v>1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58" t="s">
        <v>150</v>
      </c>
      <c r="C8" s="46"/>
      <c r="D8" s="15">
        <v>1</v>
      </c>
      <c r="E8" s="15"/>
      <c r="F8" s="15"/>
      <c r="G8" s="15"/>
      <c r="H8" s="15">
        <v>1</v>
      </c>
      <c r="I8" s="15"/>
      <c r="J8" s="15"/>
      <c r="K8" s="15"/>
      <c r="L8" s="15">
        <v>1</v>
      </c>
      <c r="M8" s="15"/>
      <c r="N8" s="15"/>
      <c r="O8" s="15"/>
      <c r="P8" s="15">
        <v>1</v>
      </c>
      <c r="Q8" s="15"/>
      <c r="R8" s="15"/>
      <c r="S8" s="15"/>
      <c r="T8" s="15">
        <v>1</v>
      </c>
      <c r="U8" s="15"/>
      <c r="V8" s="15"/>
      <c r="W8" s="15"/>
      <c r="X8" s="15">
        <f t="shared" ref="X8:Y8" si="10">SUM(D8,H8,L8,P8,T8)</f>
        <v>5</v>
      </c>
      <c r="Y8" s="15">
        <f t="shared" si="10"/>
        <v>0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58" t="s">
        <v>151</v>
      </c>
      <c r="C9" s="46"/>
      <c r="D9" s="15">
        <v>1</v>
      </c>
      <c r="E9" s="15"/>
      <c r="F9" s="15"/>
      <c r="G9" s="15"/>
      <c r="H9" s="15">
        <v>1</v>
      </c>
      <c r="I9" s="15"/>
      <c r="J9" s="15"/>
      <c r="K9" s="15"/>
      <c r="L9" s="15">
        <v>1</v>
      </c>
      <c r="M9" s="15"/>
      <c r="N9" s="15"/>
      <c r="O9" s="15"/>
      <c r="P9" s="15">
        <v>1</v>
      </c>
      <c r="Q9" s="15"/>
      <c r="R9" s="15"/>
      <c r="S9" s="15"/>
      <c r="T9" s="15">
        <v>1</v>
      </c>
      <c r="U9" s="15"/>
      <c r="V9" s="15"/>
      <c r="W9" s="15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60" t="s">
        <v>152</v>
      </c>
      <c r="C10" s="46"/>
      <c r="D10" s="15">
        <v>0</v>
      </c>
      <c r="E10" s="15"/>
      <c r="F10" s="15"/>
      <c r="G10" s="15"/>
      <c r="H10" s="15">
        <v>0</v>
      </c>
      <c r="I10" s="15"/>
      <c r="J10" s="15"/>
      <c r="K10" s="15"/>
      <c r="L10" s="15">
        <v>0</v>
      </c>
      <c r="M10" s="15"/>
      <c r="N10" s="15"/>
      <c r="O10" s="15"/>
      <c r="P10" s="15">
        <v>0</v>
      </c>
      <c r="Q10" s="15"/>
      <c r="R10" s="15"/>
      <c r="S10" s="15"/>
      <c r="T10" s="15">
        <v>0</v>
      </c>
      <c r="U10" s="15"/>
      <c r="V10" s="15"/>
      <c r="W10" s="15"/>
      <c r="X10" s="15">
        <f t="shared" ref="X10:Y10" si="14">SUM(D10,H10,L10,P10,T10)</f>
        <v>0</v>
      </c>
      <c r="Y10" s="15">
        <f t="shared" si="14"/>
        <v>0</v>
      </c>
      <c r="Z10" s="15">
        <f t="shared" si="1"/>
        <v>0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60" t="s">
        <v>153</v>
      </c>
      <c r="C11" s="46"/>
      <c r="D11" s="15">
        <v>0</v>
      </c>
      <c r="E11" s="15"/>
      <c r="F11" s="15"/>
      <c r="G11" s="15"/>
      <c r="H11" s="15">
        <v>0</v>
      </c>
      <c r="I11" s="15"/>
      <c r="J11" s="15"/>
      <c r="K11" s="15"/>
      <c r="L11" s="15">
        <v>0</v>
      </c>
      <c r="M11" s="15"/>
      <c r="N11" s="15"/>
      <c r="O11" s="15"/>
      <c r="P11" s="15">
        <v>0</v>
      </c>
      <c r="Q11" s="15"/>
      <c r="R11" s="15"/>
      <c r="S11" s="15"/>
      <c r="T11" s="15">
        <v>0</v>
      </c>
      <c r="U11" s="15"/>
      <c r="V11" s="15"/>
      <c r="W11" s="15"/>
      <c r="X11" s="15">
        <f t="shared" ref="X11:Y11" si="16">SUM(D11,H11,L11,P11,T11)</f>
        <v>0</v>
      </c>
      <c r="Y11" s="15">
        <f t="shared" si="16"/>
        <v>0</v>
      </c>
      <c r="Z11" s="15">
        <f t="shared" si="1"/>
        <v>0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60" t="s">
        <v>154</v>
      </c>
      <c r="C12" s="46"/>
      <c r="D12" s="15">
        <v>0</v>
      </c>
      <c r="E12" s="15"/>
      <c r="F12" s="15"/>
      <c r="G12" s="15"/>
      <c r="H12" s="15">
        <v>0</v>
      </c>
      <c r="I12" s="15"/>
      <c r="J12" s="15"/>
      <c r="K12" s="15"/>
      <c r="L12" s="15">
        <v>0</v>
      </c>
      <c r="M12" s="15"/>
      <c r="N12" s="15"/>
      <c r="O12" s="15"/>
      <c r="P12" s="15">
        <v>0</v>
      </c>
      <c r="Q12" s="15"/>
      <c r="R12" s="15"/>
      <c r="S12" s="15"/>
      <c r="T12" s="15">
        <v>0</v>
      </c>
      <c r="U12" s="15"/>
      <c r="V12" s="15"/>
      <c r="W12" s="15"/>
      <c r="X12" s="15">
        <f t="shared" ref="X12:Y12" si="18">SUM(D12,H12,L12,P12,T12)</f>
        <v>0</v>
      </c>
      <c r="Y12" s="15">
        <f t="shared" si="18"/>
        <v>0</v>
      </c>
      <c r="Z12" s="15">
        <f t="shared" si="1"/>
        <v>0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60" t="s">
        <v>155</v>
      </c>
      <c r="C13" s="46"/>
      <c r="D13" s="15">
        <v>0</v>
      </c>
      <c r="E13" s="15"/>
      <c r="F13" s="15"/>
      <c r="G13" s="15"/>
      <c r="H13" s="15">
        <v>0</v>
      </c>
      <c r="I13" s="15"/>
      <c r="J13" s="15"/>
      <c r="K13" s="15"/>
      <c r="L13" s="15">
        <v>0</v>
      </c>
      <c r="M13" s="15"/>
      <c r="N13" s="15"/>
      <c r="O13" s="15"/>
      <c r="P13" s="15">
        <v>0</v>
      </c>
      <c r="Q13" s="15"/>
      <c r="R13" s="15"/>
      <c r="S13" s="15"/>
      <c r="T13" s="15">
        <v>0</v>
      </c>
      <c r="U13" s="15"/>
      <c r="V13" s="15"/>
      <c r="W13" s="15"/>
      <c r="X13" s="15">
        <f t="shared" ref="X13:Y13" si="20">SUM(D13,H13,L13,P13,T13)</f>
        <v>0</v>
      </c>
      <c r="Y13" s="15">
        <f t="shared" si="20"/>
        <v>0</v>
      </c>
      <c r="Z13" s="15">
        <f t="shared" si="1"/>
        <v>0</v>
      </c>
      <c r="AA13" s="15">
        <f t="shared" ref="AA13:AB13" si="21">SUM(F13,J13,N13,R13,V13)</f>
        <v>0</v>
      </c>
      <c r="AB13" s="15">
        <f t="shared" si="21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62" t="s">
        <v>29</v>
      </c>
      <c r="B14" s="58" t="s">
        <v>156</v>
      </c>
      <c r="C14" s="46"/>
      <c r="D14" s="15">
        <v>1</v>
      </c>
      <c r="E14" s="15"/>
      <c r="F14" s="15"/>
      <c r="G14" s="15"/>
      <c r="H14" s="15">
        <v>1</v>
      </c>
      <c r="I14" s="15"/>
      <c r="J14" s="15"/>
      <c r="K14" s="15"/>
      <c r="L14" s="15">
        <v>1</v>
      </c>
      <c r="M14" s="15"/>
      <c r="N14" s="15"/>
      <c r="O14" s="15"/>
      <c r="P14" s="15">
        <v>1</v>
      </c>
      <c r="Q14" s="15"/>
      <c r="R14" s="15"/>
      <c r="S14" s="15"/>
      <c r="T14" s="15">
        <v>1</v>
      </c>
      <c r="U14" s="15"/>
      <c r="V14" s="15"/>
      <c r="W14" s="15"/>
      <c r="X14" s="15">
        <f t="shared" ref="X14:Y14" si="22">SUM(D14,H14,L14,P14,T14)</f>
        <v>5</v>
      </c>
      <c r="Y14" s="15">
        <f t="shared" si="22"/>
        <v>0</v>
      </c>
      <c r="Z14" s="15">
        <f t="shared" si="1"/>
        <v>1</v>
      </c>
      <c r="AA14" s="15">
        <f t="shared" ref="AA14:AB14" si="23">SUM(F14,J14,N14,R14,V14)</f>
        <v>0</v>
      </c>
      <c r="AB14" s="15">
        <f t="shared" si="23"/>
        <v>0</v>
      </c>
      <c r="AC14" s="15">
        <f t="shared" si="3"/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58" t="s">
        <v>157</v>
      </c>
      <c r="C15" s="46"/>
      <c r="D15" s="15">
        <v>1</v>
      </c>
      <c r="E15" s="15"/>
      <c r="F15" s="15"/>
      <c r="G15" s="15"/>
      <c r="H15" s="15">
        <v>1</v>
      </c>
      <c r="I15" s="15"/>
      <c r="J15" s="15"/>
      <c r="K15" s="15"/>
      <c r="L15" s="15">
        <v>1</v>
      </c>
      <c r="M15" s="15"/>
      <c r="N15" s="15"/>
      <c r="O15" s="15"/>
      <c r="P15" s="15">
        <v>1</v>
      </c>
      <c r="Q15" s="15"/>
      <c r="R15" s="15"/>
      <c r="S15" s="15"/>
      <c r="T15" s="15">
        <v>1</v>
      </c>
      <c r="U15" s="15"/>
      <c r="V15" s="15"/>
      <c r="W15" s="15"/>
      <c r="X15" s="15">
        <f t="shared" ref="X15:Y15" si="24">SUM(D15,H15,L15,P15,T15)</f>
        <v>5</v>
      </c>
      <c r="Y15" s="15">
        <f t="shared" si="24"/>
        <v>0</v>
      </c>
      <c r="Z15" s="15">
        <f t="shared" si="1"/>
        <v>1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58" t="s">
        <v>158</v>
      </c>
      <c r="C16" s="46"/>
      <c r="D16" s="15">
        <v>1</v>
      </c>
      <c r="E16" s="15"/>
      <c r="F16" s="15"/>
      <c r="G16" s="15"/>
      <c r="H16" s="15">
        <v>1</v>
      </c>
      <c r="I16" s="15"/>
      <c r="J16" s="15"/>
      <c r="K16" s="15"/>
      <c r="L16" s="15">
        <v>1</v>
      </c>
      <c r="M16" s="15"/>
      <c r="N16" s="15"/>
      <c r="O16" s="15"/>
      <c r="P16" s="15">
        <v>1</v>
      </c>
      <c r="Q16" s="15"/>
      <c r="R16" s="15"/>
      <c r="S16" s="15"/>
      <c r="T16" s="15">
        <v>1</v>
      </c>
      <c r="U16" s="15"/>
      <c r="V16" s="15"/>
      <c r="W16" s="15"/>
      <c r="X16" s="15">
        <f t="shared" ref="X16:Y16" si="26">SUM(D16,H16,L16,P16,T16)</f>
        <v>5</v>
      </c>
      <c r="Y16" s="15">
        <f t="shared" si="26"/>
        <v>0</v>
      </c>
      <c r="Z16" s="15">
        <f t="shared" si="1"/>
        <v>1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58" t="s">
        <v>159</v>
      </c>
      <c r="C17" s="46"/>
      <c r="D17" s="15">
        <v>1</v>
      </c>
      <c r="E17" s="15"/>
      <c r="F17" s="15"/>
      <c r="G17" s="15"/>
      <c r="H17" s="15">
        <v>1</v>
      </c>
      <c r="I17" s="15"/>
      <c r="J17" s="15"/>
      <c r="K17" s="15"/>
      <c r="L17" s="15">
        <v>1</v>
      </c>
      <c r="M17" s="15"/>
      <c r="N17" s="15"/>
      <c r="O17" s="15"/>
      <c r="P17" s="15">
        <v>1</v>
      </c>
      <c r="Q17" s="15"/>
      <c r="R17" s="15"/>
      <c r="S17" s="15"/>
      <c r="T17" s="15">
        <v>1</v>
      </c>
      <c r="U17" s="15"/>
      <c r="V17" s="15"/>
      <c r="W17" s="15"/>
      <c r="X17" s="15">
        <f t="shared" ref="X17:Y17" si="28">SUM(D17,H17,L17,P17,T17)</f>
        <v>5</v>
      </c>
      <c r="Y17" s="15">
        <f t="shared" si="28"/>
        <v>0</v>
      </c>
      <c r="Z17" s="15">
        <f t="shared" si="1"/>
        <v>1</v>
      </c>
      <c r="AA17" s="15">
        <f t="shared" ref="AA17:AB17" si="29">SUM(F17,J17,N17,R17,V17)</f>
        <v>0</v>
      </c>
      <c r="AB17" s="15">
        <f t="shared" si="29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58" t="s">
        <v>160</v>
      </c>
      <c r="C18" s="46"/>
      <c r="D18" s="15">
        <v>1</v>
      </c>
      <c r="E18" s="15"/>
      <c r="F18" s="15"/>
      <c r="G18" s="15"/>
      <c r="H18" s="15">
        <v>1</v>
      </c>
      <c r="I18" s="15"/>
      <c r="J18" s="15"/>
      <c r="K18" s="15"/>
      <c r="L18" s="15">
        <v>1</v>
      </c>
      <c r="M18" s="15"/>
      <c r="N18" s="15"/>
      <c r="O18" s="15"/>
      <c r="P18" s="15">
        <v>1</v>
      </c>
      <c r="Q18" s="15"/>
      <c r="R18" s="15"/>
      <c r="S18" s="15"/>
      <c r="T18" s="15">
        <v>1</v>
      </c>
      <c r="U18" s="15"/>
      <c r="V18" s="15"/>
      <c r="W18" s="15"/>
      <c r="X18" s="15">
        <f t="shared" ref="X18:Y18" si="30">SUM(D18,H18,L18,P18,T18)</f>
        <v>5</v>
      </c>
      <c r="Y18" s="15">
        <f t="shared" si="30"/>
        <v>0</v>
      </c>
      <c r="Z18" s="15">
        <f t="shared" si="1"/>
        <v>1</v>
      </c>
      <c r="AA18" s="15">
        <f t="shared" ref="AA18:AB18" si="31">SUM(F18,J18,N18,R18,V18)</f>
        <v>0</v>
      </c>
      <c r="AB18" s="15">
        <f t="shared" si="31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58" t="s">
        <v>161</v>
      </c>
      <c r="C19" s="46"/>
      <c r="D19" s="15">
        <v>1</v>
      </c>
      <c r="E19" s="15"/>
      <c r="F19" s="15"/>
      <c r="G19" s="15"/>
      <c r="H19" s="15">
        <v>1</v>
      </c>
      <c r="I19" s="15"/>
      <c r="J19" s="15"/>
      <c r="K19" s="15"/>
      <c r="L19" s="15">
        <v>1</v>
      </c>
      <c r="M19" s="15"/>
      <c r="N19" s="15"/>
      <c r="O19" s="15"/>
      <c r="P19" s="15">
        <v>1</v>
      </c>
      <c r="Q19" s="15"/>
      <c r="R19" s="15"/>
      <c r="S19" s="15"/>
      <c r="T19" s="15">
        <v>1</v>
      </c>
      <c r="U19" s="15"/>
      <c r="V19" s="15"/>
      <c r="W19" s="15"/>
      <c r="X19" s="15">
        <f t="shared" ref="X19:Y19" si="32">SUM(D19,H19,L19,P19,T19)</f>
        <v>5</v>
      </c>
      <c r="Y19" s="15">
        <f t="shared" si="32"/>
        <v>0</v>
      </c>
      <c r="Z19" s="15">
        <f t="shared" si="1"/>
        <v>1</v>
      </c>
      <c r="AA19" s="15">
        <f t="shared" ref="AA19:AB19" si="33">SUM(F19,J19,N19,R19,V19)</f>
        <v>0</v>
      </c>
      <c r="AB19" s="15">
        <f t="shared" si="33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1"/>
      <c r="B20" s="58" t="s">
        <v>162</v>
      </c>
      <c r="C20" s="46"/>
      <c r="D20" s="15">
        <v>1</v>
      </c>
      <c r="E20" s="15"/>
      <c r="F20" s="15"/>
      <c r="G20" s="15"/>
      <c r="H20" s="15">
        <v>1</v>
      </c>
      <c r="I20" s="15"/>
      <c r="J20" s="15"/>
      <c r="K20" s="15"/>
      <c r="L20" s="15">
        <v>1</v>
      </c>
      <c r="M20" s="15"/>
      <c r="N20" s="15"/>
      <c r="O20" s="15"/>
      <c r="P20" s="15">
        <v>1</v>
      </c>
      <c r="Q20" s="15"/>
      <c r="R20" s="15"/>
      <c r="S20" s="15"/>
      <c r="T20" s="15">
        <v>1</v>
      </c>
      <c r="U20" s="15"/>
      <c r="V20" s="15"/>
      <c r="W20" s="15"/>
      <c r="X20" s="15">
        <f t="shared" ref="X20:Y20" si="34">SUM(D20,H20,L20,P20,T20)</f>
        <v>5</v>
      </c>
      <c r="Y20" s="15">
        <f t="shared" si="34"/>
        <v>0</v>
      </c>
      <c r="Z20" s="15">
        <f t="shared" si="1"/>
        <v>1</v>
      </c>
      <c r="AA20" s="15">
        <f t="shared" ref="AA20:AB20" si="35">SUM(F20,J20,N20,R20,V20)</f>
        <v>0</v>
      </c>
      <c r="AB20" s="15">
        <f t="shared" si="35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62" t="s">
        <v>31</v>
      </c>
      <c r="B21" s="58" t="s">
        <v>163</v>
      </c>
      <c r="C21" s="46"/>
      <c r="D21" s="15">
        <v>1</v>
      </c>
      <c r="E21" s="15"/>
      <c r="F21" s="15"/>
      <c r="G21" s="15"/>
      <c r="H21" s="15">
        <v>1</v>
      </c>
      <c r="I21" s="15"/>
      <c r="J21" s="15"/>
      <c r="K21" s="15"/>
      <c r="L21" s="15">
        <v>1</v>
      </c>
      <c r="M21" s="15"/>
      <c r="N21" s="15"/>
      <c r="O21" s="15"/>
      <c r="P21" s="15">
        <v>1</v>
      </c>
      <c r="Q21" s="15"/>
      <c r="R21" s="15"/>
      <c r="S21" s="15"/>
      <c r="T21" s="15">
        <v>1</v>
      </c>
      <c r="U21" s="15"/>
      <c r="V21" s="15"/>
      <c r="W21" s="15"/>
      <c r="X21" s="15">
        <f t="shared" ref="X21:Y21" si="36">SUM(D21,H21,L21,P21,T21)</f>
        <v>5</v>
      </c>
      <c r="Y21" s="15">
        <f t="shared" si="36"/>
        <v>0</v>
      </c>
      <c r="Z21" s="15">
        <f t="shared" si="1"/>
        <v>1</v>
      </c>
      <c r="AA21" s="15">
        <f t="shared" ref="AA21:AB21" si="37">SUM(F21,J21,N21,R21,V21)</f>
        <v>0</v>
      </c>
      <c r="AB21" s="15">
        <f t="shared" si="37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58" t="s">
        <v>164</v>
      </c>
      <c r="C22" s="46"/>
      <c r="D22" s="15">
        <v>1</v>
      </c>
      <c r="E22" s="15"/>
      <c r="F22" s="15"/>
      <c r="G22" s="15"/>
      <c r="H22" s="15">
        <v>1</v>
      </c>
      <c r="I22" s="15"/>
      <c r="J22" s="15"/>
      <c r="K22" s="15"/>
      <c r="L22" s="15">
        <v>1</v>
      </c>
      <c r="M22" s="15"/>
      <c r="N22" s="15"/>
      <c r="O22" s="15"/>
      <c r="P22" s="15">
        <v>1</v>
      </c>
      <c r="Q22" s="15"/>
      <c r="R22" s="15"/>
      <c r="S22" s="15"/>
      <c r="T22" s="15">
        <v>1</v>
      </c>
      <c r="U22" s="15"/>
      <c r="V22" s="15"/>
      <c r="W22" s="15"/>
      <c r="X22" s="15">
        <f t="shared" ref="X22:Y22" si="38">SUM(D22,H22,L22,P22,T22)</f>
        <v>5</v>
      </c>
      <c r="Y22" s="15">
        <f t="shared" si="38"/>
        <v>0</v>
      </c>
      <c r="Z22" s="15">
        <f t="shared" si="1"/>
        <v>1</v>
      </c>
      <c r="AA22" s="15">
        <f t="shared" ref="AA22:AB22" si="39">SUM(F22,J22,N22,R22,V22)</f>
        <v>0</v>
      </c>
      <c r="AB22" s="15">
        <f t="shared" si="39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58" t="s">
        <v>165</v>
      </c>
      <c r="C23" s="46"/>
      <c r="D23" s="15">
        <v>1</v>
      </c>
      <c r="E23" s="15"/>
      <c r="F23" s="15"/>
      <c r="G23" s="15"/>
      <c r="H23" s="15">
        <v>1</v>
      </c>
      <c r="I23" s="15"/>
      <c r="J23" s="15"/>
      <c r="K23" s="15"/>
      <c r="L23" s="15">
        <v>1</v>
      </c>
      <c r="M23" s="15"/>
      <c r="N23" s="15"/>
      <c r="O23" s="15"/>
      <c r="P23" s="15">
        <v>1</v>
      </c>
      <c r="Q23" s="15"/>
      <c r="R23" s="15"/>
      <c r="S23" s="15"/>
      <c r="T23" s="15">
        <v>1</v>
      </c>
      <c r="U23" s="15"/>
      <c r="V23" s="15"/>
      <c r="W23" s="15"/>
      <c r="X23" s="15">
        <f t="shared" ref="X23:Y23" si="40">SUM(D23,H23,L23,P23,T23)</f>
        <v>5</v>
      </c>
      <c r="Y23" s="15">
        <f t="shared" si="40"/>
        <v>0</v>
      </c>
      <c r="Z23" s="15">
        <f t="shared" si="1"/>
        <v>1</v>
      </c>
      <c r="AA23" s="15">
        <f t="shared" ref="AA23:AB23" si="41">SUM(F23,J23,N23,R23,V23)</f>
        <v>0</v>
      </c>
      <c r="AB23" s="15">
        <f t="shared" si="4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58" t="s">
        <v>166</v>
      </c>
      <c r="C24" s="46"/>
      <c r="D24" s="15">
        <v>1</v>
      </c>
      <c r="E24" s="15"/>
      <c r="F24" s="15"/>
      <c r="G24" s="15"/>
      <c r="H24" s="15">
        <v>1</v>
      </c>
      <c r="I24" s="15"/>
      <c r="J24" s="15"/>
      <c r="K24" s="15"/>
      <c r="L24" s="15">
        <v>1</v>
      </c>
      <c r="M24" s="15"/>
      <c r="N24" s="15"/>
      <c r="O24" s="15"/>
      <c r="P24" s="15">
        <v>1</v>
      </c>
      <c r="Q24" s="15"/>
      <c r="R24" s="15"/>
      <c r="S24" s="15"/>
      <c r="T24" s="15">
        <v>1</v>
      </c>
      <c r="U24" s="15"/>
      <c r="V24" s="15"/>
      <c r="W24" s="15"/>
      <c r="X24" s="15">
        <f t="shared" ref="X24:Y24" si="42">SUM(D24,H24,L24,P24,T24)</f>
        <v>5</v>
      </c>
      <c r="Y24" s="15">
        <f t="shared" si="42"/>
        <v>0</v>
      </c>
      <c r="Z24" s="15">
        <f t="shared" si="1"/>
        <v>1</v>
      </c>
      <c r="AA24" s="15">
        <f t="shared" ref="AA24:AB24" si="43">SUM(F24,J24,N24,R24,V24)</f>
        <v>0</v>
      </c>
      <c r="AB24" s="15">
        <f t="shared" si="43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0"/>
      <c r="B25" s="58" t="s">
        <v>167</v>
      </c>
      <c r="C25" s="46"/>
      <c r="D25" s="15">
        <v>1</v>
      </c>
      <c r="E25" s="15"/>
      <c r="F25" s="15"/>
      <c r="G25" s="15"/>
      <c r="H25" s="15">
        <v>1</v>
      </c>
      <c r="I25" s="15"/>
      <c r="J25" s="15"/>
      <c r="K25" s="15"/>
      <c r="L25" s="15">
        <v>1</v>
      </c>
      <c r="M25" s="15"/>
      <c r="N25" s="15"/>
      <c r="O25" s="15"/>
      <c r="P25" s="15">
        <v>1</v>
      </c>
      <c r="Q25" s="15"/>
      <c r="R25" s="15"/>
      <c r="S25" s="15"/>
      <c r="T25" s="15">
        <v>1</v>
      </c>
      <c r="U25" s="15"/>
      <c r="V25" s="15"/>
      <c r="W25" s="15"/>
      <c r="X25" s="15">
        <f t="shared" ref="X25:Y25" si="44">SUM(D25,H25,L25,P25,T25)</f>
        <v>5</v>
      </c>
      <c r="Y25" s="15">
        <f t="shared" si="44"/>
        <v>0</v>
      </c>
      <c r="Z25" s="15">
        <f t="shared" si="1"/>
        <v>1</v>
      </c>
      <c r="AA25" s="15">
        <f t="shared" ref="AA25:AB25" si="45">SUM(F25,J25,N25,R25,V25)</f>
        <v>0</v>
      </c>
      <c r="AB25" s="15">
        <f t="shared" si="4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58" t="s">
        <v>168</v>
      </c>
      <c r="C26" s="46"/>
      <c r="D26" s="15">
        <v>1</v>
      </c>
      <c r="E26" s="15"/>
      <c r="F26" s="15"/>
      <c r="G26" s="15"/>
      <c r="H26" s="15">
        <v>1</v>
      </c>
      <c r="I26" s="15"/>
      <c r="J26" s="15"/>
      <c r="K26" s="15"/>
      <c r="L26" s="15">
        <v>1</v>
      </c>
      <c r="M26" s="15"/>
      <c r="N26" s="15"/>
      <c r="O26" s="15"/>
      <c r="P26" s="15">
        <v>1</v>
      </c>
      <c r="Q26" s="15"/>
      <c r="R26" s="15"/>
      <c r="S26" s="15"/>
      <c r="T26" s="15">
        <v>1</v>
      </c>
      <c r="U26" s="15"/>
      <c r="V26" s="15"/>
      <c r="W26" s="15"/>
      <c r="X26" s="15">
        <f t="shared" ref="X26:Y26" si="46">SUM(D26,H26,L26,P26,T26)</f>
        <v>5</v>
      </c>
      <c r="Y26" s="15">
        <f t="shared" si="46"/>
        <v>0</v>
      </c>
      <c r="Z26" s="15">
        <f t="shared" si="1"/>
        <v>1</v>
      </c>
      <c r="AA26" s="15">
        <f t="shared" ref="AA26:AB26" si="47">SUM(F26,J26,N26,R26,V26)</f>
        <v>0</v>
      </c>
      <c r="AB26" s="15">
        <f t="shared" si="47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58" t="s">
        <v>169</v>
      </c>
      <c r="C27" s="46"/>
      <c r="D27" s="15">
        <v>1</v>
      </c>
      <c r="E27" s="15"/>
      <c r="F27" s="15"/>
      <c r="G27" s="15"/>
      <c r="H27" s="15">
        <v>1</v>
      </c>
      <c r="I27" s="15"/>
      <c r="J27" s="15"/>
      <c r="K27" s="15"/>
      <c r="L27" s="15">
        <v>1</v>
      </c>
      <c r="M27" s="15"/>
      <c r="N27" s="15"/>
      <c r="O27" s="15"/>
      <c r="P27" s="15">
        <v>1</v>
      </c>
      <c r="Q27" s="15"/>
      <c r="R27" s="15"/>
      <c r="S27" s="15"/>
      <c r="T27" s="15">
        <v>1</v>
      </c>
      <c r="U27" s="15"/>
      <c r="V27" s="15"/>
      <c r="W27" s="15"/>
      <c r="X27" s="15">
        <f t="shared" ref="X27:Y27" si="48">SUM(D27,H27,L27,P27,T27)</f>
        <v>5</v>
      </c>
      <c r="Y27" s="15">
        <f t="shared" si="48"/>
        <v>0</v>
      </c>
      <c r="Z27" s="15">
        <f t="shared" si="1"/>
        <v>1</v>
      </c>
      <c r="AA27" s="15">
        <f t="shared" ref="AA27:AB27" si="49">SUM(F27,J27,N27,R27,V27)</f>
        <v>0</v>
      </c>
      <c r="AB27" s="15">
        <f t="shared" si="49"/>
        <v>0</v>
      </c>
      <c r="AC27" s="15">
        <f t="shared" si="3"/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0"/>
      <c r="B28" s="58" t="s">
        <v>170</v>
      </c>
      <c r="C28" s="46"/>
      <c r="D28" s="15">
        <v>1</v>
      </c>
      <c r="E28" s="15"/>
      <c r="F28" s="15"/>
      <c r="G28" s="15"/>
      <c r="H28" s="15">
        <v>1</v>
      </c>
      <c r="I28" s="15"/>
      <c r="J28" s="15"/>
      <c r="K28" s="15"/>
      <c r="L28" s="15">
        <v>1</v>
      </c>
      <c r="M28" s="15"/>
      <c r="N28" s="15"/>
      <c r="O28" s="15"/>
      <c r="P28" s="15">
        <v>1</v>
      </c>
      <c r="Q28" s="15"/>
      <c r="R28" s="15"/>
      <c r="S28" s="15"/>
      <c r="T28" s="15">
        <v>1</v>
      </c>
      <c r="U28" s="15"/>
      <c r="V28" s="15"/>
      <c r="W28" s="15"/>
      <c r="X28" s="15">
        <f t="shared" ref="X28:Y28" si="50">SUM(D28,H28,L28,P28,T28)</f>
        <v>5</v>
      </c>
      <c r="Y28" s="15">
        <f t="shared" si="50"/>
        <v>0</v>
      </c>
      <c r="Z28" s="15">
        <f t="shared" si="1"/>
        <v>1</v>
      </c>
      <c r="AA28" s="15">
        <f t="shared" ref="AA28:AB28" si="51">SUM(F28,J28,N28,R28,V28)</f>
        <v>0</v>
      </c>
      <c r="AB28" s="15">
        <f t="shared" si="51"/>
        <v>0</v>
      </c>
      <c r="AC28" s="15">
        <f t="shared" si="3"/>
        <v>0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58" t="s">
        <v>171</v>
      </c>
      <c r="C29" s="46"/>
      <c r="D29" s="15">
        <v>1</v>
      </c>
      <c r="E29" s="15"/>
      <c r="F29" s="15"/>
      <c r="G29" s="15"/>
      <c r="H29" s="15">
        <v>1</v>
      </c>
      <c r="I29" s="15"/>
      <c r="J29" s="15"/>
      <c r="K29" s="15"/>
      <c r="L29" s="15">
        <v>1</v>
      </c>
      <c r="M29" s="15"/>
      <c r="N29" s="15"/>
      <c r="O29" s="15"/>
      <c r="P29" s="15">
        <v>1</v>
      </c>
      <c r="Q29" s="15"/>
      <c r="R29" s="15"/>
      <c r="S29" s="15"/>
      <c r="T29" s="15">
        <v>1</v>
      </c>
      <c r="U29" s="15"/>
      <c r="V29" s="15"/>
      <c r="W29" s="15"/>
      <c r="X29" s="15">
        <f t="shared" ref="X29:Y29" si="52">SUM(D29,H29,L29,P29,T29)</f>
        <v>5</v>
      </c>
      <c r="Y29" s="15">
        <f t="shared" si="52"/>
        <v>0</v>
      </c>
      <c r="Z29" s="15">
        <f t="shared" si="1"/>
        <v>1</v>
      </c>
      <c r="AA29" s="15">
        <f t="shared" ref="AA29:AB29" si="53">SUM(F29,J29,N29,R29,V29)</f>
        <v>0</v>
      </c>
      <c r="AB29" s="15">
        <f t="shared" si="53"/>
        <v>0</v>
      </c>
      <c r="AC29" s="15">
        <f t="shared" si="3"/>
        <v>0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0"/>
      <c r="B30" s="58" t="s">
        <v>172</v>
      </c>
      <c r="C30" s="46"/>
      <c r="D30" s="15">
        <v>1</v>
      </c>
      <c r="E30" s="15"/>
      <c r="F30" s="15"/>
      <c r="G30" s="15"/>
      <c r="H30" s="15">
        <v>1</v>
      </c>
      <c r="I30" s="15"/>
      <c r="J30" s="15"/>
      <c r="K30" s="15"/>
      <c r="L30" s="15">
        <v>1</v>
      </c>
      <c r="M30" s="15"/>
      <c r="N30" s="15"/>
      <c r="O30" s="15"/>
      <c r="P30" s="15">
        <v>1</v>
      </c>
      <c r="Q30" s="15"/>
      <c r="R30" s="15"/>
      <c r="S30" s="15"/>
      <c r="T30" s="15">
        <v>1</v>
      </c>
      <c r="U30" s="15"/>
      <c r="V30" s="15"/>
      <c r="W30" s="15"/>
      <c r="X30" s="15">
        <f t="shared" ref="X30:Y30" si="54">SUM(D30,H30,L30,P30,T30)</f>
        <v>5</v>
      </c>
      <c r="Y30" s="15">
        <f t="shared" si="54"/>
        <v>0</v>
      </c>
      <c r="Z30" s="15">
        <f t="shared" si="1"/>
        <v>1</v>
      </c>
      <c r="AA30" s="15">
        <f t="shared" ref="AA30:AB30" si="55">SUM(F30,J30,N30,R30,V30)</f>
        <v>0</v>
      </c>
      <c r="AB30" s="15">
        <f t="shared" si="55"/>
        <v>0</v>
      </c>
      <c r="AC30" s="15">
        <f t="shared" si="3"/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58" t="s">
        <v>173</v>
      </c>
      <c r="C31" s="46"/>
      <c r="D31" s="15">
        <v>1</v>
      </c>
      <c r="E31" s="15"/>
      <c r="F31" s="15"/>
      <c r="G31" s="15"/>
      <c r="H31" s="15">
        <v>1</v>
      </c>
      <c r="I31" s="15"/>
      <c r="J31" s="15"/>
      <c r="K31" s="15"/>
      <c r="L31" s="15">
        <v>1</v>
      </c>
      <c r="M31" s="15"/>
      <c r="N31" s="15"/>
      <c r="O31" s="15"/>
      <c r="P31" s="15">
        <v>1</v>
      </c>
      <c r="Q31" s="15"/>
      <c r="R31" s="15"/>
      <c r="S31" s="15"/>
      <c r="T31" s="15">
        <v>1</v>
      </c>
      <c r="U31" s="15"/>
      <c r="V31" s="15"/>
      <c r="W31" s="15"/>
      <c r="X31" s="15">
        <f t="shared" ref="X31:Y31" si="56">SUM(D31,H31,L31,P31,T31)</f>
        <v>5</v>
      </c>
      <c r="Y31" s="15">
        <f t="shared" si="56"/>
        <v>0</v>
      </c>
      <c r="Z31" s="15">
        <f t="shared" si="1"/>
        <v>1</v>
      </c>
      <c r="AA31" s="15">
        <f t="shared" ref="AA31:AB31" si="57">SUM(F31,J31,N31,R31,V31)</f>
        <v>0</v>
      </c>
      <c r="AB31" s="15">
        <f t="shared" si="57"/>
        <v>0</v>
      </c>
      <c r="AC31" s="15">
        <f t="shared" si="3"/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60" t="s">
        <v>174</v>
      </c>
      <c r="C32" s="46"/>
      <c r="D32" s="15">
        <v>0</v>
      </c>
      <c r="E32" s="15"/>
      <c r="F32" s="15"/>
      <c r="G32" s="15"/>
      <c r="H32" s="15">
        <v>0</v>
      </c>
      <c r="I32" s="15"/>
      <c r="J32" s="15"/>
      <c r="K32" s="15"/>
      <c r="L32" s="15">
        <v>0</v>
      </c>
      <c r="M32" s="15"/>
      <c r="N32" s="15"/>
      <c r="O32" s="15"/>
      <c r="P32" s="15">
        <v>0</v>
      </c>
      <c r="Q32" s="15"/>
      <c r="R32" s="15"/>
      <c r="S32" s="15"/>
      <c r="T32" s="15">
        <v>0</v>
      </c>
      <c r="U32" s="15"/>
      <c r="V32" s="15"/>
      <c r="W32" s="15"/>
      <c r="X32" s="15">
        <f t="shared" ref="X32:Y32" si="58">SUM(D32,H32,L32,P32,T32)</f>
        <v>0</v>
      </c>
      <c r="Y32" s="15">
        <f t="shared" si="58"/>
        <v>0</v>
      </c>
      <c r="Z32" s="15">
        <f t="shared" si="1"/>
        <v>0</v>
      </c>
      <c r="AA32" s="15">
        <f t="shared" ref="AA32:AB32" si="59">SUM(F32,J32,N32,R32,V32)</f>
        <v>0</v>
      </c>
      <c r="AB32" s="15">
        <f t="shared" si="59"/>
        <v>0</v>
      </c>
      <c r="AC32" s="15">
        <f t="shared" si="3"/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60" t="s">
        <v>175</v>
      </c>
      <c r="C33" s="46"/>
      <c r="D33" s="15">
        <v>0</v>
      </c>
      <c r="E33" s="15"/>
      <c r="F33" s="15"/>
      <c r="G33" s="15"/>
      <c r="H33" s="15">
        <v>0</v>
      </c>
      <c r="I33" s="15"/>
      <c r="J33" s="15"/>
      <c r="K33" s="15"/>
      <c r="L33" s="15">
        <v>0</v>
      </c>
      <c r="M33" s="15"/>
      <c r="N33" s="15"/>
      <c r="O33" s="15"/>
      <c r="P33" s="15">
        <v>0</v>
      </c>
      <c r="Q33" s="15"/>
      <c r="R33" s="15"/>
      <c r="S33" s="15"/>
      <c r="T33" s="15">
        <v>0</v>
      </c>
      <c r="U33" s="15"/>
      <c r="V33" s="15"/>
      <c r="W33" s="15"/>
      <c r="X33" s="15">
        <f t="shared" ref="X33:Y33" si="60">SUM(D33,H33,L33,P33,T33)</f>
        <v>0</v>
      </c>
      <c r="Y33" s="15">
        <f t="shared" si="60"/>
        <v>0</v>
      </c>
      <c r="Z33" s="15">
        <f t="shared" si="1"/>
        <v>0</v>
      </c>
      <c r="AA33" s="15">
        <f t="shared" ref="AA33:AB33" si="61">SUM(F33,J33,N33,R33,V33)</f>
        <v>0</v>
      </c>
      <c r="AB33" s="15">
        <f t="shared" si="61"/>
        <v>0</v>
      </c>
      <c r="AC33" s="15">
        <f t="shared" si="3"/>
        <v>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1"/>
      <c r="B34" s="60" t="s">
        <v>176</v>
      </c>
      <c r="C34" s="46"/>
      <c r="D34" s="15">
        <v>0</v>
      </c>
      <c r="E34" s="15"/>
      <c r="F34" s="15"/>
      <c r="G34" s="15"/>
      <c r="H34" s="15">
        <v>0</v>
      </c>
      <c r="I34" s="15"/>
      <c r="J34" s="15"/>
      <c r="K34" s="15"/>
      <c r="L34" s="15">
        <v>0</v>
      </c>
      <c r="M34" s="15"/>
      <c r="N34" s="15"/>
      <c r="O34" s="15"/>
      <c r="P34" s="15">
        <v>0</v>
      </c>
      <c r="Q34" s="15"/>
      <c r="R34" s="15"/>
      <c r="S34" s="15"/>
      <c r="T34" s="15">
        <v>0</v>
      </c>
      <c r="U34" s="15"/>
      <c r="V34" s="15"/>
      <c r="W34" s="15"/>
      <c r="X34" s="15">
        <f t="shared" ref="X34:Y34" si="62">SUM(D34,H34,L34,P34,T34)</f>
        <v>0</v>
      </c>
      <c r="Y34" s="15">
        <f t="shared" si="62"/>
        <v>0</v>
      </c>
      <c r="Z34" s="15">
        <f t="shared" si="1"/>
        <v>0</v>
      </c>
      <c r="AA34" s="15">
        <f t="shared" ref="AA34:AB34" si="63">SUM(F34,J34,N34,R34,V34)</f>
        <v>0</v>
      </c>
      <c r="AB34" s="15">
        <f t="shared" si="63"/>
        <v>0</v>
      </c>
      <c r="AC34" s="15">
        <f t="shared" si="3"/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62" t="s">
        <v>32</v>
      </c>
      <c r="B35" s="58" t="s">
        <v>177</v>
      </c>
      <c r="C35" s="46"/>
      <c r="D35" s="15">
        <v>1</v>
      </c>
      <c r="E35" s="15"/>
      <c r="F35" s="15"/>
      <c r="G35" s="15"/>
      <c r="H35" s="15">
        <v>1</v>
      </c>
      <c r="I35" s="15"/>
      <c r="J35" s="15"/>
      <c r="K35" s="15"/>
      <c r="L35" s="15">
        <v>1</v>
      </c>
      <c r="M35" s="15"/>
      <c r="N35" s="15"/>
      <c r="O35" s="15"/>
      <c r="P35" s="15">
        <v>1</v>
      </c>
      <c r="Q35" s="15"/>
      <c r="R35" s="15"/>
      <c r="S35" s="15"/>
      <c r="T35" s="15">
        <v>1</v>
      </c>
      <c r="U35" s="15"/>
      <c r="V35" s="15"/>
      <c r="W35" s="15"/>
      <c r="X35" s="15">
        <f t="shared" ref="X35:Y35" si="64">SUM(D35,H35,L35,P35,T35)</f>
        <v>5</v>
      </c>
      <c r="Y35" s="15">
        <f t="shared" si="64"/>
        <v>0</v>
      </c>
      <c r="Z35" s="15">
        <f t="shared" si="1"/>
        <v>1</v>
      </c>
      <c r="AA35" s="15">
        <f t="shared" ref="AA35:AB35" si="65">SUM(F35,J35,N35,R35,V35)</f>
        <v>0</v>
      </c>
      <c r="AB35" s="15">
        <f t="shared" si="65"/>
        <v>0</v>
      </c>
      <c r="AC35" s="15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58" t="s">
        <v>178</v>
      </c>
      <c r="C36" s="46"/>
      <c r="D36" s="15">
        <v>1</v>
      </c>
      <c r="E36" s="15"/>
      <c r="F36" s="15"/>
      <c r="G36" s="15"/>
      <c r="H36" s="15">
        <v>1</v>
      </c>
      <c r="I36" s="15"/>
      <c r="J36" s="15"/>
      <c r="K36" s="15"/>
      <c r="L36" s="15">
        <v>1</v>
      </c>
      <c r="M36" s="15"/>
      <c r="N36" s="15"/>
      <c r="O36" s="15"/>
      <c r="P36" s="15">
        <v>1</v>
      </c>
      <c r="Q36" s="15"/>
      <c r="R36" s="15"/>
      <c r="S36" s="15"/>
      <c r="T36" s="15">
        <v>1</v>
      </c>
      <c r="U36" s="15"/>
      <c r="V36" s="15"/>
      <c r="W36" s="15"/>
      <c r="X36" s="15">
        <f t="shared" ref="X36:Y36" si="66">SUM(D36,H36,L36,P36,T36)</f>
        <v>5</v>
      </c>
      <c r="Y36" s="15">
        <f t="shared" si="66"/>
        <v>0</v>
      </c>
      <c r="Z36" s="15">
        <f t="shared" si="1"/>
        <v>1</v>
      </c>
      <c r="AA36" s="15">
        <f t="shared" ref="AA36:AB36" si="67">SUM(F36,J36,N36,R36,V36)</f>
        <v>0</v>
      </c>
      <c r="AB36" s="15">
        <f t="shared" si="67"/>
        <v>0</v>
      </c>
      <c r="AC36" s="15">
        <f t="shared" si="3"/>
        <v>0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58" t="s">
        <v>179</v>
      </c>
      <c r="C37" s="46"/>
      <c r="D37" s="15">
        <v>1</v>
      </c>
      <c r="E37" s="15"/>
      <c r="F37" s="15"/>
      <c r="G37" s="15"/>
      <c r="H37" s="15">
        <v>1</v>
      </c>
      <c r="I37" s="15"/>
      <c r="J37" s="15"/>
      <c r="K37" s="15"/>
      <c r="L37" s="15">
        <v>1</v>
      </c>
      <c r="M37" s="15"/>
      <c r="N37" s="15"/>
      <c r="O37" s="15"/>
      <c r="P37" s="15">
        <v>1</v>
      </c>
      <c r="Q37" s="15"/>
      <c r="R37" s="15"/>
      <c r="S37" s="15"/>
      <c r="T37" s="15">
        <v>1</v>
      </c>
      <c r="U37" s="15"/>
      <c r="V37" s="15"/>
      <c r="W37" s="15"/>
      <c r="X37" s="15">
        <f t="shared" ref="X37:Y37" si="68">SUM(D37,H37,L37,P37,T37)</f>
        <v>5</v>
      </c>
      <c r="Y37" s="15">
        <f t="shared" si="68"/>
        <v>0</v>
      </c>
      <c r="Z37" s="15">
        <f t="shared" si="1"/>
        <v>1</v>
      </c>
      <c r="AA37" s="15">
        <f t="shared" ref="AA37:AB37" si="69">SUM(F37,J37,N37,R37,V37)</f>
        <v>0</v>
      </c>
      <c r="AB37" s="15">
        <f t="shared" si="69"/>
        <v>0</v>
      </c>
      <c r="AC37" s="15">
        <f t="shared" si="3"/>
        <v>0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58" t="s">
        <v>180</v>
      </c>
      <c r="C38" s="46"/>
      <c r="D38" s="15">
        <v>1</v>
      </c>
      <c r="E38" s="15"/>
      <c r="F38" s="15"/>
      <c r="G38" s="15"/>
      <c r="H38" s="15">
        <v>1</v>
      </c>
      <c r="I38" s="15"/>
      <c r="J38" s="15"/>
      <c r="K38" s="15"/>
      <c r="L38" s="15">
        <v>1</v>
      </c>
      <c r="M38" s="15"/>
      <c r="N38" s="15"/>
      <c r="O38" s="15"/>
      <c r="P38" s="15">
        <v>1</v>
      </c>
      <c r="Q38" s="15"/>
      <c r="R38" s="15"/>
      <c r="S38" s="15"/>
      <c r="T38" s="15">
        <v>1</v>
      </c>
      <c r="U38" s="15"/>
      <c r="V38" s="15"/>
      <c r="W38" s="15"/>
      <c r="X38" s="15">
        <f t="shared" ref="X38:Y38" si="70">SUM(D38,H38,L38,P38,T38)</f>
        <v>5</v>
      </c>
      <c r="Y38" s="15">
        <f t="shared" si="70"/>
        <v>0</v>
      </c>
      <c r="Z38" s="15">
        <f t="shared" si="1"/>
        <v>1</v>
      </c>
      <c r="AA38" s="15">
        <f t="shared" ref="AA38:AB38" si="71">SUM(F38,J38,N38,R38,V38)</f>
        <v>0</v>
      </c>
      <c r="AB38" s="15">
        <f t="shared" si="71"/>
        <v>0</v>
      </c>
      <c r="AC38" s="15">
        <f t="shared" si="3"/>
        <v>0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1"/>
      <c r="B39" s="58" t="s">
        <v>181</v>
      </c>
      <c r="C39" s="46"/>
      <c r="D39" s="15">
        <v>1</v>
      </c>
      <c r="E39" s="15"/>
      <c r="F39" s="15"/>
      <c r="G39" s="15"/>
      <c r="H39" s="15">
        <v>1</v>
      </c>
      <c r="I39" s="15"/>
      <c r="J39" s="15"/>
      <c r="K39" s="15"/>
      <c r="L39" s="15">
        <v>1</v>
      </c>
      <c r="M39" s="15"/>
      <c r="N39" s="15"/>
      <c r="O39" s="15"/>
      <c r="P39" s="15">
        <v>1</v>
      </c>
      <c r="Q39" s="15"/>
      <c r="R39" s="15"/>
      <c r="S39" s="15"/>
      <c r="T39" s="15">
        <v>1</v>
      </c>
      <c r="U39" s="15"/>
      <c r="V39" s="15"/>
      <c r="W39" s="15"/>
      <c r="X39" s="15">
        <f t="shared" ref="X39:Y39" si="72">SUM(D39,H39,L39,P39,T39)</f>
        <v>5</v>
      </c>
      <c r="Y39" s="15">
        <f t="shared" si="72"/>
        <v>0</v>
      </c>
      <c r="Z39" s="15">
        <f t="shared" si="1"/>
        <v>1</v>
      </c>
      <c r="AA39" s="15">
        <f t="shared" ref="AA39:AB39" si="73">SUM(F39,J39,N39,R39,V39)</f>
        <v>0</v>
      </c>
      <c r="AB39" s="15">
        <f t="shared" si="73"/>
        <v>0</v>
      </c>
      <c r="AC39" s="15">
        <f t="shared" si="3"/>
        <v>0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27.75" customHeight="1">
      <c r="A40" s="16" t="s">
        <v>88</v>
      </c>
      <c r="B40" s="53">
        <f>COUNTA(B3:B39)</f>
        <v>36</v>
      </c>
      <c r="C40" s="46"/>
      <c r="D40" s="16">
        <f t="shared" ref="D40:AC40" si="74">SUM(D3:D39)</f>
        <v>29</v>
      </c>
      <c r="E40" s="16">
        <f t="shared" si="74"/>
        <v>0</v>
      </c>
      <c r="F40" s="16">
        <f t="shared" si="74"/>
        <v>0</v>
      </c>
      <c r="G40" s="16">
        <f t="shared" si="74"/>
        <v>0</v>
      </c>
      <c r="H40" s="16">
        <f t="shared" si="74"/>
        <v>29</v>
      </c>
      <c r="I40" s="16">
        <f t="shared" si="74"/>
        <v>0</v>
      </c>
      <c r="J40" s="16">
        <f t="shared" si="74"/>
        <v>0</v>
      </c>
      <c r="K40" s="16">
        <f t="shared" si="74"/>
        <v>0</v>
      </c>
      <c r="L40" s="16">
        <f t="shared" si="74"/>
        <v>29</v>
      </c>
      <c r="M40" s="16">
        <f t="shared" si="74"/>
        <v>0</v>
      </c>
      <c r="N40" s="16">
        <f t="shared" si="74"/>
        <v>0</v>
      </c>
      <c r="O40" s="16">
        <f t="shared" si="74"/>
        <v>0</v>
      </c>
      <c r="P40" s="16">
        <f t="shared" si="74"/>
        <v>29</v>
      </c>
      <c r="Q40" s="16">
        <f t="shared" si="74"/>
        <v>0</v>
      </c>
      <c r="R40" s="16">
        <f t="shared" si="74"/>
        <v>0</v>
      </c>
      <c r="S40" s="16">
        <f t="shared" si="74"/>
        <v>0</v>
      </c>
      <c r="T40" s="16">
        <f t="shared" si="74"/>
        <v>29</v>
      </c>
      <c r="U40" s="16">
        <f t="shared" si="74"/>
        <v>0</v>
      </c>
      <c r="V40" s="16">
        <f t="shared" si="74"/>
        <v>0</v>
      </c>
      <c r="W40" s="16">
        <f t="shared" si="74"/>
        <v>0</v>
      </c>
      <c r="X40" s="16">
        <f t="shared" si="74"/>
        <v>145</v>
      </c>
      <c r="Y40" s="16">
        <f t="shared" si="74"/>
        <v>0</v>
      </c>
      <c r="Z40" s="16">
        <f t="shared" si="74"/>
        <v>29</v>
      </c>
      <c r="AA40" s="16">
        <f t="shared" si="74"/>
        <v>0</v>
      </c>
      <c r="AB40" s="16">
        <f t="shared" si="74"/>
        <v>0</v>
      </c>
      <c r="AC40" s="16">
        <f t="shared" si="74"/>
        <v>0</v>
      </c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</row>
    <row r="41" spans="1:41" ht="13.2">
      <c r="A41" s="2"/>
      <c r="B41" s="2"/>
      <c r="C41" s="3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3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3.2">
      <c r="A42" s="2"/>
      <c r="B42" s="2"/>
      <c r="C42" s="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3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3.2">
      <c r="A43" s="2"/>
      <c r="B43" s="2"/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3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3.2">
      <c r="A44" s="2"/>
      <c r="B44" s="2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3.2">
      <c r="A45" s="2"/>
      <c r="B45" s="2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3.2">
      <c r="A46" s="2"/>
      <c r="B46" s="2"/>
      <c r="C46" s="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</sheetData>
  <mergeCells count="60"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H1:K1"/>
    <mergeCell ref="L1:O1"/>
    <mergeCell ref="P1:S1"/>
    <mergeCell ref="T1:W1"/>
    <mergeCell ref="B39:C39"/>
    <mergeCell ref="B40:C40"/>
    <mergeCell ref="B28:C28"/>
    <mergeCell ref="B29:C29"/>
    <mergeCell ref="B30:C30"/>
    <mergeCell ref="B31:C31"/>
    <mergeCell ref="B32:C32"/>
    <mergeCell ref="B33:C33"/>
    <mergeCell ref="B34:C34"/>
    <mergeCell ref="B27:C27"/>
    <mergeCell ref="B35:C35"/>
    <mergeCell ref="B36:C36"/>
    <mergeCell ref="B37:C37"/>
    <mergeCell ref="B38:C38"/>
    <mergeCell ref="B18:C18"/>
    <mergeCell ref="B19:C19"/>
    <mergeCell ref="A14:A20"/>
    <mergeCell ref="A21:A34"/>
    <mergeCell ref="A35:A39"/>
    <mergeCell ref="B14:C14"/>
    <mergeCell ref="B15:C15"/>
    <mergeCell ref="B16:C16"/>
    <mergeCell ref="B17:C17"/>
    <mergeCell ref="B20:C20"/>
    <mergeCell ref="B21:C21"/>
    <mergeCell ref="B22:C22"/>
    <mergeCell ref="B23:C23"/>
    <mergeCell ref="B24:C24"/>
    <mergeCell ref="B25:C25"/>
    <mergeCell ref="B26:C26"/>
    <mergeCell ref="B10:C10"/>
    <mergeCell ref="B11:C11"/>
    <mergeCell ref="D2:E2"/>
    <mergeCell ref="F2:G2"/>
    <mergeCell ref="A4:A13"/>
    <mergeCell ref="B4:C4"/>
    <mergeCell ref="B5:C5"/>
    <mergeCell ref="B6:C6"/>
    <mergeCell ref="B7:C7"/>
    <mergeCell ref="B12:C12"/>
    <mergeCell ref="B13:C13"/>
    <mergeCell ref="A1:A3"/>
    <mergeCell ref="B1:C3"/>
    <mergeCell ref="D1:G1"/>
    <mergeCell ref="B8:C8"/>
    <mergeCell ref="B9:C9"/>
  </mergeCells>
  <conditionalFormatting sqref="D4:D39 H4:H39">
    <cfRule type="cellIs" dxfId="82" priority="2" operator="greaterThan">
      <formula>0</formula>
    </cfRule>
  </conditionalFormatting>
  <conditionalFormatting sqref="D4:W39">
    <cfRule type="cellIs" dxfId="81" priority="6" operator="equal">
      <formula>0</formula>
    </cfRule>
  </conditionalFormatting>
  <conditionalFormatting sqref="F4:F39 J4:J39 L4:L39 N4:N39 P4:P39 R4:R39 T4:T39 V4:V39">
    <cfRule type="cellIs" dxfId="80" priority="1" operator="greaterThan">
      <formula>0</formula>
    </cfRule>
  </conditionalFormatting>
  <conditionalFormatting sqref="F21:F34 J21:J34 N21:N34 R21:R34 V21:V34 E4:E39 G4:G39 I4:I39 K4:K39 M4:M39 O4:O39 Q4:Q39 S4:S39 U4:U39 W4:W39">
    <cfRule type="cellIs" dxfId="79" priority="3" operator="greaterThan">
      <formula>0</formula>
    </cfRule>
  </conditionalFormatting>
  <conditionalFormatting sqref="Z4:Z39">
    <cfRule type="cellIs" dxfId="78" priority="4" operator="greaterThan">
      <formula>1</formula>
    </cfRule>
  </conditionalFormatting>
  <conditionalFormatting sqref="AC4:AC39">
    <cfRule type="cellIs" dxfId="77" priority="5" operator="greaterThan">
      <formula>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O1009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1" t="s">
        <v>34</v>
      </c>
      <c r="B4" s="58" t="s">
        <v>182</v>
      </c>
      <c r="C4" s="46"/>
      <c r="D4" s="15"/>
      <c r="E4" s="15"/>
      <c r="F4" s="15">
        <v>1</v>
      </c>
      <c r="G4" s="15"/>
      <c r="H4" s="15"/>
      <c r="I4" s="15"/>
      <c r="J4" s="15">
        <v>1</v>
      </c>
      <c r="K4" s="15"/>
      <c r="L4" s="15"/>
      <c r="M4" s="15"/>
      <c r="N4" s="15">
        <v>1</v>
      </c>
      <c r="O4" s="15"/>
      <c r="P4" s="15"/>
      <c r="Q4" s="15"/>
      <c r="R4" s="15">
        <v>1</v>
      </c>
      <c r="S4" s="15"/>
      <c r="T4" s="15"/>
      <c r="U4" s="15"/>
      <c r="V4" s="15">
        <v>1</v>
      </c>
      <c r="W4" s="15"/>
      <c r="X4" s="15">
        <f t="shared" ref="X4:Y4" si="0">SUM(D4,H4,L4,P4,T4)</f>
        <v>0</v>
      </c>
      <c r="Y4" s="15">
        <f t="shared" si="0"/>
        <v>0</v>
      </c>
      <c r="Z4" s="15">
        <f t="shared" ref="Z4:Z62" si="1">SUM(X4,Y4)/5</f>
        <v>0</v>
      </c>
      <c r="AA4" s="15">
        <f t="shared" ref="AA4:AB4" si="2">SUM(F4,J4,N4,R4,V4)</f>
        <v>5</v>
      </c>
      <c r="AB4" s="15">
        <f t="shared" si="2"/>
        <v>0</v>
      </c>
      <c r="AC4" s="15">
        <f t="shared" ref="AC4:AC62" si="3">SUM(AA4,AB4)/5</f>
        <v>1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58" t="s">
        <v>183</v>
      </c>
      <c r="C5" s="46"/>
      <c r="D5" s="15"/>
      <c r="E5" s="15"/>
      <c r="F5" s="15">
        <v>1</v>
      </c>
      <c r="G5" s="15"/>
      <c r="H5" s="15"/>
      <c r="I5" s="15"/>
      <c r="J5" s="15">
        <v>1</v>
      </c>
      <c r="K5" s="15"/>
      <c r="L5" s="15"/>
      <c r="M5" s="15"/>
      <c r="N5" s="15">
        <v>1</v>
      </c>
      <c r="O5" s="15"/>
      <c r="P5" s="15"/>
      <c r="Q5" s="15"/>
      <c r="R5" s="15">
        <v>1</v>
      </c>
      <c r="S5" s="15"/>
      <c r="T5" s="15"/>
      <c r="U5" s="15"/>
      <c r="V5" s="15">
        <v>1</v>
      </c>
      <c r="W5" s="15"/>
      <c r="X5" s="15">
        <f t="shared" ref="X5:Y5" si="4">SUM(D5,H5,L5,P5,T5)</f>
        <v>0</v>
      </c>
      <c r="Y5" s="15">
        <f t="shared" si="4"/>
        <v>0</v>
      </c>
      <c r="Z5" s="15">
        <f t="shared" si="1"/>
        <v>0</v>
      </c>
      <c r="AA5" s="15">
        <f t="shared" ref="AA5:AB5" si="5">SUM(F5,J5,N5,R5,V5)</f>
        <v>5</v>
      </c>
      <c r="AB5" s="15">
        <f t="shared" si="5"/>
        <v>0</v>
      </c>
      <c r="AC5" s="15">
        <f t="shared" si="3"/>
        <v>1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58" t="s">
        <v>184</v>
      </c>
      <c r="C6" s="46"/>
      <c r="D6" s="15"/>
      <c r="E6" s="15"/>
      <c r="F6" s="15">
        <v>1</v>
      </c>
      <c r="G6" s="15"/>
      <c r="H6" s="15"/>
      <c r="I6" s="15"/>
      <c r="J6" s="15">
        <v>1</v>
      </c>
      <c r="K6" s="15"/>
      <c r="L6" s="15"/>
      <c r="M6" s="15"/>
      <c r="N6" s="15">
        <v>1</v>
      </c>
      <c r="O6" s="15"/>
      <c r="P6" s="15"/>
      <c r="Q6" s="15"/>
      <c r="R6" s="15">
        <v>1</v>
      </c>
      <c r="S6" s="15"/>
      <c r="T6" s="15"/>
      <c r="U6" s="15"/>
      <c r="V6" s="15">
        <v>1</v>
      </c>
      <c r="W6" s="15"/>
      <c r="X6" s="15">
        <f t="shared" ref="X6:Y6" si="6">SUM(D6,H6,L6,P6,T6)</f>
        <v>0</v>
      </c>
      <c r="Y6" s="15">
        <f t="shared" si="6"/>
        <v>0</v>
      </c>
      <c r="Z6" s="15">
        <f t="shared" si="1"/>
        <v>0</v>
      </c>
      <c r="AA6" s="15">
        <f t="shared" ref="AA6:AB6" si="7">SUM(F6,J6,N6,R6,V6)</f>
        <v>5</v>
      </c>
      <c r="AB6" s="15">
        <f t="shared" si="7"/>
        <v>0</v>
      </c>
      <c r="AC6" s="15">
        <f t="shared" si="3"/>
        <v>1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58" t="s">
        <v>185</v>
      </c>
      <c r="C7" s="46"/>
      <c r="D7" s="15"/>
      <c r="E7" s="15"/>
      <c r="F7" s="15">
        <v>1</v>
      </c>
      <c r="G7" s="15"/>
      <c r="H7" s="15"/>
      <c r="I7" s="15"/>
      <c r="J7" s="15">
        <v>1</v>
      </c>
      <c r="K7" s="15"/>
      <c r="L7" s="15"/>
      <c r="M7" s="15"/>
      <c r="N7" s="15">
        <v>1</v>
      </c>
      <c r="O7" s="15"/>
      <c r="P7" s="15"/>
      <c r="Q7" s="15"/>
      <c r="R7" s="15">
        <v>1</v>
      </c>
      <c r="S7" s="15"/>
      <c r="T7" s="15"/>
      <c r="U7" s="15"/>
      <c r="V7" s="15">
        <v>1</v>
      </c>
      <c r="W7" s="15"/>
      <c r="X7" s="15">
        <f t="shared" ref="X7:Y7" si="8">SUM(D7,H7,L7,P7,T7)</f>
        <v>0</v>
      </c>
      <c r="Y7" s="15">
        <f t="shared" si="8"/>
        <v>0</v>
      </c>
      <c r="Z7" s="15">
        <f t="shared" si="1"/>
        <v>0</v>
      </c>
      <c r="AA7" s="15">
        <f t="shared" ref="AA7:AB7" si="9">SUM(F7,J7,N7,R7,V7)</f>
        <v>5</v>
      </c>
      <c r="AB7" s="15">
        <f t="shared" si="9"/>
        <v>0</v>
      </c>
      <c r="AC7" s="15">
        <f t="shared" si="3"/>
        <v>1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58" t="s">
        <v>186</v>
      </c>
      <c r="C8" s="46"/>
      <c r="D8" s="15"/>
      <c r="E8" s="15"/>
      <c r="F8" s="15">
        <v>1</v>
      </c>
      <c r="G8" s="15"/>
      <c r="H8" s="15"/>
      <c r="I8" s="15"/>
      <c r="J8" s="15">
        <v>1</v>
      </c>
      <c r="K8" s="15"/>
      <c r="L8" s="15"/>
      <c r="M8" s="15"/>
      <c r="N8" s="15">
        <v>1</v>
      </c>
      <c r="O8" s="15"/>
      <c r="P8" s="15"/>
      <c r="Q8" s="15"/>
      <c r="R8" s="15">
        <v>1</v>
      </c>
      <c r="S8" s="15"/>
      <c r="T8" s="15"/>
      <c r="U8" s="15"/>
      <c r="V8" s="15">
        <v>1</v>
      </c>
      <c r="W8" s="15"/>
      <c r="X8" s="15">
        <f t="shared" ref="X8:Y8" si="10">SUM(D8,H8,L8,P8,T8)</f>
        <v>0</v>
      </c>
      <c r="Y8" s="15">
        <f t="shared" si="10"/>
        <v>0</v>
      </c>
      <c r="Z8" s="15">
        <f t="shared" si="1"/>
        <v>0</v>
      </c>
      <c r="AA8" s="15">
        <f t="shared" ref="AA8:AB8" si="11">SUM(F8,J8,N8,R8,V8)</f>
        <v>5</v>
      </c>
      <c r="AB8" s="15">
        <f t="shared" si="11"/>
        <v>0</v>
      </c>
      <c r="AC8" s="15">
        <f t="shared" si="3"/>
        <v>1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58" t="s">
        <v>187</v>
      </c>
      <c r="C9" s="46"/>
      <c r="D9" s="15"/>
      <c r="E9" s="15"/>
      <c r="F9" s="15">
        <v>1</v>
      </c>
      <c r="G9" s="15"/>
      <c r="H9" s="15"/>
      <c r="I9" s="15"/>
      <c r="J9" s="15">
        <v>1</v>
      </c>
      <c r="K9" s="15"/>
      <c r="L9" s="15"/>
      <c r="M9" s="15"/>
      <c r="N9" s="15">
        <v>1</v>
      </c>
      <c r="O9" s="15"/>
      <c r="P9" s="15"/>
      <c r="Q9" s="15"/>
      <c r="R9" s="15">
        <v>1</v>
      </c>
      <c r="S9" s="15"/>
      <c r="T9" s="15"/>
      <c r="U9" s="15"/>
      <c r="V9" s="15">
        <v>1</v>
      </c>
      <c r="W9" s="15"/>
      <c r="X9" s="15">
        <f t="shared" ref="X9:Y9" si="12">SUM(D9,H9,L9,P9,T9)</f>
        <v>0</v>
      </c>
      <c r="Y9" s="15">
        <f t="shared" si="12"/>
        <v>0</v>
      </c>
      <c r="Z9" s="15">
        <f t="shared" si="1"/>
        <v>0</v>
      </c>
      <c r="AA9" s="15">
        <f t="shared" ref="AA9:AB9" si="13">SUM(F9,J9,N9,R9,V9)</f>
        <v>5</v>
      </c>
      <c r="AB9" s="15">
        <f t="shared" si="13"/>
        <v>0</v>
      </c>
      <c r="AC9" s="15">
        <f t="shared" si="3"/>
        <v>1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58" t="s">
        <v>188</v>
      </c>
      <c r="C10" s="46"/>
      <c r="D10" s="15"/>
      <c r="E10" s="15"/>
      <c r="F10" s="15">
        <v>1</v>
      </c>
      <c r="G10" s="15"/>
      <c r="H10" s="15"/>
      <c r="I10" s="15"/>
      <c r="J10" s="15">
        <v>1</v>
      </c>
      <c r="K10" s="15"/>
      <c r="L10" s="15"/>
      <c r="M10" s="15"/>
      <c r="N10" s="15">
        <v>1</v>
      </c>
      <c r="O10" s="15"/>
      <c r="P10" s="15"/>
      <c r="Q10" s="15"/>
      <c r="R10" s="15">
        <v>1</v>
      </c>
      <c r="S10" s="15"/>
      <c r="T10" s="15"/>
      <c r="U10" s="15"/>
      <c r="V10" s="15">
        <v>1</v>
      </c>
      <c r="W10" s="15"/>
      <c r="X10" s="15">
        <f t="shared" ref="X10:Y10" si="14">SUM(D10,H10,L10,P10,T10)</f>
        <v>0</v>
      </c>
      <c r="Y10" s="15">
        <f t="shared" si="14"/>
        <v>0</v>
      </c>
      <c r="Z10" s="15">
        <f t="shared" si="1"/>
        <v>0</v>
      </c>
      <c r="AA10" s="15">
        <f t="shared" ref="AA10:AB10" si="15">SUM(F10,J10,N10,R10,V10)</f>
        <v>5</v>
      </c>
      <c r="AB10" s="15">
        <f t="shared" si="15"/>
        <v>0</v>
      </c>
      <c r="AC10" s="15">
        <f t="shared" si="3"/>
        <v>1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58" t="s">
        <v>189</v>
      </c>
      <c r="C11" s="46"/>
      <c r="D11" s="15"/>
      <c r="E11" s="15"/>
      <c r="F11" s="15">
        <v>1</v>
      </c>
      <c r="G11" s="15"/>
      <c r="H11" s="15"/>
      <c r="I11" s="15"/>
      <c r="J11" s="15">
        <v>1</v>
      </c>
      <c r="K11" s="15"/>
      <c r="L11" s="15"/>
      <c r="M11" s="15"/>
      <c r="N11" s="15">
        <v>1</v>
      </c>
      <c r="O11" s="15"/>
      <c r="P11" s="15"/>
      <c r="Q11" s="15"/>
      <c r="R11" s="15">
        <v>1</v>
      </c>
      <c r="S11" s="15"/>
      <c r="T11" s="15"/>
      <c r="U11" s="15"/>
      <c r="V11" s="15">
        <v>1</v>
      </c>
      <c r="W11" s="15"/>
      <c r="X11" s="15">
        <f t="shared" ref="X11:Y11" si="16">SUM(D11,H11,L11,P11,T11)</f>
        <v>0</v>
      </c>
      <c r="Y11" s="15">
        <f t="shared" si="16"/>
        <v>0</v>
      </c>
      <c r="Z11" s="15">
        <f t="shared" si="1"/>
        <v>0</v>
      </c>
      <c r="AA11" s="15">
        <f t="shared" ref="AA11:AB11" si="17">SUM(F11,J11,N11,R11,V11)</f>
        <v>5</v>
      </c>
      <c r="AB11" s="15">
        <f t="shared" si="17"/>
        <v>0</v>
      </c>
      <c r="AC11" s="15">
        <f t="shared" si="3"/>
        <v>1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58" t="s">
        <v>190</v>
      </c>
      <c r="C12" s="46"/>
      <c r="D12" s="15"/>
      <c r="E12" s="15"/>
      <c r="F12" s="15">
        <v>1</v>
      </c>
      <c r="G12" s="15"/>
      <c r="H12" s="15"/>
      <c r="I12" s="15"/>
      <c r="J12" s="15">
        <v>1</v>
      </c>
      <c r="K12" s="15"/>
      <c r="L12" s="15"/>
      <c r="M12" s="15"/>
      <c r="N12" s="15">
        <v>1</v>
      </c>
      <c r="O12" s="15"/>
      <c r="P12" s="15"/>
      <c r="Q12" s="15"/>
      <c r="R12" s="15">
        <v>1</v>
      </c>
      <c r="S12" s="15"/>
      <c r="T12" s="15"/>
      <c r="U12" s="15"/>
      <c r="V12" s="15">
        <v>1</v>
      </c>
      <c r="W12" s="15"/>
      <c r="X12" s="15">
        <f t="shared" ref="X12:Y12" si="18">SUM(D12,H12,L12,P12,T12)</f>
        <v>0</v>
      </c>
      <c r="Y12" s="15">
        <f t="shared" si="18"/>
        <v>0</v>
      </c>
      <c r="Z12" s="15">
        <f t="shared" si="1"/>
        <v>0</v>
      </c>
      <c r="AA12" s="15">
        <f t="shared" ref="AA12:AB12" si="19">SUM(F12,J12,N12,R12,V12)</f>
        <v>5</v>
      </c>
      <c r="AB12" s="15">
        <f t="shared" si="19"/>
        <v>0</v>
      </c>
      <c r="AC12" s="15">
        <f t="shared" si="3"/>
        <v>1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58" t="s">
        <v>191</v>
      </c>
      <c r="C13" s="46"/>
      <c r="D13" s="15"/>
      <c r="E13" s="15"/>
      <c r="F13" s="15">
        <v>1</v>
      </c>
      <c r="G13" s="15"/>
      <c r="H13" s="15"/>
      <c r="I13" s="15"/>
      <c r="J13" s="15">
        <v>1</v>
      </c>
      <c r="K13" s="15"/>
      <c r="L13" s="15"/>
      <c r="M13" s="15"/>
      <c r="N13" s="15">
        <v>1</v>
      </c>
      <c r="O13" s="15"/>
      <c r="P13" s="15"/>
      <c r="Q13" s="15"/>
      <c r="R13" s="15">
        <v>1</v>
      </c>
      <c r="S13" s="15"/>
      <c r="T13" s="15"/>
      <c r="U13" s="15"/>
      <c r="V13" s="15">
        <v>1</v>
      </c>
      <c r="W13" s="15"/>
      <c r="X13" s="15">
        <f t="shared" ref="X13:Y13" si="20">SUM(D13,H13,L13,P13,T13)</f>
        <v>0</v>
      </c>
      <c r="Y13" s="15">
        <f t="shared" si="20"/>
        <v>0</v>
      </c>
      <c r="Z13" s="15">
        <f t="shared" si="1"/>
        <v>0</v>
      </c>
      <c r="AA13" s="15">
        <f t="shared" ref="AA13:AB13" si="21">SUM(F13,J13,N13,R13,V13)</f>
        <v>5</v>
      </c>
      <c r="AB13" s="15">
        <f t="shared" si="21"/>
        <v>0</v>
      </c>
      <c r="AC13" s="15">
        <f t="shared" si="3"/>
        <v>1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58" t="s">
        <v>192</v>
      </c>
      <c r="C14" s="46"/>
      <c r="D14" s="15"/>
      <c r="E14" s="15"/>
      <c r="F14" s="15">
        <v>1</v>
      </c>
      <c r="G14" s="15"/>
      <c r="H14" s="15"/>
      <c r="I14" s="15"/>
      <c r="J14" s="15">
        <v>1</v>
      </c>
      <c r="K14" s="15"/>
      <c r="L14" s="15"/>
      <c r="M14" s="15"/>
      <c r="N14" s="15">
        <v>1</v>
      </c>
      <c r="O14" s="15"/>
      <c r="P14" s="15"/>
      <c r="Q14" s="15"/>
      <c r="R14" s="15">
        <v>1</v>
      </c>
      <c r="S14" s="15"/>
      <c r="T14" s="15"/>
      <c r="U14" s="15"/>
      <c r="V14" s="15">
        <v>1</v>
      </c>
      <c r="W14" s="15"/>
      <c r="X14" s="15">
        <f t="shared" ref="X14:Y14" si="22">SUM(D14,H14,L14,P14,T14)</f>
        <v>0</v>
      </c>
      <c r="Y14" s="15">
        <f t="shared" si="22"/>
        <v>0</v>
      </c>
      <c r="Z14" s="15">
        <f t="shared" si="1"/>
        <v>0</v>
      </c>
      <c r="AA14" s="15">
        <f t="shared" ref="AA14:AB14" si="23">SUM(F14,J14,N14,R14,V14)</f>
        <v>5</v>
      </c>
      <c r="AB14" s="15">
        <f t="shared" si="23"/>
        <v>0</v>
      </c>
      <c r="AC14" s="15">
        <f t="shared" si="3"/>
        <v>1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60" t="s">
        <v>193</v>
      </c>
      <c r="C15" s="46"/>
      <c r="D15" s="15"/>
      <c r="E15" s="15"/>
      <c r="F15" s="15">
        <v>0</v>
      </c>
      <c r="G15" s="15"/>
      <c r="H15" s="15"/>
      <c r="I15" s="15"/>
      <c r="J15" s="15">
        <v>0</v>
      </c>
      <c r="K15" s="15"/>
      <c r="L15" s="15"/>
      <c r="M15" s="15"/>
      <c r="N15" s="15">
        <v>0</v>
      </c>
      <c r="O15" s="15"/>
      <c r="P15" s="15"/>
      <c r="Q15" s="15"/>
      <c r="R15" s="15">
        <v>0</v>
      </c>
      <c r="S15" s="15"/>
      <c r="T15" s="15"/>
      <c r="U15" s="15"/>
      <c r="V15" s="15">
        <v>0</v>
      </c>
      <c r="W15" s="15"/>
      <c r="X15" s="15">
        <f t="shared" ref="X15:Y15" si="24">SUM(D15,H15,L15,P15,T15)</f>
        <v>0</v>
      </c>
      <c r="Y15" s="15">
        <f t="shared" si="24"/>
        <v>0</v>
      </c>
      <c r="Z15" s="15">
        <f t="shared" si="1"/>
        <v>0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60" t="s">
        <v>194</v>
      </c>
      <c r="C16" s="46"/>
      <c r="D16" s="15"/>
      <c r="E16" s="15"/>
      <c r="F16" s="15">
        <v>0</v>
      </c>
      <c r="G16" s="15"/>
      <c r="H16" s="15"/>
      <c r="I16" s="15"/>
      <c r="J16" s="15">
        <v>0</v>
      </c>
      <c r="K16" s="15"/>
      <c r="L16" s="15"/>
      <c r="M16" s="15"/>
      <c r="N16" s="15">
        <v>0</v>
      </c>
      <c r="O16" s="15"/>
      <c r="P16" s="15"/>
      <c r="Q16" s="15"/>
      <c r="R16" s="15">
        <v>0</v>
      </c>
      <c r="S16" s="15"/>
      <c r="T16" s="15"/>
      <c r="U16" s="15"/>
      <c r="V16" s="15">
        <v>0</v>
      </c>
      <c r="W16" s="15"/>
      <c r="X16" s="15">
        <f t="shared" ref="X16:Y16" si="26">SUM(D16,H16,L16,P16,T16)</f>
        <v>0</v>
      </c>
      <c r="Y16" s="15">
        <f t="shared" si="26"/>
        <v>0</v>
      </c>
      <c r="Z16" s="15">
        <f t="shared" si="1"/>
        <v>0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62" t="s">
        <v>35</v>
      </c>
      <c r="B17" s="58" t="s">
        <v>195</v>
      </c>
      <c r="C17" s="46"/>
      <c r="D17" s="15"/>
      <c r="E17" s="15"/>
      <c r="F17" s="15">
        <v>1</v>
      </c>
      <c r="G17" s="15"/>
      <c r="H17" s="15"/>
      <c r="I17" s="15"/>
      <c r="J17" s="15">
        <v>1</v>
      </c>
      <c r="K17" s="15"/>
      <c r="L17" s="15"/>
      <c r="M17" s="15"/>
      <c r="N17" s="15">
        <v>1</v>
      </c>
      <c r="O17" s="15"/>
      <c r="P17" s="15"/>
      <c r="Q17" s="15"/>
      <c r="R17" s="15">
        <v>1</v>
      </c>
      <c r="S17" s="15"/>
      <c r="T17" s="15"/>
      <c r="U17" s="15"/>
      <c r="V17" s="15">
        <v>1</v>
      </c>
      <c r="W17" s="15"/>
      <c r="X17" s="15">
        <f t="shared" ref="X17:Y17" si="28">SUM(D17,H17,L17,P17,T17)</f>
        <v>0</v>
      </c>
      <c r="Y17" s="15">
        <f t="shared" si="28"/>
        <v>0</v>
      </c>
      <c r="Z17" s="15">
        <f t="shared" si="1"/>
        <v>0</v>
      </c>
      <c r="AA17" s="15">
        <f t="shared" ref="AA17:AB17" si="29">SUM(F17,J17,N17,R17,V17)</f>
        <v>5</v>
      </c>
      <c r="AB17" s="15">
        <f t="shared" si="29"/>
        <v>0</v>
      </c>
      <c r="AC17" s="15">
        <f t="shared" si="3"/>
        <v>1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58" t="s">
        <v>196</v>
      </c>
      <c r="C18" s="46"/>
      <c r="D18" s="15"/>
      <c r="E18" s="15"/>
      <c r="F18" s="15">
        <v>1</v>
      </c>
      <c r="G18" s="15"/>
      <c r="H18" s="15"/>
      <c r="I18" s="15"/>
      <c r="J18" s="15">
        <v>1</v>
      </c>
      <c r="K18" s="15"/>
      <c r="L18" s="15"/>
      <c r="M18" s="15"/>
      <c r="N18" s="15">
        <v>1</v>
      </c>
      <c r="O18" s="15"/>
      <c r="P18" s="15"/>
      <c r="Q18" s="15"/>
      <c r="R18" s="15">
        <v>1</v>
      </c>
      <c r="S18" s="15"/>
      <c r="T18" s="15"/>
      <c r="U18" s="15"/>
      <c r="V18" s="15">
        <v>1</v>
      </c>
      <c r="W18" s="15"/>
      <c r="X18" s="15">
        <f t="shared" ref="X18:Y18" si="30">SUM(D18,H18,L18,P18,T18)</f>
        <v>0</v>
      </c>
      <c r="Y18" s="15">
        <f t="shared" si="30"/>
        <v>0</v>
      </c>
      <c r="Z18" s="15">
        <f t="shared" si="1"/>
        <v>0</v>
      </c>
      <c r="AA18" s="15">
        <f t="shared" ref="AA18:AB18" si="31">SUM(F18,J18,N18,R18,V18)</f>
        <v>5</v>
      </c>
      <c r="AB18" s="15">
        <f t="shared" si="31"/>
        <v>0</v>
      </c>
      <c r="AC18" s="15">
        <f t="shared" si="3"/>
        <v>1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58" t="s">
        <v>197</v>
      </c>
      <c r="C19" s="46"/>
      <c r="D19" s="15"/>
      <c r="E19" s="15"/>
      <c r="F19" s="15">
        <v>1</v>
      </c>
      <c r="G19" s="15"/>
      <c r="H19" s="15"/>
      <c r="I19" s="15"/>
      <c r="J19" s="15">
        <v>1</v>
      </c>
      <c r="K19" s="15"/>
      <c r="L19" s="15"/>
      <c r="M19" s="15"/>
      <c r="N19" s="15">
        <v>1</v>
      </c>
      <c r="O19" s="15"/>
      <c r="P19" s="15"/>
      <c r="Q19" s="15"/>
      <c r="R19" s="15">
        <v>1</v>
      </c>
      <c r="S19" s="15"/>
      <c r="T19" s="15"/>
      <c r="U19" s="15"/>
      <c r="V19" s="15">
        <v>1</v>
      </c>
      <c r="W19" s="15"/>
      <c r="X19" s="15">
        <f t="shared" ref="X19:Y19" si="32">SUM(D19,H19,L19,P19,T19)</f>
        <v>0</v>
      </c>
      <c r="Y19" s="15">
        <f t="shared" si="32"/>
        <v>0</v>
      </c>
      <c r="Z19" s="15">
        <f t="shared" si="1"/>
        <v>0</v>
      </c>
      <c r="AA19" s="15">
        <f t="shared" ref="AA19:AB19" si="33">SUM(F19,J19,N19,R19,V19)</f>
        <v>5</v>
      </c>
      <c r="AB19" s="15">
        <f t="shared" si="33"/>
        <v>0</v>
      </c>
      <c r="AC19" s="15">
        <f t="shared" si="3"/>
        <v>1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58" t="s">
        <v>198</v>
      </c>
      <c r="C20" s="46"/>
      <c r="D20" s="15"/>
      <c r="E20" s="15"/>
      <c r="F20" s="15">
        <v>1</v>
      </c>
      <c r="G20" s="15"/>
      <c r="H20" s="15"/>
      <c r="I20" s="15"/>
      <c r="J20" s="15">
        <v>1</v>
      </c>
      <c r="K20" s="15"/>
      <c r="L20" s="15"/>
      <c r="M20" s="15"/>
      <c r="N20" s="15">
        <v>1</v>
      </c>
      <c r="O20" s="15"/>
      <c r="P20" s="15"/>
      <c r="Q20" s="15"/>
      <c r="R20" s="15">
        <v>1</v>
      </c>
      <c r="S20" s="15"/>
      <c r="T20" s="15"/>
      <c r="U20" s="15"/>
      <c r="V20" s="15">
        <v>1</v>
      </c>
      <c r="W20" s="15"/>
      <c r="X20" s="15">
        <f t="shared" ref="X20:Y20" si="34">SUM(D20,H20,L20,P20,T20)</f>
        <v>0</v>
      </c>
      <c r="Y20" s="15">
        <f t="shared" si="34"/>
        <v>0</v>
      </c>
      <c r="Z20" s="15">
        <f t="shared" si="1"/>
        <v>0</v>
      </c>
      <c r="AA20" s="15">
        <f t="shared" ref="AA20:AB20" si="35">SUM(F20,J20,N20,R20,V20)</f>
        <v>5</v>
      </c>
      <c r="AB20" s="15">
        <f t="shared" si="35"/>
        <v>0</v>
      </c>
      <c r="AC20" s="15">
        <f t="shared" si="3"/>
        <v>1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58" t="s">
        <v>199</v>
      </c>
      <c r="C21" s="46"/>
      <c r="D21" s="15"/>
      <c r="E21" s="15"/>
      <c r="F21" s="15">
        <v>1</v>
      </c>
      <c r="G21" s="15"/>
      <c r="H21" s="15"/>
      <c r="I21" s="15"/>
      <c r="J21" s="15">
        <v>1</v>
      </c>
      <c r="K21" s="15"/>
      <c r="L21" s="15"/>
      <c r="M21" s="15"/>
      <c r="N21" s="15">
        <v>1</v>
      </c>
      <c r="O21" s="15"/>
      <c r="P21" s="15"/>
      <c r="Q21" s="15"/>
      <c r="R21" s="15">
        <v>1</v>
      </c>
      <c r="S21" s="15"/>
      <c r="T21" s="15"/>
      <c r="U21" s="15"/>
      <c r="V21" s="15">
        <v>1</v>
      </c>
      <c r="W21" s="15"/>
      <c r="X21" s="15">
        <f t="shared" ref="X21:Y21" si="36">SUM(D21,H21,L21,P21,T21)</f>
        <v>0</v>
      </c>
      <c r="Y21" s="15">
        <f t="shared" si="36"/>
        <v>0</v>
      </c>
      <c r="Z21" s="15">
        <f t="shared" si="1"/>
        <v>0</v>
      </c>
      <c r="AA21" s="15">
        <f t="shared" ref="AA21:AB21" si="37">SUM(F21,J21,N21,R21,V21)</f>
        <v>5</v>
      </c>
      <c r="AB21" s="15">
        <f t="shared" si="37"/>
        <v>0</v>
      </c>
      <c r="AC21" s="15">
        <f t="shared" si="3"/>
        <v>1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58" t="s">
        <v>200</v>
      </c>
      <c r="C22" s="46"/>
      <c r="D22" s="15"/>
      <c r="E22" s="15"/>
      <c r="F22" s="15">
        <v>1</v>
      </c>
      <c r="G22" s="15"/>
      <c r="H22" s="15"/>
      <c r="I22" s="15"/>
      <c r="J22" s="15">
        <v>1</v>
      </c>
      <c r="K22" s="15"/>
      <c r="L22" s="15"/>
      <c r="M22" s="15"/>
      <c r="N22" s="15">
        <v>1</v>
      </c>
      <c r="O22" s="15"/>
      <c r="P22" s="15"/>
      <c r="Q22" s="15"/>
      <c r="R22" s="15">
        <v>1</v>
      </c>
      <c r="S22" s="15"/>
      <c r="T22" s="15"/>
      <c r="U22" s="15"/>
      <c r="V22" s="15">
        <v>1</v>
      </c>
      <c r="W22" s="15"/>
      <c r="X22" s="15">
        <f t="shared" ref="X22:Y22" si="38">SUM(D22,H22,L22,P22,T22)</f>
        <v>0</v>
      </c>
      <c r="Y22" s="15">
        <f t="shared" si="38"/>
        <v>0</v>
      </c>
      <c r="Z22" s="15">
        <f t="shared" si="1"/>
        <v>0</v>
      </c>
      <c r="AA22" s="15">
        <f t="shared" ref="AA22:AB22" si="39">SUM(F22,J22,N22,R22,V22)</f>
        <v>5</v>
      </c>
      <c r="AB22" s="15">
        <f t="shared" si="39"/>
        <v>0</v>
      </c>
      <c r="AC22" s="15">
        <f t="shared" si="3"/>
        <v>1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58" t="s">
        <v>201</v>
      </c>
      <c r="C23" s="46"/>
      <c r="D23" s="15"/>
      <c r="E23" s="15"/>
      <c r="F23" s="15">
        <v>1</v>
      </c>
      <c r="G23" s="15"/>
      <c r="H23" s="15"/>
      <c r="I23" s="15"/>
      <c r="J23" s="15">
        <v>1</v>
      </c>
      <c r="K23" s="15"/>
      <c r="L23" s="15"/>
      <c r="M23" s="15"/>
      <c r="N23" s="15">
        <v>1</v>
      </c>
      <c r="O23" s="15"/>
      <c r="P23" s="15"/>
      <c r="Q23" s="15"/>
      <c r="R23" s="15">
        <v>1</v>
      </c>
      <c r="S23" s="15"/>
      <c r="T23" s="15"/>
      <c r="U23" s="15"/>
      <c r="V23" s="15">
        <v>1</v>
      </c>
      <c r="W23" s="15"/>
      <c r="X23" s="15">
        <f t="shared" ref="X23:Y23" si="40">SUM(D23,H23,L23,P23,T23)</f>
        <v>0</v>
      </c>
      <c r="Y23" s="15">
        <f t="shared" si="40"/>
        <v>0</v>
      </c>
      <c r="Z23" s="15">
        <f t="shared" si="1"/>
        <v>0</v>
      </c>
      <c r="AA23" s="15">
        <f t="shared" ref="AA23:AB23" si="41">SUM(F23,J23,N23,R23,V23)</f>
        <v>5</v>
      </c>
      <c r="AB23" s="15">
        <f t="shared" si="41"/>
        <v>0</v>
      </c>
      <c r="AC23" s="15">
        <f t="shared" si="3"/>
        <v>1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58" t="s">
        <v>202</v>
      </c>
      <c r="C24" s="46"/>
      <c r="D24" s="15"/>
      <c r="E24" s="15"/>
      <c r="F24" s="15">
        <v>1</v>
      </c>
      <c r="G24" s="15"/>
      <c r="H24" s="15"/>
      <c r="I24" s="15"/>
      <c r="J24" s="15">
        <v>1</v>
      </c>
      <c r="K24" s="15"/>
      <c r="L24" s="15"/>
      <c r="M24" s="15"/>
      <c r="N24" s="15">
        <v>1</v>
      </c>
      <c r="O24" s="15"/>
      <c r="P24" s="15"/>
      <c r="Q24" s="15"/>
      <c r="R24" s="15">
        <v>1</v>
      </c>
      <c r="S24" s="15"/>
      <c r="T24" s="15"/>
      <c r="U24" s="15"/>
      <c r="V24" s="15">
        <v>1</v>
      </c>
      <c r="W24" s="15"/>
      <c r="X24" s="15">
        <f t="shared" ref="X24:Y24" si="42">SUM(D24,H24,L24,P24,T24)</f>
        <v>0</v>
      </c>
      <c r="Y24" s="15">
        <f t="shared" si="42"/>
        <v>0</v>
      </c>
      <c r="Z24" s="15">
        <f t="shared" si="1"/>
        <v>0</v>
      </c>
      <c r="AA24" s="15">
        <f t="shared" ref="AA24:AB24" si="43">SUM(F24,J24,N24,R24,V24)</f>
        <v>5</v>
      </c>
      <c r="AB24" s="15">
        <f t="shared" si="43"/>
        <v>0</v>
      </c>
      <c r="AC24" s="15">
        <f t="shared" si="3"/>
        <v>1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0"/>
      <c r="B25" s="58" t="s">
        <v>203</v>
      </c>
      <c r="C25" s="46"/>
      <c r="D25" s="15"/>
      <c r="E25" s="15"/>
      <c r="F25" s="15">
        <v>1</v>
      </c>
      <c r="G25" s="15"/>
      <c r="H25" s="15"/>
      <c r="I25" s="15"/>
      <c r="J25" s="15">
        <v>1</v>
      </c>
      <c r="K25" s="15"/>
      <c r="L25" s="15"/>
      <c r="M25" s="15"/>
      <c r="N25" s="15">
        <v>1</v>
      </c>
      <c r="O25" s="15"/>
      <c r="P25" s="15"/>
      <c r="Q25" s="15"/>
      <c r="R25" s="15">
        <v>1</v>
      </c>
      <c r="S25" s="15"/>
      <c r="T25" s="15"/>
      <c r="U25" s="15"/>
      <c r="V25" s="15">
        <v>1</v>
      </c>
      <c r="W25" s="15"/>
      <c r="X25" s="15">
        <f t="shared" ref="X25:Y25" si="44">SUM(D25,H25,L25,P25,T25)</f>
        <v>0</v>
      </c>
      <c r="Y25" s="15">
        <f t="shared" si="44"/>
        <v>0</v>
      </c>
      <c r="Z25" s="15">
        <f t="shared" si="1"/>
        <v>0</v>
      </c>
      <c r="AA25" s="15">
        <f t="shared" ref="AA25:AB25" si="45">SUM(F25,J25,N25,R25,V25)</f>
        <v>5</v>
      </c>
      <c r="AB25" s="15">
        <f t="shared" si="45"/>
        <v>0</v>
      </c>
      <c r="AC25" s="15">
        <f t="shared" si="3"/>
        <v>1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60" t="s">
        <v>204</v>
      </c>
      <c r="C26" s="46"/>
      <c r="D26" s="15"/>
      <c r="E26" s="15"/>
      <c r="F26" s="15">
        <v>0</v>
      </c>
      <c r="G26" s="15"/>
      <c r="H26" s="15"/>
      <c r="I26" s="15"/>
      <c r="J26" s="15">
        <v>0</v>
      </c>
      <c r="K26" s="15"/>
      <c r="L26" s="15"/>
      <c r="M26" s="15"/>
      <c r="N26" s="15">
        <v>0</v>
      </c>
      <c r="O26" s="15"/>
      <c r="P26" s="15"/>
      <c r="Q26" s="15"/>
      <c r="R26" s="15">
        <v>0</v>
      </c>
      <c r="S26" s="15"/>
      <c r="T26" s="15"/>
      <c r="U26" s="15"/>
      <c r="V26" s="15">
        <v>0</v>
      </c>
      <c r="W26" s="15"/>
      <c r="X26" s="15">
        <f t="shared" ref="X26:Y26" si="46">SUM(D26,H26,L26,P26,T26)</f>
        <v>0</v>
      </c>
      <c r="Y26" s="15">
        <f t="shared" si="46"/>
        <v>0</v>
      </c>
      <c r="Z26" s="15">
        <f t="shared" si="1"/>
        <v>0</v>
      </c>
      <c r="AA26" s="15">
        <f t="shared" ref="AA26:AB26" si="47">SUM(F26,J26,N26,R26,V26)</f>
        <v>0</v>
      </c>
      <c r="AB26" s="15">
        <f t="shared" si="47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1"/>
      <c r="B27" s="60" t="s">
        <v>205</v>
      </c>
      <c r="C27" s="46"/>
      <c r="D27" s="15"/>
      <c r="E27" s="15"/>
      <c r="F27" s="15">
        <v>0</v>
      </c>
      <c r="G27" s="15"/>
      <c r="H27" s="15"/>
      <c r="I27" s="15"/>
      <c r="J27" s="15">
        <v>0</v>
      </c>
      <c r="K27" s="15"/>
      <c r="L27" s="15"/>
      <c r="M27" s="15"/>
      <c r="N27" s="15">
        <v>0</v>
      </c>
      <c r="O27" s="15"/>
      <c r="P27" s="15"/>
      <c r="Q27" s="15"/>
      <c r="R27" s="15">
        <v>0</v>
      </c>
      <c r="S27" s="15"/>
      <c r="T27" s="15"/>
      <c r="U27" s="15"/>
      <c r="V27" s="15">
        <v>0</v>
      </c>
      <c r="W27" s="15"/>
      <c r="X27" s="15">
        <f t="shared" ref="X27:Y27" si="48">SUM(D27,H27,L27,P27,T27)</f>
        <v>0</v>
      </c>
      <c r="Y27" s="15">
        <f t="shared" si="48"/>
        <v>0</v>
      </c>
      <c r="Z27" s="15">
        <f t="shared" si="1"/>
        <v>0</v>
      </c>
      <c r="AA27" s="15">
        <f t="shared" ref="AA27:AB27" si="49">SUM(F27,J27,N27,R27,V27)</f>
        <v>0</v>
      </c>
      <c r="AB27" s="15">
        <f t="shared" si="49"/>
        <v>0</v>
      </c>
      <c r="AC27" s="15">
        <f t="shared" si="3"/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62" t="s">
        <v>36</v>
      </c>
      <c r="B28" s="58" t="s">
        <v>206</v>
      </c>
      <c r="C28" s="46"/>
      <c r="D28" s="15"/>
      <c r="E28" s="15"/>
      <c r="F28" s="15">
        <v>1</v>
      </c>
      <c r="G28" s="15"/>
      <c r="H28" s="15"/>
      <c r="I28" s="15"/>
      <c r="J28" s="15">
        <v>1</v>
      </c>
      <c r="K28" s="15"/>
      <c r="L28" s="15"/>
      <c r="M28" s="15"/>
      <c r="N28" s="15">
        <v>1</v>
      </c>
      <c r="O28" s="15"/>
      <c r="P28" s="15"/>
      <c r="Q28" s="15"/>
      <c r="R28" s="15">
        <v>1</v>
      </c>
      <c r="S28" s="15"/>
      <c r="T28" s="15"/>
      <c r="U28" s="15"/>
      <c r="V28" s="15">
        <v>1</v>
      </c>
      <c r="W28" s="15"/>
      <c r="X28" s="15">
        <f t="shared" ref="X28:Y28" si="50">SUM(D28,H28,L28,P28,T28)</f>
        <v>0</v>
      </c>
      <c r="Y28" s="15">
        <f t="shared" si="50"/>
        <v>0</v>
      </c>
      <c r="Z28" s="15">
        <f t="shared" si="1"/>
        <v>0</v>
      </c>
      <c r="AA28" s="15">
        <f t="shared" ref="AA28:AB28" si="51">SUM(F28,J28,N28,R28,V28)</f>
        <v>5</v>
      </c>
      <c r="AB28" s="15">
        <f t="shared" si="51"/>
        <v>0</v>
      </c>
      <c r="AC28" s="15">
        <f t="shared" si="3"/>
        <v>1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58" t="s">
        <v>207</v>
      </c>
      <c r="C29" s="46"/>
      <c r="D29" s="15"/>
      <c r="E29" s="15"/>
      <c r="F29" s="15">
        <v>1</v>
      </c>
      <c r="G29" s="15"/>
      <c r="H29" s="15"/>
      <c r="I29" s="15"/>
      <c r="J29" s="15">
        <v>1</v>
      </c>
      <c r="K29" s="15"/>
      <c r="L29" s="15"/>
      <c r="M29" s="15"/>
      <c r="N29" s="15">
        <v>1</v>
      </c>
      <c r="O29" s="15"/>
      <c r="P29" s="15"/>
      <c r="Q29" s="15"/>
      <c r="R29" s="15">
        <v>1</v>
      </c>
      <c r="S29" s="15"/>
      <c r="T29" s="15"/>
      <c r="U29" s="15"/>
      <c r="V29" s="15">
        <v>1</v>
      </c>
      <c r="W29" s="15"/>
      <c r="X29" s="15">
        <f t="shared" ref="X29:Y29" si="52">SUM(D29,H29,L29,P29,T29)</f>
        <v>0</v>
      </c>
      <c r="Y29" s="15">
        <f t="shared" si="52"/>
        <v>0</v>
      </c>
      <c r="Z29" s="15">
        <f t="shared" si="1"/>
        <v>0</v>
      </c>
      <c r="AA29" s="15">
        <f t="shared" ref="AA29:AB29" si="53">SUM(F29,J29,N29,R29,V29)</f>
        <v>5</v>
      </c>
      <c r="AB29" s="15">
        <f t="shared" si="53"/>
        <v>0</v>
      </c>
      <c r="AC29" s="15">
        <f t="shared" si="3"/>
        <v>1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0"/>
      <c r="B30" s="58" t="s">
        <v>208</v>
      </c>
      <c r="C30" s="46"/>
      <c r="D30" s="15"/>
      <c r="E30" s="15"/>
      <c r="F30" s="15">
        <v>1</v>
      </c>
      <c r="G30" s="15"/>
      <c r="H30" s="15"/>
      <c r="I30" s="15"/>
      <c r="J30" s="15">
        <v>1</v>
      </c>
      <c r="K30" s="15"/>
      <c r="L30" s="15"/>
      <c r="M30" s="15"/>
      <c r="N30" s="15">
        <v>1</v>
      </c>
      <c r="O30" s="15"/>
      <c r="P30" s="15"/>
      <c r="Q30" s="15"/>
      <c r="R30" s="15">
        <v>1</v>
      </c>
      <c r="S30" s="15"/>
      <c r="T30" s="15"/>
      <c r="U30" s="15"/>
      <c r="V30" s="15">
        <v>1</v>
      </c>
      <c r="W30" s="15"/>
      <c r="X30" s="15">
        <f t="shared" ref="X30:Y30" si="54">SUM(D30,H30,L30,P30,T30)</f>
        <v>0</v>
      </c>
      <c r="Y30" s="15">
        <f t="shared" si="54"/>
        <v>0</v>
      </c>
      <c r="Z30" s="15">
        <f t="shared" si="1"/>
        <v>0</v>
      </c>
      <c r="AA30" s="15">
        <f t="shared" ref="AA30:AB30" si="55">SUM(F30,J30,N30,R30,V30)</f>
        <v>5</v>
      </c>
      <c r="AB30" s="15">
        <f t="shared" si="55"/>
        <v>0</v>
      </c>
      <c r="AC30" s="15">
        <f t="shared" si="3"/>
        <v>1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58" t="s">
        <v>209</v>
      </c>
      <c r="C31" s="46"/>
      <c r="D31" s="15"/>
      <c r="E31" s="15"/>
      <c r="F31" s="15">
        <v>1</v>
      </c>
      <c r="G31" s="15"/>
      <c r="H31" s="15"/>
      <c r="I31" s="15"/>
      <c r="J31" s="15">
        <v>1</v>
      </c>
      <c r="K31" s="15"/>
      <c r="L31" s="15"/>
      <c r="M31" s="15"/>
      <c r="N31" s="15">
        <v>1</v>
      </c>
      <c r="O31" s="15"/>
      <c r="P31" s="15"/>
      <c r="Q31" s="15"/>
      <c r="R31" s="15">
        <v>1</v>
      </c>
      <c r="S31" s="15"/>
      <c r="T31" s="15"/>
      <c r="U31" s="15"/>
      <c r="V31" s="15">
        <v>1</v>
      </c>
      <c r="W31" s="15"/>
      <c r="X31" s="15">
        <f t="shared" ref="X31:Y31" si="56">SUM(D31,H31,L31,P31,T31)</f>
        <v>0</v>
      </c>
      <c r="Y31" s="15">
        <f t="shared" si="56"/>
        <v>0</v>
      </c>
      <c r="Z31" s="15">
        <f t="shared" si="1"/>
        <v>0</v>
      </c>
      <c r="AA31" s="15">
        <f t="shared" ref="AA31:AB31" si="57">SUM(F31,J31,N31,R31,V31)</f>
        <v>5</v>
      </c>
      <c r="AB31" s="15">
        <f t="shared" si="57"/>
        <v>0</v>
      </c>
      <c r="AC31" s="15">
        <f t="shared" si="3"/>
        <v>1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58" t="s">
        <v>210</v>
      </c>
      <c r="C32" s="46"/>
      <c r="D32" s="15"/>
      <c r="E32" s="15"/>
      <c r="F32" s="15">
        <v>1</v>
      </c>
      <c r="G32" s="15"/>
      <c r="H32" s="15"/>
      <c r="I32" s="15"/>
      <c r="J32" s="15">
        <v>1</v>
      </c>
      <c r="K32" s="15"/>
      <c r="L32" s="15"/>
      <c r="M32" s="15"/>
      <c r="N32" s="15">
        <v>1</v>
      </c>
      <c r="O32" s="15"/>
      <c r="P32" s="15"/>
      <c r="Q32" s="15"/>
      <c r="R32" s="15">
        <v>1</v>
      </c>
      <c r="S32" s="15"/>
      <c r="T32" s="15"/>
      <c r="U32" s="15"/>
      <c r="V32" s="15">
        <v>1</v>
      </c>
      <c r="W32" s="15"/>
      <c r="X32" s="15">
        <f t="shared" ref="X32:Y32" si="58">SUM(D32,H32,L32,P32,T32)</f>
        <v>0</v>
      </c>
      <c r="Y32" s="15">
        <f t="shared" si="58"/>
        <v>0</v>
      </c>
      <c r="Z32" s="15">
        <f t="shared" si="1"/>
        <v>0</v>
      </c>
      <c r="AA32" s="15">
        <f t="shared" ref="AA32:AB32" si="59">SUM(F32,J32,N32,R32,V32)</f>
        <v>5</v>
      </c>
      <c r="AB32" s="15">
        <f t="shared" si="59"/>
        <v>0</v>
      </c>
      <c r="AC32" s="15">
        <f t="shared" si="3"/>
        <v>1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58" t="s">
        <v>211</v>
      </c>
      <c r="C33" s="46"/>
      <c r="D33" s="15"/>
      <c r="E33" s="15"/>
      <c r="F33" s="15">
        <v>1</v>
      </c>
      <c r="G33" s="15"/>
      <c r="H33" s="15"/>
      <c r="I33" s="15"/>
      <c r="J33" s="15">
        <v>1</v>
      </c>
      <c r="K33" s="15"/>
      <c r="L33" s="15"/>
      <c r="M33" s="15"/>
      <c r="N33" s="15">
        <v>1</v>
      </c>
      <c r="O33" s="15"/>
      <c r="P33" s="15"/>
      <c r="Q33" s="15"/>
      <c r="R33" s="15">
        <v>1</v>
      </c>
      <c r="S33" s="15"/>
      <c r="T33" s="15"/>
      <c r="U33" s="15"/>
      <c r="V33" s="15">
        <v>1</v>
      </c>
      <c r="W33" s="15"/>
      <c r="X33" s="15">
        <f t="shared" ref="X33:Y33" si="60">SUM(D33,H33,L33,P33,T33)</f>
        <v>0</v>
      </c>
      <c r="Y33" s="15">
        <f t="shared" si="60"/>
        <v>0</v>
      </c>
      <c r="Z33" s="15">
        <f t="shared" si="1"/>
        <v>0</v>
      </c>
      <c r="AA33" s="15">
        <f t="shared" ref="AA33:AB33" si="61">SUM(F33,J33,N33,R33,V33)</f>
        <v>5</v>
      </c>
      <c r="AB33" s="15">
        <f t="shared" si="61"/>
        <v>0</v>
      </c>
      <c r="AC33" s="15">
        <f t="shared" si="3"/>
        <v>1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0"/>
      <c r="B34" s="58" t="s">
        <v>212</v>
      </c>
      <c r="C34" s="46"/>
      <c r="D34" s="15"/>
      <c r="E34" s="15"/>
      <c r="F34" s="15">
        <v>1</v>
      </c>
      <c r="G34" s="15"/>
      <c r="H34" s="15"/>
      <c r="I34" s="15"/>
      <c r="J34" s="15">
        <v>1</v>
      </c>
      <c r="K34" s="15"/>
      <c r="L34" s="15"/>
      <c r="M34" s="15"/>
      <c r="N34" s="15">
        <v>1</v>
      </c>
      <c r="O34" s="15"/>
      <c r="P34" s="15"/>
      <c r="Q34" s="15"/>
      <c r="R34" s="15">
        <v>1</v>
      </c>
      <c r="S34" s="15"/>
      <c r="T34" s="15"/>
      <c r="U34" s="15"/>
      <c r="V34" s="15">
        <v>1</v>
      </c>
      <c r="W34" s="15"/>
      <c r="X34" s="15">
        <f t="shared" ref="X34:Y34" si="62">SUM(D34,H34,L34,P34,T34)</f>
        <v>0</v>
      </c>
      <c r="Y34" s="15">
        <f t="shared" si="62"/>
        <v>0</v>
      </c>
      <c r="Z34" s="15">
        <f t="shared" si="1"/>
        <v>0</v>
      </c>
      <c r="AA34" s="15">
        <f t="shared" ref="AA34:AB34" si="63">SUM(F34,J34,N34,R34,V34)</f>
        <v>5</v>
      </c>
      <c r="AB34" s="15">
        <f t="shared" si="63"/>
        <v>0</v>
      </c>
      <c r="AC34" s="15">
        <f t="shared" si="3"/>
        <v>1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40"/>
      <c r="B35" s="58" t="s">
        <v>213</v>
      </c>
      <c r="C35" s="46"/>
      <c r="D35" s="15"/>
      <c r="E35" s="15"/>
      <c r="F35" s="15">
        <v>1</v>
      </c>
      <c r="G35" s="15"/>
      <c r="H35" s="15"/>
      <c r="I35" s="15"/>
      <c r="J35" s="15">
        <v>1</v>
      </c>
      <c r="K35" s="15"/>
      <c r="L35" s="15"/>
      <c r="M35" s="15"/>
      <c r="N35" s="15">
        <v>1</v>
      </c>
      <c r="O35" s="15"/>
      <c r="P35" s="15"/>
      <c r="Q35" s="15"/>
      <c r="R35" s="15">
        <v>1</v>
      </c>
      <c r="S35" s="15"/>
      <c r="T35" s="15"/>
      <c r="U35" s="15"/>
      <c r="V35" s="15">
        <v>1</v>
      </c>
      <c r="W35" s="15"/>
      <c r="X35" s="15">
        <f t="shared" ref="X35:Y35" si="64">SUM(D35,H35,L35,P35,T35)</f>
        <v>0</v>
      </c>
      <c r="Y35" s="15">
        <f t="shared" si="64"/>
        <v>0</v>
      </c>
      <c r="Z35" s="15">
        <f t="shared" si="1"/>
        <v>0</v>
      </c>
      <c r="AA35" s="15">
        <f t="shared" ref="AA35:AB35" si="65">SUM(F35,J35,N35,R35,V35)</f>
        <v>5</v>
      </c>
      <c r="AB35" s="15">
        <f t="shared" si="65"/>
        <v>0</v>
      </c>
      <c r="AC35" s="15">
        <f t="shared" si="3"/>
        <v>1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58" t="s">
        <v>214</v>
      </c>
      <c r="C36" s="46"/>
      <c r="D36" s="15"/>
      <c r="E36" s="15"/>
      <c r="F36" s="15">
        <v>1</v>
      </c>
      <c r="G36" s="15"/>
      <c r="H36" s="15"/>
      <c r="I36" s="15"/>
      <c r="J36" s="15">
        <v>1</v>
      </c>
      <c r="K36" s="15"/>
      <c r="L36" s="15"/>
      <c r="M36" s="15"/>
      <c r="N36" s="15">
        <v>1</v>
      </c>
      <c r="O36" s="15"/>
      <c r="P36" s="15"/>
      <c r="Q36" s="15"/>
      <c r="R36" s="15">
        <v>1</v>
      </c>
      <c r="S36" s="15"/>
      <c r="T36" s="15"/>
      <c r="U36" s="15"/>
      <c r="V36" s="15">
        <v>1</v>
      </c>
      <c r="W36" s="15"/>
      <c r="X36" s="15">
        <f t="shared" ref="X36:Y36" si="66">SUM(D36,H36,L36,P36,T36)</f>
        <v>0</v>
      </c>
      <c r="Y36" s="15">
        <f t="shared" si="66"/>
        <v>0</v>
      </c>
      <c r="Z36" s="15">
        <f t="shared" si="1"/>
        <v>0</v>
      </c>
      <c r="AA36" s="15">
        <f t="shared" ref="AA36:AB36" si="67">SUM(F36,J36,N36,R36,V36)</f>
        <v>5</v>
      </c>
      <c r="AB36" s="15">
        <f t="shared" si="67"/>
        <v>0</v>
      </c>
      <c r="AC36" s="15">
        <f t="shared" si="3"/>
        <v>1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58" t="s">
        <v>215</v>
      </c>
      <c r="C37" s="46"/>
      <c r="D37" s="15"/>
      <c r="E37" s="15"/>
      <c r="F37" s="15">
        <v>1</v>
      </c>
      <c r="G37" s="15"/>
      <c r="H37" s="15"/>
      <c r="I37" s="15"/>
      <c r="J37" s="15">
        <v>1</v>
      </c>
      <c r="K37" s="15"/>
      <c r="L37" s="15"/>
      <c r="M37" s="15"/>
      <c r="N37" s="15">
        <v>1</v>
      </c>
      <c r="O37" s="15"/>
      <c r="P37" s="15"/>
      <c r="Q37" s="15"/>
      <c r="R37" s="15">
        <v>1</v>
      </c>
      <c r="S37" s="15"/>
      <c r="T37" s="15"/>
      <c r="U37" s="15"/>
      <c r="V37" s="15">
        <v>1</v>
      </c>
      <c r="W37" s="15"/>
      <c r="X37" s="15">
        <f t="shared" ref="X37:Y37" si="68">SUM(D37,H37,L37,P37,T37)</f>
        <v>0</v>
      </c>
      <c r="Y37" s="15">
        <f t="shared" si="68"/>
        <v>0</v>
      </c>
      <c r="Z37" s="15">
        <f t="shared" si="1"/>
        <v>0</v>
      </c>
      <c r="AA37" s="15">
        <f t="shared" ref="AA37:AB37" si="69">SUM(F37,J37,N37,R37,V37)</f>
        <v>5</v>
      </c>
      <c r="AB37" s="15">
        <f t="shared" si="69"/>
        <v>0</v>
      </c>
      <c r="AC37" s="15">
        <f t="shared" si="3"/>
        <v>1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58" t="s">
        <v>216</v>
      </c>
      <c r="C38" s="46"/>
      <c r="D38" s="15"/>
      <c r="E38" s="15"/>
      <c r="F38" s="15">
        <v>1</v>
      </c>
      <c r="G38" s="15"/>
      <c r="H38" s="15"/>
      <c r="I38" s="15"/>
      <c r="J38" s="15">
        <v>1</v>
      </c>
      <c r="K38" s="15"/>
      <c r="L38" s="15"/>
      <c r="M38" s="15"/>
      <c r="N38" s="15">
        <v>1</v>
      </c>
      <c r="O38" s="15"/>
      <c r="P38" s="15"/>
      <c r="Q38" s="15"/>
      <c r="R38" s="15">
        <v>1</v>
      </c>
      <c r="S38" s="15"/>
      <c r="T38" s="15"/>
      <c r="U38" s="15"/>
      <c r="V38" s="15">
        <v>1</v>
      </c>
      <c r="W38" s="15"/>
      <c r="X38" s="15">
        <f t="shared" ref="X38:Y38" si="70">SUM(D38,H38,L38,P38,T38)</f>
        <v>0</v>
      </c>
      <c r="Y38" s="15">
        <f t="shared" si="70"/>
        <v>0</v>
      </c>
      <c r="Z38" s="15">
        <f t="shared" si="1"/>
        <v>0</v>
      </c>
      <c r="AA38" s="15">
        <f t="shared" ref="AA38:AB38" si="71">SUM(F38,J38,N38,R38,V38)</f>
        <v>5</v>
      </c>
      <c r="AB38" s="15">
        <f t="shared" si="71"/>
        <v>0</v>
      </c>
      <c r="AC38" s="15">
        <f t="shared" si="3"/>
        <v>1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0"/>
      <c r="B39" s="58" t="s">
        <v>217</v>
      </c>
      <c r="C39" s="46"/>
      <c r="D39" s="15"/>
      <c r="E39" s="15"/>
      <c r="F39" s="15">
        <v>1</v>
      </c>
      <c r="G39" s="15"/>
      <c r="H39" s="15"/>
      <c r="I39" s="15"/>
      <c r="J39" s="15">
        <v>1</v>
      </c>
      <c r="K39" s="15"/>
      <c r="L39" s="15"/>
      <c r="M39" s="15"/>
      <c r="N39" s="15">
        <v>1</v>
      </c>
      <c r="O39" s="15"/>
      <c r="P39" s="15"/>
      <c r="Q39" s="15"/>
      <c r="R39" s="15">
        <v>1</v>
      </c>
      <c r="S39" s="15"/>
      <c r="T39" s="15"/>
      <c r="U39" s="15"/>
      <c r="V39" s="15">
        <v>1</v>
      </c>
      <c r="W39" s="15"/>
      <c r="X39" s="15">
        <f t="shared" ref="X39:Y39" si="72">SUM(D39,H39,L39,P39,T39)</f>
        <v>0</v>
      </c>
      <c r="Y39" s="15">
        <f t="shared" si="72"/>
        <v>0</v>
      </c>
      <c r="Z39" s="15">
        <f t="shared" si="1"/>
        <v>0</v>
      </c>
      <c r="AA39" s="15">
        <f t="shared" ref="AA39:AB39" si="73">SUM(F39,J39,N39,R39,V39)</f>
        <v>5</v>
      </c>
      <c r="AB39" s="15">
        <f t="shared" si="73"/>
        <v>0</v>
      </c>
      <c r="AC39" s="15">
        <f t="shared" si="3"/>
        <v>1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8.75" customHeight="1">
      <c r="A40" s="40"/>
      <c r="B40" s="58" t="s">
        <v>218</v>
      </c>
      <c r="C40" s="46"/>
      <c r="D40" s="15"/>
      <c r="E40" s="15"/>
      <c r="F40" s="15">
        <v>1</v>
      </c>
      <c r="G40" s="15"/>
      <c r="H40" s="15"/>
      <c r="I40" s="15"/>
      <c r="J40" s="15">
        <v>1</v>
      </c>
      <c r="K40" s="15"/>
      <c r="L40" s="15"/>
      <c r="M40" s="15"/>
      <c r="N40" s="15">
        <v>1</v>
      </c>
      <c r="O40" s="15"/>
      <c r="P40" s="15"/>
      <c r="Q40" s="15"/>
      <c r="R40" s="15">
        <v>1</v>
      </c>
      <c r="S40" s="15"/>
      <c r="T40" s="15"/>
      <c r="U40" s="15"/>
      <c r="V40" s="15">
        <v>1</v>
      </c>
      <c r="W40" s="15"/>
      <c r="X40" s="15">
        <f t="shared" ref="X40:Y40" si="74">SUM(D40,H40,L40,P40,T40)</f>
        <v>0</v>
      </c>
      <c r="Y40" s="15">
        <f t="shared" si="74"/>
        <v>0</v>
      </c>
      <c r="Z40" s="15">
        <f t="shared" si="1"/>
        <v>0</v>
      </c>
      <c r="AA40" s="15">
        <f t="shared" ref="AA40:AB40" si="75">SUM(F40,J40,N40,R40,V40)</f>
        <v>5</v>
      </c>
      <c r="AB40" s="15">
        <f t="shared" si="75"/>
        <v>0</v>
      </c>
      <c r="AC40" s="15">
        <f t="shared" si="3"/>
        <v>1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8.75" customHeight="1">
      <c r="A41" s="40"/>
      <c r="B41" s="58" t="s">
        <v>219</v>
      </c>
      <c r="C41" s="46"/>
      <c r="D41" s="15"/>
      <c r="E41" s="15"/>
      <c r="F41" s="15">
        <v>1</v>
      </c>
      <c r="G41" s="15"/>
      <c r="H41" s="15"/>
      <c r="I41" s="15"/>
      <c r="J41" s="15">
        <v>1</v>
      </c>
      <c r="K41" s="15"/>
      <c r="L41" s="15"/>
      <c r="M41" s="15"/>
      <c r="N41" s="15">
        <v>1</v>
      </c>
      <c r="O41" s="15"/>
      <c r="P41" s="15"/>
      <c r="Q41" s="15"/>
      <c r="R41" s="15">
        <v>1</v>
      </c>
      <c r="S41" s="15"/>
      <c r="T41" s="15"/>
      <c r="U41" s="15"/>
      <c r="V41" s="15">
        <v>1</v>
      </c>
      <c r="W41" s="15"/>
      <c r="X41" s="15">
        <f t="shared" ref="X41:Y41" si="76">SUM(D41,H41,L41,P41,T41)</f>
        <v>0</v>
      </c>
      <c r="Y41" s="15">
        <f t="shared" si="76"/>
        <v>0</v>
      </c>
      <c r="Z41" s="15">
        <f t="shared" si="1"/>
        <v>0</v>
      </c>
      <c r="AA41" s="15">
        <f t="shared" ref="AA41:AB41" si="77">SUM(F41,J41,N41,R41,V41)</f>
        <v>5</v>
      </c>
      <c r="AB41" s="15">
        <f t="shared" si="77"/>
        <v>0</v>
      </c>
      <c r="AC41" s="15">
        <f t="shared" si="3"/>
        <v>1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8.75" customHeight="1">
      <c r="A42" s="40"/>
      <c r="B42" s="58" t="s">
        <v>220</v>
      </c>
      <c r="C42" s="46"/>
      <c r="D42" s="15"/>
      <c r="E42" s="15"/>
      <c r="F42" s="15">
        <v>1</v>
      </c>
      <c r="G42" s="15"/>
      <c r="H42" s="15"/>
      <c r="I42" s="15"/>
      <c r="J42" s="15">
        <v>1</v>
      </c>
      <c r="K42" s="15"/>
      <c r="L42" s="15"/>
      <c r="M42" s="15"/>
      <c r="N42" s="15">
        <v>1</v>
      </c>
      <c r="O42" s="15"/>
      <c r="P42" s="15"/>
      <c r="Q42" s="15"/>
      <c r="R42" s="15">
        <v>1</v>
      </c>
      <c r="S42" s="15"/>
      <c r="T42" s="15"/>
      <c r="U42" s="15"/>
      <c r="V42" s="15">
        <v>1</v>
      </c>
      <c r="W42" s="15"/>
      <c r="X42" s="15">
        <f t="shared" ref="X42:Y42" si="78">SUM(D42,H42,L42,P42,T42)</f>
        <v>0</v>
      </c>
      <c r="Y42" s="15">
        <f t="shared" si="78"/>
        <v>0</v>
      </c>
      <c r="Z42" s="15">
        <f t="shared" si="1"/>
        <v>0</v>
      </c>
      <c r="AA42" s="15">
        <f t="shared" ref="AA42:AB42" si="79">SUM(F42,J42,N42,R42,V42)</f>
        <v>5</v>
      </c>
      <c r="AB42" s="15">
        <f t="shared" si="79"/>
        <v>0</v>
      </c>
      <c r="AC42" s="15">
        <f t="shared" si="3"/>
        <v>1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8.75" customHeight="1">
      <c r="A43" s="40"/>
      <c r="B43" s="58" t="s">
        <v>221</v>
      </c>
      <c r="C43" s="46"/>
      <c r="D43" s="15"/>
      <c r="E43" s="15"/>
      <c r="F43" s="15">
        <v>1</v>
      </c>
      <c r="G43" s="15"/>
      <c r="H43" s="15"/>
      <c r="I43" s="15"/>
      <c r="J43" s="15">
        <v>1</v>
      </c>
      <c r="K43" s="15"/>
      <c r="L43" s="15"/>
      <c r="M43" s="15"/>
      <c r="N43" s="15">
        <v>1</v>
      </c>
      <c r="O43" s="15"/>
      <c r="P43" s="15"/>
      <c r="Q43" s="15"/>
      <c r="R43" s="15">
        <v>1</v>
      </c>
      <c r="S43" s="15"/>
      <c r="T43" s="15"/>
      <c r="U43" s="15"/>
      <c r="V43" s="15">
        <v>1</v>
      </c>
      <c r="W43" s="15"/>
      <c r="X43" s="15">
        <f t="shared" ref="X43:Y43" si="80">SUM(D43,H43,L43,P43,T43)</f>
        <v>0</v>
      </c>
      <c r="Y43" s="15">
        <f t="shared" si="80"/>
        <v>0</v>
      </c>
      <c r="Z43" s="15">
        <f t="shared" si="1"/>
        <v>0</v>
      </c>
      <c r="AA43" s="15">
        <f t="shared" ref="AA43:AB43" si="81">SUM(F43,J43,N43,R43,V43)</f>
        <v>5</v>
      </c>
      <c r="AB43" s="15">
        <f t="shared" si="81"/>
        <v>0</v>
      </c>
      <c r="AC43" s="15">
        <f t="shared" si="3"/>
        <v>1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8.75" customHeight="1">
      <c r="A44" s="40"/>
      <c r="B44" s="60" t="s">
        <v>222</v>
      </c>
      <c r="C44" s="46"/>
      <c r="D44" s="15"/>
      <c r="E44" s="15"/>
      <c r="F44" s="15">
        <v>0</v>
      </c>
      <c r="G44" s="15"/>
      <c r="H44" s="15"/>
      <c r="I44" s="15"/>
      <c r="J44" s="15">
        <v>0</v>
      </c>
      <c r="K44" s="15"/>
      <c r="L44" s="15"/>
      <c r="M44" s="15"/>
      <c r="N44" s="15">
        <v>0</v>
      </c>
      <c r="O44" s="15"/>
      <c r="P44" s="15"/>
      <c r="Q44" s="15"/>
      <c r="R44" s="15">
        <v>0</v>
      </c>
      <c r="S44" s="15"/>
      <c r="T44" s="15"/>
      <c r="U44" s="15"/>
      <c r="V44" s="15">
        <v>0</v>
      </c>
      <c r="W44" s="15"/>
      <c r="X44" s="15">
        <f t="shared" ref="X44:Y44" si="82">SUM(D44,H44,L44,P44,T44)</f>
        <v>0</v>
      </c>
      <c r="Y44" s="15">
        <f t="shared" si="82"/>
        <v>0</v>
      </c>
      <c r="Z44" s="15">
        <f t="shared" si="1"/>
        <v>0</v>
      </c>
      <c r="AA44" s="15">
        <f t="shared" ref="AA44:AB44" si="83">SUM(F44,J44,N44,R44,V44)</f>
        <v>0</v>
      </c>
      <c r="AB44" s="15">
        <f t="shared" si="83"/>
        <v>0</v>
      </c>
      <c r="AC44" s="15">
        <f t="shared" si="3"/>
        <v>0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8.75" customHeight="1">
      <c r="A45" s="40"/>
      <c r="B45" s="60" t="s">
        <v>223</v>
      </c>
      <c r="C45" s="46"/>
      <c r="D45" s="15"/>
      <c r="E45" s="15"/>
      <c r="F45" s="15">
        <v>0</v>
      </c>
      <c r="G45" s="15"/>
      <c r="H45" s="15"/>
      <c r="I45" s="15"/>
      <c r="J45" s="15">
        <v>0</v>
      </c>
      <c r="K45" s="15"/>
      <c r="L45" s="15"/>
      <c r="M45" s="15"/>
      <c r="N45" s="15">
        <v>0</v>
      </c>
      <c r="O45" s="15"/>
      <c r="P45" s="15"/>
      <c r="Q45" s="15"/>
      <c r="R45" s="15">
        <v>0</v>
      </c>
      <c r="S45" s="15"/>
      <c r="T45" s="15"/>
      <c r="U45" s="15"/>
      <c r="V45" s="15">
        <v>0</v>
      </c>
      <c r="W45" s="15"/>
      <c r="X45" s="15">
        <f t="shared" ref="X45:Y45" si="84">SUM(D45,H45,L45,P45,T45)</f>
        <v>0</v>
      </c>
      <c r="Y45" s="15">
        <f t="shared" si="84"/>
        <v>0</v>
      </c>
      <c r="Z45" s="15">
        <f t="shared" si="1"/>
        <v>0</v>
      </c>
      <c r="AA45" s="15">
        <f t="shared" ref="AA45:AB45" si="85">SUM(F45,J45,N45,R45,V45)</f>
        <v>0</v>
      </c>
      <c r="AB45" s="15">
        <f t="shared" si="85"/>
        <v>0</v>
      </c>
      <c r="AC45" s="15">
        <f t="shared" si="3"/>
        <v>0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8.75" customHeight="1">
      <c r="A46" s="41"/>
      <c r="B46" s="60" t="s">
        <v>224</v>
      </c>
      <c r="C46" s="46"/>
      <c r="D46" s="15"/>
      <c r="E46" s="15"/>
      <c r="F46" s="15">
        <v>0</v>
      </c>
      <c r="G46" s="15"/>
      <c r="H46" s="15"/>
      <c r="I46" s="15"/>
      <c r="J46" s="15">
        <v>0</v>
      </c>
      <c r="K46" s="15"/>
      <c r="L46" s="15"/>
      <c r="M46" s="15"/>
      <c r="N46" s="15">
        <v>0</v>
      </c>
      <c r="O46" s="15"/>
      <c r="P46" s="15"/>
      <c r="Q46" s="15"/>
      <c r="R46" s="15">
        <v>0</v>
      </c>
      <c r="S46" s="15"/>
      <c r="T46" s="15"/>
      <c r="U46" s="15"/>
      <c r="V46" s="15">
        <v>0</v>
      </c>
      <c r="W46" s="15"/>
      <c r="X46" s="15">
        <f t="shared" ref="X46:Y46" si="86">SUM(D46,H46,L46,P46,T46)</f>
        <v>0</v>
      </c>
      <c r="Y46" s="15">
        <f t="shared" si="86"/>
        <v>0</v>
      </c>
      <c r="Z46" s="15">
        <f t="shared" si="1"/>
        <v>0</v>
      </c>
      <c r="AA46" s="15">
        <f t="shared" ref="AA46:AB46" si="87">SUM(F46,J46,N46,R46,V46)</f>
        <v>0</v>
      </c>
      <c r="AB46" s="15">
        <f t="shared" si="87"/>
        <v>0</v>
      </c>
      <c r="AC46" s="15">
        <f t="shared" si="3"/>
        <v>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8.75" customHeight="1">
      <c r="A47" s="62" t="s">
        <v>37</v>
      </c>
      <c r="B47" s="58" t="s">
        <v>225</v>
      </c>
      <c r="C47" s="46"/>
      <c r="D47" s="15"/>
      <c r="E47" s="15"/>
      <c r="F47" s="15">
        <v>1</v>
      </c>
      <c r="G47" s="15"/>
      <c r="H47" s="15"/>
      <c r="I47" s="15"/>
      <c r="J47" s="15">
        <v>1</v>
      </c>
      <c r="K47" s="15"/>
      <c r="L47" s="15"/>
      <c r="M47" s="15"/>
      <c r="N47" s="15">
        <v>1</v>
      </c>
      <c r="O47" s="15"/>
      <c r="P47" s="15"/>
      <c r="Q47" s="15"/>
      <c r="R47" s="15">
        <v>1</v>
      </c>
      <c r="S47" s="15"/>
      <c r="T47" s="15"/>
      <c r="U47" s="15"/>
      <c r="V47" s="15">
        <v>1</v>
      </c>
      <c r="W47" s="15"/>
      <c r="X47" s="15">
        <f t="shared" ref="X47:Y47" si="88">SUM(D47,H47,L47,P47,T47)</f>
        <v>0</v>
      </c>
      <c r="Y47" s="15">
        <f t="shared" si="88"/>
        <v>0</v>
      </c>
      <c r="Z47" s="15">
        <f t="shared" si="1"/>
        <v>0</v>
      </c>
      <c r="AA47" s="15">
        <f t="shared" ref="AA47:AB47" si="89">SUM(F47,J47,N47,R47,V47)</f>
        <v>5</v>
      </c>
      <c r="AB47" s="15">
        <f t="shared" si="89"/>
        <v>0</v>
      </c>
      <c r="AC47" s="15">
        <f t="shared" si="3"/>
        <v>1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8.75" customHeight="1">
      <c r="A48" s="40"/>
      <c r="B48" s="58" t="s">
        <v>226</v>
      </c>
      <c r="C48" s="46"/>
      <c r="D48" s="15"/>
      <c r="E48" s="15"/>
      <c r="F48" s="15">
        <v>1</v>
      </c>
      <c r="G48" s="15"/>
      <c r="H48" s="15"/>
      <c r="I48" s="15"/>
      <c r="J48" s="15">
        <v>1</v>
      </c>
      <c r="K48" s="15"/>
      <c r="L48" s="15"/>
      <c r="M48" s="15"/>
      <c r="N48" s="15">
        <v>1</v>
      </c>
      <c r="O48" s="15"/>
      <c r="P48" s="15"/>
      <c r="Q48" s="15"/>
      <c r="R48" s="15">
        <v>1</v>
      </c>
      <c r="S48" s="15"/>
      <c r="T48" s="15"/>
      <c r="U48" s="15"/>
      <c r="V48" s="15">
        <v>1</v>
      </c>
      <c r="W48" s="15"/>
      <c r="X48" s="15">
        <f t="shared" ref="X48:Y48" si="90">SUM(D48,H48,L48,P48,T48)</f>
        <v>0</v>
      </c>
      <c r="Y48" s="15">
        <f t="shared" si="90"/>
        <v>0</v>
      </c>
      <c r="Z48" s="15">
        <f t="shared" si="1"/>
        <v>0</v>
      </c>
      <c r="AA48" s="15">
        <f t="shared" ref="AA48:AB48" si="91">SUM(F48,J48,N48,R48,V48)</f>
        <v>5</v>
      </c>
      <c r="AB48" s="15">
        <f t="shared" si="91"/>
        <v>0</v>
      </c>
      <c r="AC48" s="15">
        <f t="shared" si="3"/>
        <v>1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8.75" customHeight="1">
      <c r="A49" s="40"/>
      <c r="B49" s="58" t="s">
        <v>227</v>
      </c>
      <c r="C49" s="46"/>
      <c r="D49" s="15"/>
      <c r="E49" s="15"/>
      <c r="F49" s="15">
        <v>1</v>
      </c>
      <c r="G49" s="15"/>
      <c r="H49" s="15"/>
      <c r="I49" s="15"/>
      <c r="J49" s="15">
        <v>1</v>
      </c>
      <c r="K49" s="15"/>
      <c r="L49" s="15"/>
      <c r="M49" s="15"/>
      <c r="N49" s="15">
        <v>1</v>
      </c>
      <c r="O49" s="15"/>
      <c r="P49" s="15"/>
      <c r="Q49" s="15"/>
      <c r="R49" s="15">
        <v>1</v>
      </c>
      <c r="S49" s="15"/>
      <c r="T49" s="15"/>
      <c r="U49" s="15"/>
      <c r="V49" s="15">
        <v>1</v>
      </c>
      <c r="W49" s="15"/>
      <c r="X49" s="15">
        <f t="shared" ref="X49:Y49" si="92">SUM(D49,H49,L49,P49,T49)</f>
        <v>0</v>
      </c>
      <c r="Y49" s="15">
        <f t="shared" si="92"/>
        <v>0</v>
      </c>
      <c r="Z49" s="15">
        <f t="shared" si="1"/>
        <v>0</v>
      </c>
      <c r="AA49" s="15">
        <f t="shared" ref="AA49:AB49" si="93">SUM(F49,J49,N49,R49,V49)</f>
        <v>5</v>
      </c>
      <c r="AB49" s="15">
        <f t="shared" si="93"/>
        <v>0</v>
      </c>
      <c r="AC49" s="15">
        <f t="shared" si="3"/>
        <v>1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8.75" customHeight="1">
      <c r="A50" s="40"/>
      <c r="B50" s="58" t="s">
        <v>228</v>
      </c>
      <c r="C50" s="46"/>
      <c r="D50" s="15"/>
      <c r="E50" s="15"/>
      <c r="F50" s="15">
        <v>1</v>
      </c>
      <c r="G50" s="15"/>
      <c r="H50" s="15"/>
      <c r="I50" s="15"/>
      <c r="J50" s="15">
        <v>1</v>
      </c>
      <c r="K50" s="15"/>
      <c r="L50" s="15"/>
      <c r="M50" s="15"/>
      <c r="N50" s="15">
        <v>1</v>
      </c>
      <c r="O50" s="15"/>
      <c r="P50" s="15"/>
      <c r="Q50" s="15"/>
      <c r="R50" s="15">
        <v>1</v>
      </c>
      <c r="S50" s="15"/>
      <c r="T50" s="15"/>
      <c r="U50" s="15"/>
      <c r="V50" s="15">
        <v>1</v>
      </c>
      <c r="W50" s="15"/>
      <c r="X50" s="15">
        <f t="shared" ref="X50:Y50" si="94">SUM(D50,H50,L50,P50,T50)</f>
        <v>0</v>
      </c>
      <c r="Y50" s="15">
        <f t="shared" si="94"/>
        <v>0</v>
      </c>
      <c r="Z50" s="15">
        <f t="shared" si="1"/>
        <v>0</v>
      </c>
      <c r="AA50" s="15">
        <f t="shared" ref="AA50:AB50" si="95">SUM(F50,J50,N50,R50,V50)</f>
        <v>5</v>
      </c>
      <c r="AB50" s="15">
        <f t="shared" si="95"/>
        <v>0</v>
      </c>
      <c r="AC50" s="15">
        <f t="shared" si="3"/>
        <v>1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8.75" customHeight="1">
      <c r="A51" s="40"/>
      <c r="B51" s="58" t="s">
        <v>229</v>
      </c>
      <c r="C51" s="46"/>
      <c r="D51" s="15"/>
      <c r="E51" s="15"/>
      <c r="F51" s="15">
        <v>1</v>
      </c>
      <c r="G51" s="15"/>
      <c r="H51" s="15"/>
      <c r="I51" s="15"/>
      <c r="J51" s="15">
        <v>1</v>
      </c>
      <c r="K51" s="15"/>
      <c r="L51" s="15"/>
      <c r="M51" s="15"/>
      <c r="N51" s="15">
        <v>1</v>
      </c>
      <c r="O51" s="15"/>
      <c r="P51" s="15"/>
      <c r="Q51" s="15"/>
      <c r="R51" s="15">
        <v>1</v>
      </c>
      <c r="S51" s="15"/>
      <c r="T51" s="15"/>
      <c r="U51" s="15"/>
      <c r="V51" s="15">
        <v>1</v>
      </c>
      <c r="W51" s="15"/>
      <c r="X51" s="15">
        <f t="shared" ref="X51:Y51" si="96">SUM(D51,H51,L51,P51,T51)</f>
        <v>0</v>
      </c>
      <c r="Y51" s="15">
        <f t="shared" si="96"/>
        <v>0</v>
      </c>
      <c r="Z51" s="15">
        <f t="shared" si="1"/>
        <v>0</v>
      </c>
      <c r="AA51" s="15">
        <f t="shared" ref="AA51:AB51" si="97">SUM(F51,J51,N51,R51,V51)</f>
        <v>5</v>
      </c>
      <c r="AB51" s="15">
        <f t="shared" si="97"/>
        <v>0</v>
      </c>
      <c r="AC51" s="15">
        <f t="shared" si="3"/>
        <v>1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8.75" customHeight="1">
      <c r="A52" s="40"/>
      <c r="B52" s="58" t="s">
        <v>230</v>
      </c>
      <c r="C52" s="46"/>
      <c r="D52" s="15"/>
      <c r="E52" s="15"/>
      <c r="F52" s="15">
        <v>1</v>
      </c>
      <c r="G52" s="15"/>
      <c r="H52" s="15"/>
      <c r="I52" s="15"/>
      <c r="J52" s="15">
        <v>1</v>
      </c>
      <c r="K52" s="15"/>
      <c r="L52" s="15"/>
      <c r="M52" s="15"/>
      <c r="N52" s="15">
        <v>1</v>
      </c>
      <c r="O52" s="15"/>
      <c r="P52" s="15"/>
      <c r="Q52" s="15"/>
      <c r="R52" s="15">
        <v>1</v>
      </c>
      <c r="S52" s="15"/>
      <c r="T52" s="15"/>
      <c r="U52" s="15"/>
      <c r="V52" s="15">
        <v>1</v>
      </c>
      <c r="W52" s="15"/>
      <c r="X52" s="15">
        <f t="shared" ref="X52:Y52" si="98">SUM(D52,H52,L52,P52,T52)</f>
        <v>0</v>
      </c>
      <c r="Y52" s="15">
        <f t="shared" si="98"/>
        <v>0</v>
      </c>
      <c r="Z52" s="15">
        <f t="shared" si="1"/>
        <v>0</v>
      </c>
      <c r="AA52" s="15">
        <f t="shared" ref="AA52:AB52" si="99">SUM(F52,J52,N52,R52,V52)</f>
        <v>5</v>
      </c>
      <c r="AB52" s="15">
        <f t="shared" si="99"/>
        <v>0</v>
      </c>
      <c r="AC52" s="15">
        <f t="shared" si="3"/>
        <v>1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8.75" customHeight="1">
      <c r="A53" s="40"/>
      <c r="B53" s="58" t="s">
        <v>231</v>
      </c>
      <c r="C53" s="46"/>
      <c r="D53" s="15"/>
      <c r="E53" s="15"/>
      <c r="F53" s="15">
        <v>1</v>
      </c>
      <c r="G53" s="15"/>
      <c r="H53" s="15"/>
      <c r="I53" s="15"/>
      <c r="J53" s="15">
        <v>1</v>
      </c>
      <c r="K53" s="15"/>
      <c r="L53" s="15"/>
      <c r="M53" s="15"/>
      <c r="N53" s="15">
        <v>1</v>
      </c>
      <c r="O53" s="15"/>
      <c r="P53" s="15"/>
      <c r="Q53" s="15"/>
      <c r="R53" s="15">
        <v>1</v>
      </c>
      <c r="S53" s="15"/>
      <c r="T53" s="15"/>
      <c r="U53" s="15"/>
      <c r="V53" s="15">
        <v>1</v>
      </c>
      <c r="W53" s="15"/>
      <c r="X53" s="15">
        <f t="shared" ref="X53:Y53" si="100">SUM(D53,H53,L53,P53,T53)</f>
        <v>0</v>
      </c>
      <c r="Y53" s="15">
        <f t="shared" si="100"/>
        <v>0</v>
      </c>
      <c r="Z53" s="15">
        <f t="shared" si="1"/>
        <v>0</v>
      </c>
      <c r="AA53" s="15">
        <f t="shared" ref="AA53:AB53" si="101">SUM(F53,J53,N53,R53,V53)</f>
        <v>5</v>
      </c>
      <c r="AB53" s="15">
        <f t="shared" si="101"/>
        <v>0</v>
      </c>
      <c r="AC53" s="15">
        <f t="shared" si="3"/>
        <v>1</v>
      </c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8.75" customHeight="1">
      <c r="A54" s="40"/>
      <c r="B54" s="58" t="s">
        <v>232</v>
      </c>
      <c r="C54" s="46"/>
      <c r="D54" s="15"/>
      <c r="E54" s="15"/>
      <c r="F54" s="15">
        <v>1</v>
      </c>
      <c r="G54" s="15"/>
      <c r="H54" s="15"/>
      <c r="I54" s="15"/>
      <c r="J54" s="15">
        <v>1</v>
      </c>
      <c r="K54" s="15"/>
      <c r="L54" s="15"/>
      <c r="M54" s="15"/>
      <c r="N54" s="15">
        <v>1</v>
      </c>
      <c r="O54" s="15"/>
      <c r="P54" s="15"/>
      <c r="Q54" s="15"/>
      <c r="R54" s="15">
        <v>1</v>
      </c>
      <c r="S54" s="15"/>
      <c r="T54" s="15"/>
      <c r="U54" s="15"/>
      <c r="V54" s="15">
        <v>1</v>
      </c>
      <c r="W54" s="15"/>
      <c r="X54" s="15">
        <f t="shared" ref="X54:Y54" si="102">SUM(D54,H54,L54,P54,T54)</f>
        <v>0</v>
      </c>
      <c r="Y54" s="15">
        <f t="shared" si="102"/>
        <v>0</v>
      </c>
      <c r="Z54" s="15">
        <f t="shared" si="1"/>
        <v>0</v>
      </c>
      <c r="AA54" s="15">
        <f t="shared" ref="AA54:AB54" si="103">SUM(F54,J54,N54,R54,V54)</f>
        <v>5</v>
      </c>
      <c r="AB54" s="15">
        <f t="shared" si="103"/>
        <v>0</v>
      </c>
      <c r="AC54" s="15">
        <f t="shared" si="3"/>
        <v>1</v>
      </c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8.75" customHeight="1">
      <c r="A55" s="40"/>
      <c r="B55" s="58" t="s">
        <v>233</v>
      </c>
      <c r="C55" s="46"/>
      <c r="D55" s="15"/>
      <c r="E55" s="15"/>
      <c r="F55" s="15">
        <v>1</v>
      </c>
      <c r="G55" s="15"/>
      <c r="H55" s="15"/>
      <c r="I55" s="15"/>
      <c r="J55" s="15">
        <v>1</v>
      </c>
      <c r="K55" s="15"/>
      <c r="L55" s="15"/>
      <c r="M55" s="15"/>
      <c r="N55" s="15">
        <v>1</v>
      </c>
      <c r="O55" s="15"/>
      <c r="P55" s="15"/>
      <c r="Q55" s="15"/>
      <c r="R55" s="15">
        <v>1</v>
      </c>
      <c r="S55" s="15"/>
      <c r="T55" s="15"/>
      <c r="U55" s="15"/>
      <c r="V55" s="15">
        <v>1</v>
      </c>
      <c r="W55" s="15"/>
      <c r="X55" s="15">
        <f t="shared" ref="X55:Y55" si="104">SUM(D55,H55,L55,P55,T55)</f>
        <v>0</v>
      </c>
      <c r="Y55" s="15">
        <f t="shared" si="104"/>
        <v>0</v>
      </c>
      <c r="Z55" s="15">
        <f t="shared" si="1"/>
        <v>0</v>
      </c>
      <c r="AA55" s="15">
        <f t="shared" ref="AA55:AB55" si="105">SUM(F55,J55,N55,R55,V55)</f>
        <v>5</v>
      </c>
      <c r="AB55" s="15">
        <f t="shared" si="105"/>
        <v>0</v>
      </c>
      <c r="AC55" s="15">
        <f t="shared" si="3"/>
        <v>1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8.75" customHeight="1">
      <c r="A56" s="40"/>
      <c r="B56" s="58" t="s">
        <v>234</v>
      </c>
      <c r="C56" s="46"/>
      <c r="D56" s="15"/>
      <c r="E56" s="15"/>
      <c r="F56" s="15">
        <v>1</v>
      </c>
      <c r="G56" s="15"/>
      <c r="H56" s="15"/>
      <c r="I56" s="15"/>
      <c r="J56" s="15">
        <v>1</v>
      </c>
      <c r="K56" s="15"/>
      <c r="L56" s="15"/>
      <c r="M56" s="15"/>
      <c r="N56" s="15">
        <v>1</v>
      </c>
      <c r="O56" s="15"/>
      <c r="P56" s="15"/>
      <c r="Q56" s="15"/>
      <c r="R56" s="15">
        <v>1</v>
      </c>
      <c r="S56" s="15"/>
      <c r="T56" s="15"/>
      <c r="U56" s="15"/>
      <c r="V56" s="15">
        <v>1</v>
      </c>
      <c r="W56" s="15"/>
      <c r="X56" s="15">
        <f t="shared" ref="X56:Y56" si="106">SUM(D56,H56,L56,P56,T56)</f>
        <v>0</v>
      </c>
      <c r="Y56" s="15">
        <f t="shared" si="106"/>
        <v>0</v>
      </c>
      <c r="Z56" s="15">
        <f t="shared" si="1"/>
        <v>0</v>
      </c>
      <c r="AA56" s="15">
        <f t="shared" ref="AA56:AB56" si="107">SUM(F56,J56,N56,R56,V56)</f>
        <v>5</v>
      </c>
      <c r="AB56" s="15">
        <f t="shared" si="107"/>
        <v>0</v>
      </c>
      <c r="AC56" s="15">
        <f t="shared" si="3"/>
        <v>1</v>
      </c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8.75" customHeight="1">
      <c r="A57" s="40"/>
      <c r="B57" s="58" t="s">
        <v>235</v>
      </c>
      <c r="C57" s="46"/>
      <c r="D57" s="15"/>
      <c r="E57" s="15"/>
      <c r="F57" s="15">
        <v>1</v>
      </c>
      <c r="G57" s="15"/>
      <c r="H57" s="15"/>
      <c r="I57" s="15"/>
      <c r="J57" s="15">
        <v>1</v>
      </c>
      <c r="K57" s="15"/>
      <c r="L57" s="15"/>
      <c r="M57" s="15"/>
      <c r="N57" s="15">
        <v>1</v>
      </c>
      <c r="O57" s="15"/>
      <c r="P57" s="15"/>
      <c r="Q57" s="15"/>
      <c r="R57" s="15">
        <v>1</v>
      </c>
      <c r="S57" s="15"/>
      <c r="T57" s="15"/>
      <c r="U57" s="15"/>
      <c r="V57" s="15">
        <v>1</v>
      </c>
      <c r="W57" s="15"/>
      <c r="X57" s="15">
        <f t="shared" ref="X57:Y57" si="108">SUM(D57,H57,L57,P57,T57)</f>
        <v>0</v>
      </c>
      <c r="Y57" s="15">
        <f t="shared" si="108"/>
        <v>0</v>
      </c>
      <c r="Z57" s="15">
        <f t="shared" si="1"/>
        <v>0</v>
      </c>
      <c r="AA57" s="15">
        <f t="shared" ref="AA57:AB57" si="109">SUM(F57,J57,N57,R57,V57)</f>
        <v>5</v>
      </c>
      <c r="AB57" s="15">
        <f t="shared" si="109"/>
        <v>0</v>
      </c>
      <c r="AC57" s="15">
        <f t="shared" si="3"/>
        <v>1</v>
      </c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8.75" customHeight="1">
      <c r="A58" s="40"/>
      <c r="B58" s="58" t="s">
        <v>236</v>
      </c>
      <c r="C58" s="46"/>
      <c r="D58" s="15"/>
      <c r="E58" s="15"/>
      <c r="F58" s="15">
        <v>1</v>
      </c>
      <c r="G58" s="15"/>
      <c r="H58" s="15"/>
      <c r="I58" s="15"/>
      <c r="J58" s="15">
        <v>1</v>
      </c>
      <c r="K58" s="15"/>
      <c r="L58" s="15"/>
      <c r="M58" s="15"/>
      <c r="N58" s="15">
        <v>1</v>
      </c>
      <c r="O58" s="15"/>
      <c r="P58" s="15"/>
      <c r="Q58" s="15"/>
      <c r="R58" s="15">
        <v>1</v>
      </c>
      <c r="S58" s="15"/>
      <c r="T58" s="15"/>
      <c r="U58" s="15"/>
      <c r="V58" s="15">
        <v>1</v>
      </c>
      <c r="W58" s="15"/>
      <c r="X58" s="15">
        <f t="shared" ref="X58:Y58" si="110">SUM(D58,H58,L58,P58,T58)</f>
        <v>0</v>
      </c>
      <c r="Y58" s="15">
        <f t="shared" si="110"/>
        <v>0</v>
      </c>
      <c r="Z58" s="15">
        <f t="shared" si="1"/>
        <v>0</v>
      </c>
      <c r="AA58" s="15">
        <f t="shared" ref="AA58:AB58" si="111">SUM(F58,J58,N58,R58,V58)</f>
        <v>5</v>
      </c>
      <c r="AB58" s="15">
        <f t="shared" si="111"/>
        <v>0</v>
      </c>
      <c r="AC58" s="15">
        <f t="shared" si="3"/>
        <v>1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8.75" customHeight="1">
      <c r="A59" s="40"/>
      <c r="B59" s="58" t="s">
        <v>237</v>
      </c>
      <c r="C59" s="46"/>
      <c r="D59" s="15"/>
      <c r="E59" s="15"/>
      <c r="F59" s="15">
        <v>1</v>
      </c>
      <c r="G59" s="15"/>
      <c r="H59" s="15"/>
      <c r="I59" s="15"/>
      <c r="J59" s="15">
        <v>1</v>
      </c>
      <c r="K59" s="15"/>
      <c r="L59" s="15"/>
      <c r="M59" s="15"/>
      <c r="N59" s="15">
        <v>1</v>
      </c>
      <c r="O59" s="15"/>
      <c r="P59" s="15"/>
      <c r="Q59" s="15"/>
      <c r="R59" s="15">
        <v>1</v>
      </c>
      <c r="S59" s="15"/>
      <c r="T59" s="15"/>
      <c r="U59" s="15"/>
      <c r="V59" s="15">
        <v>1</v>
      </c>
      <c r="W59" s="15"/>
      <c r="X59" s="15">
        <f t="shared" ref="X59:Y59" si="112">SUM(D59,H59,L59,P59,T59)</f>
        <v>0</v>
      </c>
      <c r="Y59" s="15">
        <f t="shared" si="112"/>
        <v>0</v>
      </c>
      <c r="Z59" s="15">
        <f t="shared" si="1"/>
        <v>0</v>
      </c>
      <c r="AA59" s="15">
        <f t="shared" ref="AA59:AB59" si="113">SUM(F59,J59,N59,R59,V59)</f>
        <v>5</v>
      </c>
      <c r="AB59" s="15">
        <f t="shared" si="113"/>
        <v>0</v>
      </c>
      <c r="AC59" s="15">
        <f t="shared" si="3"/>
        <v>1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8.75" customHeight="1">
      <c r="A60" s="40"/>
      <c r="B60" s="58" t="s">
        <v>238</v>
      </c>
      <c r="C60" s="46"/>
      <c r="D60" s="15"/>
      <c r="E60" s="15"/>
      <c r="F60" s="15">
        <v>1</v>
      </c>
      <c r="G60" s="15"/>
      <c r="H60" s="15"/>
      <c r="I60" s="15"/>
      <c r="J60" s="15">
        <v>1</v>
      </c>
      <c r="K60" s="15"/>
      <c r="L60" s="15"/>
      <c r="M60" s="15"/>
      <c r="N60" s="15">
        <v>1</v>
      </c>
      <c r="O60" s="15"/>
      <c r="P60" s="15"/>
      <c r="Q60" s="15"/>
      <c r="R60" s="15">
        <v>1</v>
      </c>
      <c r="S60" s="15"/>
      <c r="T60" s="15"/>
      <c r="U60" s="15"/>
      <c r="V60" s="15">
        <v>1</v>
      </c>
      <c r="W60" s="15"/>
      <c r="X60" s="15">
        <f t="shared" ref="X60:Y60" si="114">SUM(D60,H60,L60,P60,T60)</f>
        <v>0</v>
      </c>
      <c r="Y60" s="15">
        <f t="shared" si="114"/>
        <v>0</v>
      </c>
      <c r="Z60" s="15">
        <f t="shared" si="1"/>
        <v>0</v>
      </c>
      <c r="AA60" s="15">
        <f t="shared" ref="AA60:AB60" si="115">SUM(F60,J60,N60,R60,V60)</f>
        <v>5</v>
      </c>
      <c r="AB60" s="15">
        <f t="shared" si="115"/>
        <v>0</v>
      </c>
      <c r="AC60" s="15">
        <f t="shared" si="3"/>
        <v>1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8.75" customHeight="1">
      <c r="A61" s="40"/>
      <c r="B61" s="60" t="s">
        <v>239</v>
      </c>
      <c r="C61" s="46"/>
      <c r="D61" s="15"/>
      <c r="E61" s="15"/>
      <c r="F61" s="15">
        <v>0</v>
      </c>
      <c r="G61" s="15"/>
      <c r="H61" s="15"/>
      <c r="I61" s="15"/>
      <c r="J61" s="15">
        <v>0</v>
      </c>
      <c r="K61" s="15"/>
      <c r="L61" s="15"/>
      <c r="M61" s="15"/>
      <c r="N61" s="15">
        <v>0</v>
      </c>
      <c r="O61" s="15"/>
      <c r="P61" s="15"/>
      <c r="Q61" s="15"/>
      <c r="R61" s="15">
        <v>0</v>
      </c>
      <c r="S61" s="15"/>
      <c r="T61" s="15"/>
      <c r="U61" s="15"/>
      <c r="V61" s="15">
        <v>0</v>
      </c>
      <c r="W61" s="15"/>
      <c r="X61" s="15">
        <f t="shared" ref="X61:Y61" si="116">SUM(D61,H61,L61,P61,T61)</f>
        <v>0</v>
      </c>
      <c r="Y61" s="15">
        <f t="shared" si="116"/>
        <v>0</v>
      </c>
      <c r="Z61" s="15">
        <f t="shared" si="1"/>
        <v>0</v>
      </c>
      <c r="AA61" s="15">
        <f t="shared" ref="AA61:AB61" si="117">SUM(F61,J61,N61,R61,V61)</f>
        <v>0</v>
      </c>
      <c r="AB61" s="15">
        <f t="shared" si="117"/>
        <v>0</v>
      </c>
      <c r="AC61" s="15">
        <f t="shared" si="3"/>
        <v>0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8.75" customHeight="1">
      <c r="A62" s="41"/>
      <c r="B62" s="60" t="s">
        <v>240</v>
      </c>
      <c r="C62" s="46"/>
      <c r="D62" s="15"/>
      <c r="E62" s="15"/>
      <c r="F62" s="15">
        <v>0</v>
      </c>
      <c r="G62" s="15"/>
      <c r="H62" s="15"/>
      <c r="I62" s="15"/>
      <c r="J62" s="15">
        <v>0</v>
      </c>
      <c r="K62" s="15"/>
      <c r="L62" s="15"/>
      <c r="M62" s="15"/>
      <c r="N62" s="15">
        <v>0</v>
      </c>
      <c r="O62" s="15"/>
      <c r="P62" s="15"/>
      <c r="Q62" s="15"/>
      <c r="R62" s="15">
        <v>0</v>
      </c>
      <c r="S62" s="15"/>
      <c r="T62" s="15"/>
      <c r="U62" s="15"/>
      <c r="V62" s="15">
        <v>0</v>
      </c>
      <c r="W62" s="15"/>
      <c r="X62" s="15">
        <f t="shared" ref="X62:Y62" si="118">SUM(D62,H62,L62,P62,T62)</f>
        <v>0</v>
      </c>
      <c r="Y62" s="15">
        <f t="shared" si="118"/>
        <v>0</v>
      </c>
      <c r="Z62" s="15">
        <f t="shared" si="1"/>
        <v>0</v>
      </c>
      <c r="AA62" s="15">
        <f t="shared" ref="AA62:AB62" si="119">SUM(F62,J62,N62,R62,V62)</f>
        <v>0</v>
      </c>
      <c r="AB62" s="15">
        <f t="shared" si="119"/>
        <v>0</v>
      </c>
      <c r="AC62" s="15">
        <f t="shared" si="3"/>
        <v>0</v>
      </c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27.75" customHeight="1">
      <c r="A63" s="16" t="s">
        <v>88</v>
      </c>
      <c r="B63" s="53">
        <f>COUNTA(B3:B62)</f>
        <v>59</v>
      </c>
      <c r="C63" s="46"/>
      <c r="D63" s="16">
        <f t="shared" ref="D63:AC63" si="120">SUM(D3:D62)</f>
        <v>0</v>
      </c>
      <c r="E63" s="16">
        <f t="shared" si="120"/>
        <v>0</v>
      </c>
      <c r="F63" s="16">
        <f t="shared" si="120"/>
        <v>50</v>
      </c>
      <c r="G63" s="16">
        <f t="shared" si="120"/>
        <v>0</v>
      </c>
      <c r="H63" s="16">
        <f t="shared" si="120"/>
        <v>0</v>
      </c>
      <c r="I63" s="16">
        <f t="shared" si="120"/>
        <v>0</v>
      </c>
      <c r="J63" s="16">
        <f t="shared" si="120"/>
        <v>50</v>
      </c>
      <c r="K63" s="16">
        <f t="shared" si="120"/>
        <v>0</v>
      </c>
      <c r="L63" s="16">
        <f t="shared" si="120"/>
        <v>0</v>
      </c>
      <c r="M63" s="16">
        <f t="shared" si="120"/>
        <v>0</v>
      </c>
      <c r="N63" s="16">
        <f t="shared" si="120"/>
        <v>50</v>
      </c>
      <c r="O63" s="16">
        <f t="shared" si="120"/>
        <v>0</v>
      </c>
      <c r="P63" s="16">
        <f t="shared" si="120"/>
        <v>0</v>
      </c>
      <c r="Q63" s="16">
        <f t="shared" si="120"/>
        <v>0</v>
      </c>
      <c r="R63" s="16">
        <f t="shared" si="120"/>
        <v>50</v>
      </c>
      <c r="S63" s="16">
        <f t="shared" si="120"/>
        <v>0</v>
      </c>
      <c r="T63" s="16">
        <f t="shared" si="120"/>
        <v>0</v>
      </c>
      <c r="U63" s="16">
        <f t="shared" si="120"/>
        <v>0</v>
      </c>
      <c r="V63" s="16">
        <f t="shared" si="120"/>
        <v>50</v>
      </c>
      <c r="W63" s="16">
        <f t="shared" si="120"/>
        <v>0</v>
      </c>
      <c r="X63" s="16">
        <f t="shared" si="120"/>
        <v>0</v>
      </c>
      <c r="Y63" s="16">
        <f t="shared" si="120"/>
        <v>0</v>
      </c>
      <c r="Z63" s="16">
        <f t="shared" si="120"/>
        <v>0</v>
      </c>
      <c r="AA63" s="16">
        <f t="shared" si="120"/>
        <v>250</v>
      </c>
      <c r="AB63" s="16">
        <f t="shared" si="120"/>
        <v>0</v>
      </c>
      <c r="AC63" s="16">
        <f t="shared" si="120"/>
        <v>50</v>
      </c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ht="13.2">
      <c r="A987" s="2"/>
      <c r="B987" s="2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:41" ht="13.2">
      <c r="A988" s="2"/>
      <c r="B988" s="2"/>
      <c r="C988" s="3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3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:41" ht="13.2">
      <c r="A989" s="2"/>
      <c r="B989" s="2"/>
      <c r="C989" s="3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3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:41" ht="13.2">
      <c r="A990" s="2"/>
      <c r="B990" s="2"/>
      <c r="C990" s="3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3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:41" ht="13.2">
      <c r="A991" s="2"/>
      <c r="B991" s="2"/>
      <c r="C991" s="3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3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:41" ht="13.2">
      <c r="A992" s="2"/>
      <c r="B992" s="2"/>
      <c r="C992" s="3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3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</row>
    <row r="993" spans="1:41" ht="13.2">
      <c r="A993" s="2"/>
      <c r="B993" s="2"/>
      <c r="C993" s="3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3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</row>
    <row r="994" spans="1:41" ht="13.2">
      <c r="A994" s="2"/>
      <c r="B994" s="2"/>
      <c r="C994" s="3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3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</row>
    <row r="995" spans="1:41" ht="13.2">
      <c r="A995" s="2"/>
      <c r="B995" s="2"/>
      <c r="C995" s="3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3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</row>
    <row r="996" spans="1:41" ht="13.2">
      <c r="A996" s="2"/>
      <c r="B996" s="2"/>
      <c r="C996" s="3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3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</row>
    <row r="997" spans="1:41" ht="13.2">
      <c r="A997" s="2"/>
      <c r="B997" s="2"/>
      <c r="C997" s="3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3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</row>
    <row r="998" spans="1:41" ht="13.2">
      <c r="A998" s="2"/>
      <c r="B998" s="2"/>
      <c r="C998" s="3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3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</row>
    <row r="999" spans="1:41" ht="13.2">
      <c r="A999" s="2"/>
      <c r="B999" s="2"/>
      <c r="C999" s="3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3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</row>
    <row r="1000" spans="1:41" ht="13.2">
      <c r="A1000" s="2"/>
      <c r="B1000" s="2"/>
      <c r="C1000" s="3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3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</row>
    <row r="1001" spans="1:41" ht="13.2">
      <c r="A1001" s="2"/>
      <c r="B1001" s="2"/>
      <c r="C1001" s="3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3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</row>
    <row r="1002" spans="1:41" ht="13.2">
      <c r="A1002" s="2"/>
      <c r="B1002" s="2"/>
      <c r="C1002" s="3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3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</row>
    <row r="1003" spans="1:41" ht="13.2">
      <c r="A1003" s="2"/>
      <c r="B1003" s="2"/>
      <c r="C1003" s="3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3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</row>
    <row r="1004" spans="1:41" ht="13.2">
      <c r="A1004" s="2"/>
      <c r="B1004" s="2"/>
      <c r="C1004" s="3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3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</row>
    <row r="1005" spans="1:41" ht="13.2">
      <c r="A1005" s="2"/>
      <c r="B1005" s="2"/>
      <c r="C1005" s="3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3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</row>
    <row r="1006" spans="1:41" ht="13.2">
      <c r="A1006" s="2"/>
      <c r="B1006" s="2"/>
      <c r="C1006" s="3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3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</row>
    <row r="1007" spans="1:41" ht="13.2">
      <c r="A1007" s="2"/>
      <c r="B1007" s="2"/>
      <c r="C1007" s="3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3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</row>
    <row r="1008" spans="1:41" ht="13.2">
      <c r="A1008" s="2"/>
      <c r="B1008" s="2"/>
      <c r="C1008" s="3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3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</row>
    <row r="1009" spans="1:41" ht="13.2">
      <c r="A1009" s="2"/>
      <c r="B1009" s="2"/>
      <c r="C1009" s="3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3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</row>
  </sheetData>
  <mergeCells count="83">
    <mergeCell ref="B23:C23"/>
    <mergeCell ref="B24:C24"/>
    <mergeCell ref="A17:A27"/>
    <mergeCell ref="A28:A46"/>
    <mergeCell ref="B44:C44"/>
    <mergeCell ref="B45:C45"/>
    <mergeCell ref="B46:C46"/>
    <mergeCell ref="B28:C28"/>
    <mergeCell ref="B29:C29"/>
    <mergeCell ref="B30:C30"/>
    <mergeCell ref="B31:C31"/>
    <mergeCell ref="B32:C32"/>
    <mergeCell ref="B33:C33"/>
    <mergeCell ref="B34:C34"/>
    <mergeCell ref="A4:A16"/>
    <mergeCell ref="B4:C4"/>
    <mergeCell ref="B5:C5"/>
    <mergeCell ref="B6:C6"/>
    <mergeCell ref="B7:C7"/>
    <mergeCell ref="B16:C16"/>
    <mergeCell ref="B63:C63"/>
    <mergeCell ref="B42:C42"/>
    <mergeCell ref="B43:C43"/>
    <mergeCell ref="A47:A62"/>
    <mergeCell ref="B47:C47"/>
    <mergeCell ref="B48:C48"/>
    <mergeCell ref="B49:C49"/>
    <mergeCell ref="B50:C50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39:C39"/>
    <mergeCell ref="B40:C40"/>
    <mergeCell ref="B41:C41"/>
    <mergeCell ref="B51:C51"/>
    <mergeCell ref="B52:C52"/>
    <mergeCell ref="B27:C27"/>
    <mergeCell ref="B35:C35"/>
    <mergeCell ref="B36:C36"/>
    <mergeCell ref="B37:C37"/>
    <mergeCell ref="B38:C38"/>
    <mergeCell ref="B8:C8"/>
    <mergeCell ref="B9:C9"/>
    <mergeCell ref="B25:C25"/>
    <mergeCell ref="B26:C26"/>
    <mergeCell ref="B14:C14"/>
    <mergeCell ref="B15:C15"/>
    <mergeCell ref="B17:C17"/>
    <mergeCell ref="B18:C18"/>
    <mergeCell ref="B19:C19"/>
    <mergeCell ref="B20:C20"/>
    <mergeCell ref="B10:C10"/>
    <mergeCell ref="B11:C11"/>
    <mergeCell ref="B12:C12"/>
    <mergeCell ref="B13:C13"/>
    <mergeCell ref="B21:C21"/>
    <mergeCell ref="B22:C22"/>
    <mergeCell ref="A1:A3"/>
    <mergeCell ref="B1:C3"/>
    <mergeCell ref="D1:G1"/>
    <mergeCell ref="H1:K1"/>
    <mergeCell ref="L1:O1"/>
    <mergeCell ref="D2:E2"/>
    <mergeCell ref="F2:G2"/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P1:S1"/>
    <mergeCell ref="T1:W1"/>
  </mergeCells>
  <conditionalFormatting sqref="D4:D62 H4:H62 L4:L62 P4:P62 T4:T62">
    <cfRule type="cellIs" dxfId="76" priority="2" operator="greaterThan">
      <formula>0</formula>
    </cfRule>
  </conditionalFormatting>
  <conditionalFormatting sqref="D4:W62">
    <cfRule type="cellIs" dxfId="75" priority="6" operator="equal">
      <formula>0</formula>
    </cfRule>
  </conditionalFormatting>
  <conditionalFormatting sqref="E4:E62 G4:G62 I4:I62 K4:K62 M4:M62 O4:O62 Q4:Q62 S4:S62 U4:U62 W4:W62">
    <cfRule type="cellIs" dxfId="74" priority="3" operator="greaterThan">
      <formula>0</formula>
    </cfRule>
  </conditionalFormatting>
  <conditionalFormatting sqref="F4:F62 J4:J62 N4:N62 R4:R62 V4:V62">
    <cfRule type="cellIs" dxfId="73" priority="1" operator="greaterThan">
      <formula>0</formula>
    </cfRule>
  </conditionalFormatting>
  <conditionalFormatting sqref="Z4:Z62">
    <cfRule type="cellIs" dxfId="72" priority="4" operator="greaterThan">
      <formula>1</formula>
    </cfRule>
  </conditionalFormatting>
  <conditionalFormatting sqref="AC4:AC62">
    <cfRule type="cellIs" dxfId="71" priority="5" operator="greaterThan">
      <formula>1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BM101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65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63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</row>
    <row r="2" spans="1:65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64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</row>
    <row r="4" spans="1:65" ht="18.75" customHeight="1">
      <c r="A4" s="65" t="s">
        <v>47</v>
      </c>
      <c r="B4" s="58" t="s">
        <v>241</v>
      </c>
      <c r="C4" s="46"/>
      <c r="D4" s="15">
        <v>1</v>
      </c>
      <c r="E4" s="15"/>
      <c r="F4" s="15"/>
      <c r="G4" s="15"/>
      <c r="H4" s="15">
        <v>1</v>
      </c>
      <c r="I4" s="15"/>
      <c r="J4" s="15"/>
      <c r="K4" s="15"/>
      <c r="L4" s="15">
        <v>1</v>
      </c>
      <c r="M4" s="15"/>
      <c r="N4" s="15"/>
      <c r="O4" s="15"/>
      <c r="P4" s="15">
        <v>1</v>
      </c>
      <c r="Q4" s="15"/>
      <c r="R4" s="15"/>
      <c r="S4" s="15"/>
      <c r="T4" s="15">
        <v>1</v>
      </c>
      <c r="U4" s="15"/>
      <c r="V4" s="15"/>
      <c r="W4" s="15"/>
      <c r="X4" s="15">
        <f t="shared" ref="X4:Y4" si="0">SUM(D4,H4,L4,P4,T4)</f>
        <v>5</v>
      </c>
      <c r="Y4" s="15">
        <f t="shared" si="0"/>
        <v>0</v>
      </c>
      <c r="Z4" s="15">
        <f t="shared" ref="Z4:Z63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63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</row>
    <row r="5" spans="1:65" ht="18.75" customHeight="1">
      <c r="A5" s="40"/>
      <c r="B5" s="58" t="s">
        <v>242</v>
      </c>
      <c r="C5" s="46"/>
      <c r="D5" s="15">
        <v>1</v>
      </c>
      <c r="E5" s="15"/>
      <c r="F5" s="15"/>
      <c r="G5" s="15"/>
      <c r="H5" s="15">
        <v>1</v>
      </c>
      <c r="I5" s="15"/>
      <c r="J5" s="15"/>
      <c r="K5" s="15"/>
      <c r="L5" s="15">
        <v>1</v>
      </c>
      <c r="M5" s="15"/>
      <c r="N5" s="15"/>
      <c r="O5" s="15"/>
      <c r="P5" s="15">
        <v>1</v>
      </c>
      <c r="Q5" s="15"/>
      <c r="R5" s="15"/>
      <c r="S5" s="15"/>
      <c r="T5" s="15">
        <v>1</v>
      </c>
      <c r="U5" s="15"/>
      <c r="V5" s="15"/>
      <c r="W5" s="15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</row>
    <row r="6" spans="1:65" ht="18.75" customHeight="1">
      <c r="A6" s="40"/>
      <c r="B6" s="58" t="s">
        <v>243</v>
      </c>
      <c r="C6" s="46"/>
      <c r="D6" s="15">
        <v>1</v>
      </c>
      <c r="E6" s="15"/>
      <c r="F6" s="15"/>
      <c r="G6" s="15"/>
      <c r="H6" s="15">
        <v>1</v>
      </c>
      <c r="I6" s="15"/>
      <c r="J6" s="15"/>
      <c r="K6" s="15"/>
      <c r="L6" s="15">
        <v>1</v>
      </c>
      <c r="M6" s="15"/>
      <c r="N6" s="15"/>
      <c r="O6" s="15"/>
      <c r="P6" s="15">
        <v>1</v>
      </c>
      <c r="Q6" s="15"/>
      <c r="R6" s="15"/>
      <c r="S6" s="15"/>
      <c r="T6" s="15">
        <v>1</v>
      </c>
      <c r="U6" s="15"/>
      <c r="V6" s="15"/>
      <c r="W6" s="15"/>
      <c r="X6" s="15">
        <f t="shared" ref="X6:Y6" si="6">SUM(D6,H6,L6,P6,T6)</f>
        <v>5</v>
      </c>
      <c r="Y6" s="15">
        <f t="shared" si="6"/>
        <v>0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</row>
    <row r="7" spans="1:65" ht="18.75" customHeight="1">
      <c r="A7" s="40"/>
      <c r="B7" s="58" t="s">
        <v>244</v>
      </c>
      <c r="C7" s="46"/>
      <c r="D7" s="15">
        <v>1</v>
      </c>
      <c r="E7" s="15"/>
      <c r="F7" s="15"/>
      <c r="G7" s="15"/>
      <c r="H7" s="15">
        <v>1</v>
      </c>
      <c r="I7" s="15"/>
      <c r="J7" s="15"/>
      <c r="K7" s="15"/>
      <c r="L7" s="15">
        <v>1</v>
      </c>
      <c r="M7" s="15"/>
      <c r="N7" s="15"/>
      <c r="O7" s="15"/>
      <c r="P7" s="15">
        <v>1</v>
      </c>
      <c r="Q7" s="15"/>
      <c r="R7" s="15"/>
      <c r="S7" s="15"/>
      <c r="T7" s="15">
        <v>0</v>
      </c>
      <c r="U7" s="15"/>
      <c r="V7" s="15"/>
      <c r="W7" s="15"/>
      <c r="X7" s="15">
        <f t="shared" ref="X7:Y7" si="8">SUM(D7,H7,L7,P7,T7)</f>
        <v>4</v>
      </c>
      <c r="Y7" s="15">
        <f t="shared" si="8"/>
        <v>0</v>
      </c>
      <c r="Z7" s="15">
        <f t="shared" si="1"/>
        <v>0.8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</row>
    <row r="8" spans="1:65" ht="18.75" customHeight="1">
      <c r="A8" s="40"/>
      <c r="B8" s="58" t="s">
        <v>245</v>
      </c>
      <c r="C8" s="46"/>
      <c r="D8" s="15"/>
      <c r="E8" s="15">
        <v>1</v>
      </c>
      <c r="F8" s="15"/>
      <c r="G8" s="15"/>
      <c r="H8" s="15">
        <v>1</v>
      </c>
      <c r="I8" s="15"/>
      <c r="J8" s="15"/>
      <c r="K8" s="15"/>
      <c r="L8" s="15">
        <v>1</v>
      </c>
      <c r="M8" s="15"/>
      <c r="N8" s="15"/>
      <c r="O8" s="15"/>
      <c r="P8" s="15">
        <v>1</v>
      </c>
      <c r="Q8" s="15"/>
      <c r="R8" s="15"/>
      <c r="S8" s="15"/>
      <c r="T8" s="15">
        <v>1</v>
      </c>
      <c r="U8" s="20"/>
      <c r="V8" s="15"/>
      <c r="W8" s="15"/>
      <c r="X8" s="15">
        <f t="shared" ref="X8:Y8" si="10">SUM(D8,H8,L8,P8,T8)</f>
        <v>4</v>
      </c>
      <c r="Y8" s="15">
        <f t="shared" si="10"/>
        <v>1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</row>
    <row r="9" spans="1:65" ht="18.75" customHeight="1">
      <c r="A9" s="40"/>
      <c r="B9" s="58" t="s">
        <v>246</v>
      </c>
      <c r="C9" s="46"/>
      <c r="D9" s="15">
        <v>1</v>
      </c>
      <c r="E9" s="15"/>
      <c r="F9" s="15"/>
      <c r="G9" s="15"/>
      <c r="H9" s="15">
        <v>1</v>
      </c>
      <c r="I9" s="15"/>
      <c r="J9" s="15"/>
      <c r="K9" s="15"/>
      <c r="L9" s="15">
        <v>1</v>
      </c>
      <c r="M9" s="15"/>
      <c r="N9" s="15"/>
      <c r="O9" s="15"/>
      <c r="P9" s="15">
        <v>1</v>
      </c>
      <c r="Q9" s="15"/>
      <c r="R9" s="15"/>
      <c r="S9" s="15"/>
      <c r="T9" s="15"/>
      <c r="U9" s="20">
        <v>1</v>
      </c>
      <c r="V9" s="15"/>
      <c r="W9" s="15"/>
      <c r="X9" s="15">
        <f t="shared" ref="X9:Y9" si="12">SUM(D9,H9,L9,P9,T9)</f>
        <v>4</v>
      </c>
      <c r="Y9" s="15">
        <f t="shared" si="12"/>
        <v>1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</row>
    <row r="10" spans="1:65" ht="18.75" customHeight="1">
      <c r="A10" s="40"/>
      <c r="B10" s="58" t="s">
        <v>247</v>
      </c>
      <c r="C10" s="46"/>
      <c r="D10" s="15">
        <v>1</v>
      </c>
      <c r="E10" s="15"/>
      <c r="F10" s="15"/>
      <c r="G10" s="15"/>
      <c r="H10" s="15"/>
      <c r="I10" s="20">
        <v>1</v>
      </c>
      <c r="J10" s="15"/>
      <c r="K10" s="15"/>
      <c r="L10" s="15">
        <v>1</v>
      </c>
      <c r="M10" s="15"/>
      <c r="N10" s="15"/>
      <c r="O10" s="15"/>
      <c r="P10" s="15"/>
      <c r="Q10" s="20">
        <v>1</v>
      </c>
      <c r="R10" s="15"/>
      <c r="S10" s="15"/>
      <c r="T10" s="15">
        <v>1</v>
      </c>
      <c r="U10" s="15"/>
      <c r="V10" s="15"/>
      <c r="W10" s="15"/>
      <c r="X10" s="15">
        <f t="shared" ref="X10:Y10" si="14">SUM(D10,H10,L10,P10,T10)</f>
        <v>3</v>
      </c>
      <c r="Y10" s="15">
        <f t="shared" si="14"/>
        <v>2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</row>
    <row r="11" spans="1:65" ht="18.75" customHeight="1">
      <c r="A11" s="40"/>
      <c r="B11" s="58" t="s">
        <v>248</v>
      </c>
      <c r="C11" s="46"/>
      <c r="D11" s="15">
        <v>1</v>
      </c>
      <c r="E11" s="15"/>
      <c r="F11" s="15"/>
      <c r="G11" s="15"/>
      <c r="H11" s="15">
        <v>1</v>
      </c>
      <c r="I11" s="15"/>
      <c r="J11" s="15"/>
      <c r="K11" s="15"/>
      <c r="L11" s="15">
        <v>1</v>
      </c>
      <c r="M11" s="15"/>
      <c r="N11" s="15"/>
      <c r="O11" s="15"/>
      <c r="P11" s="15">
        <v>1</v>
      </c>
      <c r="Q11" s="15"/>
      <c r="R11" s="15"/>
      <c r="S11" s="15"/>
      <c r="T11" s="15">
        <v>1</v>
      </c>
      <c r="U11" s="15"/>
      <c r="V11" s="15"/>
      <c r="W11" s="15"/>
      <c r="X11" s="15">
        <f t="shared" ref="X11:Y11" si="16">SUM(D11,H11,L11,P11,T11)</f>
        <v>5</v>
      </c>
      <c r="Y11" s="15">
        <f t="shared" si="16"/>
        <v>0</v>
      </c>
      <c r="Z11" s="15">
        <f t="shared" si="1"/>
        <v>1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</row>
    <row r="12" spans="1:65" ht="18.75" customHeight="1">
      <c r="A12" s="40"/>
      <c r="B12" s="58" t="s">
        <v>249</v>
      </c>
      <c r="C12" s="46"/>
      <c r="D12" s="15">
        <v>1</v>
      </c>
      <c r="E12" s="15"/>
      <c r="F12" s="15"/>
      <c r="G12" s="15"/>
      <c r="H12" s="15">
        <v>1</v>
      </c>
      <c r="I12" s="15"/>
      <c r="J12" s="15"/>
      <c r="K12" s="15"/>
      <c r="L12" s="15">
        <v>1</v>
      </c>
      <c r="M12" s="15"/>
      <c r="N12" s="15"/>
      <c r="O12" s="15"/>
      <c r="P12" s="15">
        <v>1</v>
      </c>
      <c r="Q12" s="15"/>
      <c r="R12" s="15"/>
      <c r="S12" s="15"/>
      <c r="T12" s="15">
        <v>1</v>
      </c>
      <c r="U12" s="15"/>
      <c r="V12" s="15"/>
      <c r="W12" s="15"/>
      <c r="X12" s="15">
        <f t="shared" ref="X12:Y12" si="18">SUM(D12,H12,L12,P12,T12)</f>
        <v>5</v>
      </c>
      <c r="Y12" s="15">
        <f t="shared" si="18"/>
        <v>0</v>
      </c>
      <c r="Z12" s="15">
        <f t="shared" si="1"/>
        <v>1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</row>
    <row r="13" spans="1:65" ht="18.75" customHeight="1">
      <c r="A13" s="40"/>
      <c r="B13" s="58" t="s">
        <v>250</v>
      </c>
      <c r="C13" s="46"/>
      <c r="D13" s="15">
        <v>1</v>
      </c>
      <c r="E13" s="15"/>
      <c r="F13" s="15"/>
      <c r="G13" s="15"/>
      <c r="H13" s="15">
        <v>1</v>
      </c>
      <c r="I13" s="15"/>
      <c r="J13" s="15"/>
      <c r="K13" s="15"/>
      <c r="L13" s="15">
        <v>1</v>
      </c>
      <c r="M13" s="15"/>
      <c r="N13" s="15"/>
      <c r="O13" s="15"/>
      <c r="P13" s="15">
        <v>1</v>
      </c>
      <c r="Q13" s="15"/>
      <c r="R13" s="15"/>
      <c r="S13" s="15"/>
      <c r="T13" s="15">
        <v>1</v>
      </c>
      <c r="U13" s="15"/>
      <c r="V13" s="15"/>
      <c r="W13" s="15"/>
      <c r="X13" s="15">
        <f t="shared" ref="X13:Y13" si="20">SUM(D13,H13,L13,P13,T13)</f>
        <v>5</v>
      </c>
      <c r="Y13" s="15">
        <f t="shared" si="20"/>
        <v>0</v>
      </c>
      <c r="Z13" s="15">
        <f t="shared" si="1"/>
        <v>1</v>
      </c>
      <c r="AA13" s="15">
        <f t="shared" ref="AA13:AB13" si="21">SUM(F13,J13,N13,R13,V13)</f>
        <v>0</v>
      </c>
      <c r="AB13" s="15">
        <f t="shared" si="21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</row>
    <row r="14" spans="1:65" ht="18.75" customHeight="1">
      <c r="A14" s="40"/>
      <c r="B14" s="58" t="s">
        <v>251</v>
      </c>
      <c r="C14" s="46"/>
      <c r="D14" s="21"/>
      <c r="E14" s="21"/>
      <c r="F14" s="22">
        <v>1</v>
      </c>
      <c r="G14" s="21"/>
      <c r="H14" s="21"/>
      <c r="I14" s="21"/>
      <c r="J14" s="22">
        <v>1</v>
      </c>
      <c r="K14" s="21"/>
      <c r="L14" s="21"/>
      <c r="M14" s="21"/>
      <c r="N14" s="22">
        <v>1</v>
      </c>
      <c r="O14" s="21"/>
      <c r="P14" s="21"/>
      <c r="Q14" s="21"/>
      <c r="R14" s="22">
        <v>1</v>
      </c>
      <c r="S14" s="21"/>
      <c r="T14" s="21"/>
      <c r="U14" s="21"/>
      <c r="V14" s="22">
        <v>1</v>
      </c>
      <c r="W14" s="21"/>
      <c r="X14" s="15">
        <f t="shared" ref="X14:Y14" si="22">SUM(D14,H14,L14,P14,T14)</f>
        <v>0</v>
      </c>
      <c r="Y14" s="15">
        <f t="shared" si="22"/>
        <v>0</v>
      </c>
      <c r="Z14" s="15">
        <f t="shared" si="1"/>
        <v>0</v>
      </c>
      <c r="AA14" s="15">
        <f t="shared" ref="AA14:AB14" si="23">SUM(F14,J14,N14,R14,V14)</f>
        <v>5</v>
      </c>
      <c r="AB14" s="15">
        <f t="shared" si="23"/>
        <v>0</v>
      </c>
      <c r="AC14" s="15">
        <f t="shared" si="3"/>
        <v>1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</row>
    <row r="15" spans="1:65" ht="18.75" customHeight="1">
      <c r="A15" s="40"/>
      <c r="B15" s="60" t="s">
        <v>252</v>
      </c>
      <c r="C15" s="46"/>
      <c r="D15" s="15">
        <v>0</v>
      </c>
      <c r="E15" s="15"/>
      <c r="F15" s="15"/>
      <c r="G15" s="15"/>
      <c r="H15" s="15">
        <v>0</v>
      </c>
      <c r="I15" s="15"/>
      <c r="J15" s="15"/>
      <c r="K15" s="15"/>
      <c r="L15" s="15">
        <v>0</v>
      </c>
      <c r="M15" s="15"/>
      <c r="N15" s="15"/>
      <c r="O15" s="15"/>
      <c r="P15" s="15">
        <v>0</v>
      </c>
      <c r="Q15" s="15"/>
      <c r="R15" s="15"/>
      <c r="S15" s="15"/>
      <c r="T15" s="15">
        <v>0</v>
      </c>
      <c r="U15" s="15"/>
      <c r="V15" s="15"/>
      <c r="W15" s="15"/>
      <c r="X15" s="15">
        <f t="shared" ref="X15:Y15" si="24">SUM(D15,H15,L15,P15,T15)</f>
        <v>0</v>
      </c>
      <c r="Y15" s="15">
        <f t="shared" si="24"/>
        <v>0</v>
      </c>
      <c r="Z15" s="15">
        <f t="shared" si="1"/>
        <v>0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</row>
    <row r="16" spans="1:65" ht="18.75" customHeight="1">
      <c r="A16" s="40"/>
      <c r="B16" s="60" t="s">
        <v>253</v>
      </c>
      <c r="C16" s="46"/>
      <c r="D16" s="15">
        <v>0</v>
      </c>
      <c r="E16" s="15"/>
      <c r="F16" s="15"/>
      <c r="G16" s="15"/>
      <c r="H16" s="15">
        <v>0</v>
      </c>
      <c r="I16" s="15"/>
      <c r="J16" s="15"/>
      <c r="K16" s="15"/>
      <c r="L16" s="15">
        <v>0</v>
      </c>
      <c r="M16" s="15"/>
      <c r="N16" s="15"/>
      <c r="O16" s="15"/>
      <c r="P16" s="15">
        <v>0</v>
      </c>
      <c r="Q16" s="15"/>
      <c r="R16" s="15"/>
      <c r="S16" s="15"/>
      <c r="T16" s="15">
        <v>0</v>
      </c>
      <c r="U16" s="15"/>
      <c r="V16" s="15"/>
      <c r="W16" s="15"/>
      <c r="X16" s="15">
        <f t="shared" ref="X16:Y16" si="26">SUM(D16,H16,L16,P16,T16)</f>
        <v>0</v>
      </c>
      <c r="Y16" s="15">
        <f t="shared" si="26"/>
        <v>0</v>
      </c>
      <c r="Z16" s="15">
        <f t="shared" si="1"/>
        <v>0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</row>
    <row r="17" spans="1:65" ht="18.75" customHeight="1">
      <c r="A17" s="40"/>
      <c r="B17" s="58" t="s">
        <v>254</v>
      </c>
      <c r="C17" s="46"/>
      <c r="D17" s="15">
        <v>1</v>
      </c>
      <c r="E17" s="15"/>
      <c r="F17" s="15"/>
      <c r="G17" s="15"/>
      <c r="H17" s="15">
        <v>1</v>
      </c>
      <c r="I17" s="15"/>
      <c r="J17" s="15"/>
      <c r="K17" s="15"/>
      <c r="L17" s="15">
        <v>1</v>
      </c>
      <c r="M17" s="15"/>
      <c r="N17" s="15"/>
      <c r="O17" s="15"/>
      <c r="P17" s="15">
        <v>1</v>
      </c>
      <c r="Q17" s="15"/>
      <c r="R17" s="15"/>
      <c r="S17" s="15"/>
      <c r="T17" s="15">
        <v>1</v>
      </c>
      <c r="U17" s="15"/>
      <c r="V17" s="15"/>
      <c r="W17" s="15"/>
      <c r="X17" s="15">
        <f t="shared" ref="X17:Y17" si="28">SUM(D17,H17,L17,P17,T17)</f>
        <v>5</v>
      </c>
      <c r="Y17" s="15">
        <f t="shared" si="28"/>
        <v>0</v>
      </c>
      <c r="Z17" s="15">
        <f t="shared" si="1"/>
        <v>1</v>
      </c>
      <c r="AA17" s="15">
        <f t="shared" ref="AA17:AB17" si="29">SUM(F17,J17,N17,R17,V17)</f>
        <v>0</v>
      </c>
      <c r="AB17" s="15">
        <f t="shared" si="29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</row>
    <row r="18" spans="1:65" ht="18.75" customHeight="1">
      <c r="A18" s="40"/>
      <c r="B18" s="58" t="s">
        <v>255</v>
      </c>
      <c r="C18" s="46"/>
      <c r="D18" s="21"/>
      <c r="E18" s="21"/>
      <c r="F18" s="22">
        <v>1</v>
      </c>
      <c r="G18" s="21"/>
      <c r="H18" s="21"/>
      <c r="I18" s="21"/>
      <c r="J18" s="22">
        <v>1</v>
      </c>
      <c r="K18" s="21"/>
      <c r="L18" s="21"/>
      <c r="M18" s="21"/>
      <c r="N18" s="22">
        <v>1</v>
      </c>
      <c r="O18" s="21"/>
      <c r="P18" s="21"/>
      <c r="Q18" s="21"/>
      <c r="R18" s="22">
        <v>1</v>
      </c>
      <c r="S18" s="21"/>
      <c r="T18" s="21"/>
      <c r="U18" s="21"/>
      <c r="V18" s="22">
        <v>1</v>
      </c>
      <c r="W18" s="21"/>
      <c r="X18" s="15">
        <f t="shared" ref="X18:Y18" si="30">SUM(D18,H18,L18,P18,T18)</f>
        <v>0</v>
      </c>
      <c r="Y18" s="15">
        <f t="shared" si="30"/>
        <v>0</v>
      </c>
      <c r="Z18" s="15">
        <f t="shared" si="1"/>
        <v>0</v>
      </c>
      <c r="AA18" s="15">
        <f t="shared" ref="AA18:AB18" si="31">SUM(F18,J18,N18,R18,V18)</f>
        <v>5</v>
      </c>
      <c r="AB18" s="15">
        <f t="shared" si="31"/>
        <v>0</v>
      </c>
      <c r="AC18" s="15">
        <f t="shared" si="3"/>
        <v>1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</row>
    <row r="19" spans="1:65" ht="18.75" customHeight="1">
      <c r="A19" s="40"/>
      <c r="B19" s="58" t="s">
        <v>256</v>
      </c>
      <c r="C19" s="46"/>
      <c r="D19" s="21"/>
      <c r="E19" s="21"/>
      <c r="F19" s="22">
        <v>1</v>
      </c>
      <c r="G19" s="21"/>
      <c r="H19" s="21"/>
      <c r="I19" s="21"/>
      <c r="J19" s="22">
        <v>1</v>
      </c>
      <c r="K19" s="21"/>
      <c r="L19" s="21"/>
      <c r="M19" s="21"/>
      <c r="N19" s="22">
        <v>1</v>
      </c>
      <c r="O19" s="21"/>
      <c r="P19" s="21"/>
      <c r="Q19" s="21"/>
      <c r="R19" s="22">
        <v>1</v>
      </c>
      <c r="S19" s="21"/>
      <c r="T19" s="21"/>
      <c r="U19" s="21"/>
      <c r="V19" s="22">
        <v>1</v>
      </c>
      <c r="W19" s="21"/>
      <c r="X19" s="15">
        <f t="shared" ref="X19:Y19" si="32">SUM(D19,H19,L19,P19,T19)</f>
        <v>0</v>
      </c>
      <c r="Y19" s="15">
        <f t="shared" si="32"/>
        <v>0</v>
      </c>
      <c r="Z19" s="15">
        <f t="shared" si="1"/>
        <v>0</v>
      </c>
      <c r="AA19" s="15">
        <f t="shared" ref="AA19:AB19" si="33">SUM(F19,J19,N19,R19,V19)</f>
        <v>5</v>
      </c>
      <c r="AB19" s="15">
        <f t="shared" si="33"/>
        <v>0</v>
      </c>
      <c r="AC19" s="15">
        <f t="shared" si="3"/>
        <v>1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</row>
    <row r="20" spans="1:65" ht="18.75" customHeight="1">
      <c r="A20" s="40"/>
      <c r="B20" s="58" t="s">
        <v>257</v>
      </c>
      <c r="C20" s="46"/>
      <c r="D20" s="21"/>
      <c r="E20" s="21"/>
      <c r="F20" s="22">
        <v>1</v>
      </c>
      <c r="G20" s="21"/>
      <c r="H20" s="21"/>
      <c r="I20" s="21"/>
      <c r="J20" s="22">
        <v>1</v>
      </c>
      <c r="K20" s="21"/>
      <c r="L20" s="21"/>
      <c r="M20" s="21"/>
      <c r="N20" s="22">
        <v>1</v>
      </c>
      <c r="O20" s="21"/>
      <c r="P20" s="21"/>
      <c r="Q20" s="21"/>
      <c r="R20" s="22">
        <v>1</v>
      </c>
      <c r="S20" s="21"/>
      <c r="T20" s="21"/>
      <c r="U20" s="21"/>
      <c r="V20" s="22">
        <v>1</v>
      </c>
      <c r="W20" s="21"/>
      <c r="X20" s="15">
        <f t="shared" ref="X20:Y20" si="34">SUM(D20,H20,L20,P20,T20)</f>
        <v>0</v>
      </c>
      <c r="Y20" s="15">
        <f t="shared" si="34"/>
        <v>0</v>
      </c>
      <c r="Z20" s="15">
        <f t="shared" si="1"/>
        <v>0</v>
      </c>
      <c r="AA20" s="15">
        <f t="shared" ref="AA20:AB20" si="35">SUM(F20,J20,N20,R20,V20)</f>
        <v>5</v>
      </c>
      <c r="AB20" s="15">
        <f t="shared" si="35"/>
        <v>0</v>
      </c>
      <c r="AC20" s="15">
        <f t="shared" si="3"/>
        <v>1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</row>
    <row r="21" spans="1:65" ht="18.75" customHeight="1">
      <c r="A21" s="40"/>
      <c r="B21" s="58" t="s">
        <v>258</v>
      </c>
      <c r="C21" s="46"/>
      <c r="D21" s="15">
        <v>1</v>
      </c>
      <c r="E21" s="15"/>
      <c r="F21" s="15"/>
      <c r="G21" s="15"/>
      <c r="H21" s="15">
        <v>1</v>
      </c>
      <c r="I21" s="15"/>
      <c r="J21" s="15"/>
      <c r="K21" s="15"/>
      <c r="L21" s="15">
        <v>1</v>
      </c>
      <c r="M21" s="15"/>
      <c r="N21" s="15"/>
      <c r="O21" s="15"/>
      <c r="P21" s="15">
        <v>1</v>
      </c>
      <c r="Q21" s="15"/>
      <c r="R21" s="15"/>
      <c r="S21" s="15"/>
      <c r="T21" s="15">
        <v>1</v>
      </c>
      <c r="U21" s="15"/>
      <c r="V21" s="15"/>
      <c r="W21" s="15"/>
      <c r="X21" s="15">
        <f t="shared" ref="X21:Y21" si="36">SUM(D21,H21,L21,P21,T21)</f>
        <v>5</v>
      </c>
      <c r="Y21" s="15">
        <f t="shared" si="36"/>
        <v>0</v>
      </c>
      <c r="Z21" s="15">
        <f t="shared" si="1"/>
        <v>1</v>
      </c>
      <c r="AA21" s="15">
        <f t="shared" ref="AA21:AB21" si="37">SUM(F21,J21,N21,R21,V21)</f>
        <v>0</v>
      </c>
      <c r="AB21" s="15">
        <f t="shared" si="37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</row>
    <row r="22" spans="1:65" ht="18.75" customHeight="1">
      <c r="A22" s="40"/>
      <c r="B22" s="58" t="s">
        <v>259</v>
      </c>
      <c r="C22" s="46"/>
      <c r="D22" s="15">
        <v>1</v>
      </c>
      <c r="E22" s="15"/>
      <c r="F22" s="15"/>
      <c r="G22" s="15"/>
      <c r="H22" s="15">
        <v>1</v>
      </c>
      <c r="I22" s="15"/>
      <c r="J22" s="15"/>
      <c r="K22" s="15"/>
      <c r="L22" s="15">
        <v>1</v>
      </c>
      <c r="M22" s="15"/>
      <c r="N22" s="15"/>
      <c r="O22" s="15"/>
      <c r="P22" s="15">
        <v>1</v>
      </c>
      <c r="Q22" s="15"/>
      <c r="R22" s="15"/>
      <c r="S22" s="15"/>
      <c r="T22" s="15">
        <v>1</v>
      </c>
      <c r="U22" s="15"/>
      <c r="V22" s="15"/>
      <c r="W22" s="15"/>
      <c r="X22" s="15">
        <f t="shared" ref="X22:Y22" si="38">SUM(D22,H22,L22,P22,T22)</f>
        <v>5</v>
      </c>
      <c r="Y22" s="15">
        <f t="shared" si="38"/>
        <v>0</v>
      </c>
      <c r="Z22" s="15">
        <f t="shared" si="1"/>
        <v>1</v>
      </c>
      <c r="AA22" s="15">
        <f t="shared" ref="AA22:AB22" si="39">SUM(F22,J22,N22,R22,V22)</f>
        <v>0</v>
      </c>
      <c r="AB22" s="15">
        <f t="shared" si="39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</row>
    <row r="23" spans="1:65" ht="18.75" customHeight="1">
      <c r="A23" s="40"/>
      <c r="B23" s="58" t="s">
        <v>260</v>
      </c>
      <c r="C23" s="46"/>
      <c r="D23" s="15">
        <v>1</v>
      </c>
      <c r="E23" s="15"/>
      <c r="F23" s="15"/>
      <c r="G23" s="15"/>
      <c r="H23" s="15">
        <v>1</v>
      </c>
      <c r="I23" s="15"/>
      <c r="J23" s="15"/>
      <c r="K23" s="15"/>
      <c r="L23" s="15">
        <v>1</v>
      </c>
      <c r="M23" s="15"/>
      <c r="N23" s="15"/>
      <c r="O23" s="15"/>
      <c r="P23" s="15">
        <v>1</v>
      </c>
      <c r="Q23" s="15"/>
      <c r="R23" s="15"/>
      <c r="S23" s="15"/>
      <c r="T23" s="15">
        <v>1</v>
      </c>
      <c r="U23" s="15"/>
      <c r="V23" s="15"/>
      <c r="W23" s="15"/>
      <c r="X23" s="15">
        <f t="shared" ref="X23:Y23" si="40">SUM(D23,H23,L23,P23,T23)</f>
        <v>5</v>
      </c>
      <c r="Y23" s="15">
        <f t="shared" si="40"/>
        <v>0</v>
      </c>
      <c r="Z23" s="15">
        <f t="shared" si="1"/>
        <v>1</v>
      </c>
      <c r="AA23" s="15">
        <f t="shared" ref="AA23:AB23" si="41">SUM(F23,J23,N23,R23,V23)</f>
        <v>0</v>
      </c>
      <c r="AB23" s="15">
        <f t="shared" si="4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</row>
    <row r="24" spans="1:65" ht="18.75" customHeight="1">
      <c r="A24" s="40"/>
      <c r="B24" s="58" t="s">
        <v>261</v>
      </c>
      <c r="C24" s="46"/>
      <c r="D24" s="21"/>
      <c r="E24" s="21"/>
      <c r="F24" s="22">
        <v>1</v>
      </c>
      <c r="G24" s="21"/>
      <c r="H24" s="21"/>
      <c r="I24" s="21"/>
      <c r="J24" s="22">
        <v>1</v>
      </c>
      <c r="K24" s="21"/>
      <c r="L24" s="21"/>
      <c r="M24" s="21"/>
      <c r="N24" s="22">
        <v>1</v>
      </c>
      <c r="O24" s="21"/>
      <c r="P24" s="21"/>
      <c r="Q24" s="21"/>
      <c r="R24" s="22">
        <v>1</v>
      </c>
      <c r="S24" s="21"/>
      <c r="T24" s="21"/>
      <c r="U24" s="21"/>
      <c r="V24" s="22">
        <v>1</v>
      </c>
      <c r="W24" s="21"/>
      <c r="X24" s="15">
        <f t="shared" ref="X24:Y24" si="42">SUM(D24,H24,L24,P24,T24)</f>
        <v>0</v>
      </c>
      <c r="Y24" s="15">
        <f t="shared" si="42"/>
        <v>0</v>
      </c>
      <c r="Z24" s="15">
        <f t="shared" si="1"/>
        <v>0</v>
      </c>
      <c r="AA24" s="15">
        <f t="shared" ref="AA24:AB24" si="43">SUM(F24,J24,N24,R24,V24)</f>
        <v>5</v>
      </c>
      <c r="AB24" s="15">
        <f t="shared" si="43"/>
        <v>0</v>
      </c>
      <c r="AC24" s="15">
        <f t="shared" si="3"/>
        <v>1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</row>
    <row r="25" spans="1:65" ht="18.75" customHeight="1">
      <c r="A25" s="66" t="s">
        <v>48</v>
      </c>
      <c r="B25" s="58" t="s">
        <v>262</v>
      </c>
      <c r="C25" s="46"/>
      <c r="D25" s="15">
        <v>1</v>
      </c>
      <c r="E25" s="15"/>
      <c r="F25" s="15"/>
      <c r="G25" s="15"/>
      <c r="H25" s="15">
        <v>1</v>
      </c>
      <c r="I25" s="15"/>
      <c r="J25" s="15"/>
      <c r="K25" s="15"/>
      <c r="L25" s="15">
        <v>1</v>
      </c>
      <c r="M25" s="15"/>
      <c r="N25" s="15"/>
      <c r="O25" s="15"/>
      <c r="P25" s="15">
        <v>1</v>
      </c>
      <c r="Q25" s="15"/>
      <c r="R25" s="15"/>
      <c r="S25" s="15"/>
      <c r="T25" s="15">
        <v>1</v>
      </c>
      <c r="U25" s="15"/>
      <c r="V25" s="15"/>
      <c r="W25" s="15"/>
      <c r="X25" s="15">
        <f t="shared" ref="X25:Y25" si="44">SUM(D25,H25,L25,P25,T25)</f>
        <v>5</v>
      </c>
      <c r="Y25" s="15">
        <f t="shared" si="44"/>
        <v>0</v>
      </c>
      <c r="Z25" s="15">
        <f t="shared" si="1"/>
        <v>1</v>
      </c>
      <c r="AA25" s="15">
        <f t="shared" ref="AA25:AB25" si="45">SUM(F25,J25,N25,R25,V25)</f>
        <v>0</v>
      </c>
      <c r="AB25" s="15">
        <f t="shared" si="4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</row>
    <row r="26" spans="1:65" ht="18.75" customHeight="1">
      <c r="A26" s="40"/>
      <c r="B26" s="58" t="s">
        <v>263</v>
      </c>
      <c r="C26" s="46"/>
      <c r="D26" s="15">
        <v>1</v>
      </c>
      <c r="E26" s="15"/>
      <c r="F26" s="15"/>
      <c r="G26" s="15"/>
      <c r="H26" s="15">
        <v>1</v>
      </c>
      <c r="I26" s="15"/>
      <c r="J26" s="15"/>
      <c r="K26" s="15"/>
      <c r="L26" s="15">
        <v>1</v>
      </c>
      <c r="M26" s="15"/>
      <c r="N26" s="15"/>
      <c r="O26" s="15"/>
      <c r="P26" s="15">
        <v>1</v>
      </c>
      <c r="Q26" s="15"/>
      <c r="R26" s="15"/>
      <c r="S26" s="15"/>
      <c r="T26" s="15">
        <v>1</v>
      </c>
      <c r="U26" s="15"/>
      <c r="V26" s="15"/>
      <c r="W26" s="15"/>
      <c r="X26" s="15">
        <f t="shared" ref="X26:Y26" si="46">SUM(D26,H26,L26,P26,T26)</f>
        <v>5</v>
      </c>
      <c r="Y26" s="15">
        <f t="shared" si="46"/>
        <v>0</v>
      </c>
      <c r="Z26" s="15">
        <f t="shared" si="1"/>
        <v>1</v>
      </c>
      <c r="AA26" s="15">
        <f t="shared" ref="AA26:AB26" si="47">SUM(F26,J26,N26,R26,V26)</f>
        <v>0</v>
      </c>
      <c r="AB26" s="15">
        <f t="shared" si="47"/>
        <v>0</v>
      </c>
      <c r="AC26" s="15">
        <f t="shared" si="3"/>
        <v>0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</row>
    <row r="27" spans="1:65" ht="18.75" customHeight="1">
      <c r="A27" s="40"/>
      <c r="B27" s="58" t="s">
        <v>264</v>
      </c>
      <c r="C27" s="46"/>
      <c r="D27" s="15"/>
      <c r="E27" s="20">
        <v>1</v>
      </c>
      <c r="F27" s="15"/>
      <c r="G27" s="15"/>
      <c r="H27" s="15">
        <v>1</v>
      </c>
      <c r="I27" s="15"/>
      <c r="J27" s="15"/>
      <c r="K27" s="15"/>
      <c r="L27" s="15">
        <v>1</v>
      </c>
      <c r="M27" s="15"/>
      <c r="N27" s="15"/>
      <c r="O27" s="15"/>
      <c r="P27" s="15">
        <v>1</v>
      </c>
      <c r="Q27" s="15"/>
      <c r="R27" s="15"/>
      <c r="S27" s="15"/>
      <c r="T27" s="15">
        <v>1</v>
      </c>
      <c r="U27" s="15"/>
      <c r="V27" s="15"/>
      <c r="W27" s="15"/>
      <c r="X27" s="15">
        <f t="shared" ref="X27:Y27" si="48">SUM(D27,H27,L27,P27,T27)</f>
        <v>4</v>
      </c>
      <c r="Y27" s="15">
        <f t="shared" si="48"/>
        <v>1</v>
      </c>
      <c r="Z27" s="15">
        <f t="shared" si="1"/>
        <v>1</v>
      </c>
      <c r="AA27" s="15">
        <f t="shared" ref="AA27:AB27" si="49">SUM(F27,J27,N27,R27,V27)</f>
        <v>0</v>
      </c>
      <c r="AB27" s="15">
        <f t="shared" si="49"/>
        <v>0</v>
      </c>
      <c r="AC27" s="15">
        <f t="shared" si="3"/>
        <v>0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</row>
    <row r="28" spans="1:65" ht="18.75" customHeight="1">
      <c r="A28" s="40"/>
      <c r="B28" s="58" t="s">
        <v>265</v>
      </c>
      <c r="C28" s="46"/>
      <c r="D28" s="15"/>
      <c r="E28" s="15"/>
      <c r="F28" s="15">
        <v>1</v>
      </c>
      <c r="G28" s="15"/>
      <c r="H28" s="15"/>
      <c r="I28" s="15"/>
      <c r="J28" s="15">
        <v>1</v>
      </c>
      <c r="K28" s="15"/>
      <c r="L28" s="15"/>
      <c r="M28" s="15"/>
      <c r="N28" s="15">
        <v>1</v>
      </c>
      <c r="O28" s="15"/>
      <c r="P28" s="15"/>
      <c r="Q28" s="15"/>
      <c r="R28" s="15">
        <v>1</v>
      </c>
      <c r="S28" s="15"/>
      <c r="T28" s="15"/>
      <c r="U28" s="15"/>
      <c r="V28" s="15">
        <v>1</v>
      </c>
      <c r="W28" s="15"/>
      <c r="X28" s="15">
        <f t="shared" ref="X28:Y28" si="50">SUM(D28,H28,L28,P28,T28)</f>
        <v>0</v>
      </c>
      <c r="Y28" s="15">
        <f t="shared" si="50"/>
        <v>0</v>
      </c>
      <c r="Z28" s="15">
        <f t="shared" si="1"/>
        <v>0</v>
      </c>
      <c r="AA28" s="15">
        <f t="shared" ref="AA28:AB28" si="51">SUM(F28,J28,N28,R28,V28)</f>
        <v>5</v>
      </c>
      <c r="AB28" s="15">
        <f t="shared" si="51"/>
        <v>0</v>
      </c>
      <c r="AC28" s="15">
        <f t="shared" si="3"/>
        <v>1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</row>
    <row r="29" spans="1:65" ht="18.75" customHeight="1">
      <c r="A29" s="40"/>
      <c r="B29" s="58" t="s">
        <v>266</v>
      </c>
      <c r="C29" s="46"/>
      <c r="D29" s="21"/>
      <c r="E29" s="21"/>
      <c r="F29" s="22">
        <v>1</v>
      </c>
      <c r="G29" s="21"/>
      <c r="H29" s="21"/>
      <c r="I29" s="21"/>
      <c r="J29" s="22">
        <v>1</v>
      </c>
      <c r="K29" s="21"/>
      <c r="L29" s="21"/>
      <c r="M29" s="21"/>
      <c r="N29" s="22">
        <v>1</v>
      </c>
      <c r="O29" s="21"/>
      <c r="P29" s="21"/>
      <c r="Q29" s="21"/>
      <c r="R29" s="22">
        <v>1</v>
      </c>
      <c r="S29" s="21"/>
      <c r="T29" s="21"/>
      <c r="U29" s="21"/>
      <c r="V29" s="22">
        <v>1</v>
      </c>
      <c r="W29" s="21"/>
      <c r="X29" s="15">
        <f t="shared" ref="X29:Y29" si="52">SUM(D29,H29,L29,P29,T29)</f>
        <v>0</v>
      </c>
      <c r="Y29" s="15">
        <f t="shared" si="52"/>
        <v>0</v>
      </c>
      <c r="Z29" s="15">
        <f t="shared" si="1"/>
        <v>0</v>
      </c>
      <c r="AA29" s="15">
        <f t="shared" ref="AA29:AB29" si="53">SUM(F29,J29,N29,R29,V29)</f>
        <v>5</v>
      </c>
      <c r="AB29" s="15">
        <f t="shared" si="53"/>
        <v>0</v>
      </c>
      <c r="AC29" s="15">
        <f t="shared" si="3"/>
        <v>1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</row>
    <row r="30" spans="1:65" ht="18.75" customHeight="1">
      <c r="A30" s="40"/>
      <c r="B30" s="58" t="s">
        <v>267</v>
      </c>
      <c r="C30" s="46"/>
      <c r="D30" s="15">
        <v>1</v>
      </c>
      <c r="E30" s="15"/>
      <c r="F30" s="15"/>
      <c r="G30" s="15"/>
      <c r="H30" s="15">
        <v>1</v>
      </c>
      <c r="I30" s="15"/>
      <c r="J30" s="15"/>
      <c r="K30" s="15"/>
      <c r="L30" s="15">
        <v>1</v>
      </c>
      <c r="M30" s="15"/>
      <c r="N30" s="15"/>
      <c r="O30" s="15"/>
      <c r="P30" s="15">
        <v>1</v>
      </c>
      <c r="Q30" s="15"/>
      <c r="R30" s="15"/>
      <c r="S30" s="15"/>
      <c r="T30" s="15">
        <v>1</v>
      </c>
      <c r="U30" s="15"/>
      <c r="V30" s="15"/>
      <c r="W30" s="15"/>
      <c r="X30" s="15">
        <f t="shared" ref="X30:Y30" si="54">SUM(D30,H30,L30,P30,T30)</f>
        <v>5</v>
      </c>
      <c r="Y30" s="15">
        <f t="shared" si="54"/>
        <v>0</v>
      </c>
      <c r="Z30" s="15">
        <f t="shared" si="1"/>
        <v>1</v>
      </c>
      <c r="AA30" s="15">
        <f t="shared" ref="AA30:AB30" si="55">SUM(F30,J30,N30,R30,V30)</f>
        <v>0</v>
      </c>
      <c r="AB30" s="15">
        <f t="shared" si="55"/>
        <v>0</v>
      </c>
      <c r="AC30" s="15">
        <f t="shared" si="3"/>
        <v>0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</row>
    <row r="31" spans="1:65" ht="18.75" customHeight="1">
      <c r="A31" s="40"/>
      <c r="B31" s="58" t="s">
        <v>268</v>
      </c>
      <c r="C31" s="46"/>
      <c r="D31" s="15">
        <v>1</v>
      </c>
      <c r="E31" s="15"/>
      <c r="F31" s="15"/>
      <c r="G31" s="15"/>
      <c r="H31" s="15">
        <v>1</v>
      </c>
      <c r="I31" s="15"/>
      <c r="J31" s="15"/>
      <c r="K31" s="15"/>
      <c r="L31" s="15">
        <v>1</v>
      </c>
      <c r="M31" s="15"/>
      <c r="N31" s="15"/>
      <c r="O31" s="15"/>
      <c r="P31" s="15">
        <v>1</v>
      </c>
      <c r="Q31" s="15"/>
      <c r="R31" s="15"/>
      <c r="S31" s="15"/>
      <c r="T31" s="15">
        <v>1</v>
      </c>
      <c r="U31" s="15"/>
      <c r="V31" s="15"/>
      <c r="W31" s="15"/>
      <c r="X31" s="15">
        <f t="shared" ref="X31:Y31" si="56">SUM(D31,H31,L31,P31,T31)</f>
        <v>5</v>
      </c>
      <c r="Y31" s="15">
        <f t="shared" si="56"/>
        <v>0</v>
      </c>
      <c r="Z31" s="15">
        <f t="shared" si="1"/>
        <v>1</v>
      </c>
      <c r="AA31" s="15">
        <f t="shared" ref="AA31:AB31" si="57">SUM(F31,J31,N31,R31,V31)</f>
        <v>0</v>
      </c>
      <c r="AB31" s="15">
        <f t="shared" si="57"/>
        <v>0</v>
      </c>
      <c r="AC31" s="15">
        <f t="shared" si="3"/>
        <v>0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</row>
    <row r="32" spans="1:65" ht="18.75" customHeight="1">
      <c r="A32" s="40"/>
      <c r="B32" s="60" t="s">
        <v>269</v>
      </c>
      <c r="C32" s="46"/>
      <c r="D32" s="15">
        <v>0</v>
      </c>
      <c r="E32" s="15"/>
      <c r="F32" s="15"/>
      <c r="G32" s="15"/>
      <c r="H32" s="15">
        <v>0</v>
      </c>
      <c r="I32" s="15"/>
      <c r="J32" s="15"/>
      <c r="K32" s="15"/>
      <c r="L32" s="15">
        <v>0</v>
      </c>
      <c r="M32" s="15"/>
      <c r="N32" s="15"/>
      <c r="O32" s="15"/>
      <c r="P32" s="15">
        <v>0</v>
      </c>
      <c r="Q32" s="15"/>
      <c r="R32" s="15"/>
      <c r="S32" s="15"/>
      <c r="T32" s="15">
        <v>0</v>
      </c>
      <c r="U32" s="15"/>
      <c r="V32" s="15"/>
      <c r="W32" s="15"/>
      <c r="X32" s="15">
        <f t="shared" ref="X32:Y32" si="58">SUM(D32,H32,L32,P32,T32)</f>
        <v>0</v>
      </c>
      <c r="Y32" s="15">
        <f t="shared" si="58"/>
        <v>0</v>
      </c>
      <c r="Z32" s="15">
        <f t="shared" si="1"/>
        <v>0</v>
      </c>
      <c r="AA32" s="15">
        <f t="shared" ref="AA32:AB32" si="59">SUM(F32,J32,N32,R32,V32)</f>
        <v>0</v>
      </c>
      <c r="AB32" s="15">
        <f t="shared" si="59"/>
        <v>0</v>
      </c>
      <c r="AC32" s="15">
        <f t="shared" si="3"/>
        <v>0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</row>
    <row r="33" spans="1:65" ht="18.75" customHeight="1">
      <c r="A33" s="41"/>
      <c r="B33" s="58" t="s">
        <v>270</v>
      </c>
      <c r="C33" s="46"/>
      <c r="D33" s="15"/>
      <c r="E33" s="15"/>
      <c r="F33" s="20">
        <v>1</v>
      </c>
      <c r="G33" s="15"/>
      <c r="H33" s="15"/>
      <c r="I33" s="15"/>
      <c r="J33" s="20">
        <v>1</v>
      </c>
      <c r="K33" s="15"/>
      <c r="L33" s="15"/>
      <c r="M33" s="15"/>
      <c r="N33" s="20">
        <v>1</v>
      </c>
      <c r="O33" s="15"/>
      <c r="P33" s="15"/>
      <c r="Q33" s="15"/>
      <c r="R33" s="20">
        <v>1</v>
      </c>
      <c r="S33" s="15"/>
      <c r="T33" s="15"/>
      <c r="U33" s="15"/>
      <c r="V33" s="20">
        <v>0</v>
      </c>
      <c r="W33" s="15"/>
      <c r="X33" s="15">
        <f t="shared" ref="X33:Y33" si="60">SUM(D33,H33,L33,P33,T33)</f>
        <v>0</v>
      </c>
      <c r="Y33" s="15">
        <f t="shared" si="60"/>
        <v>0</v>
      </c>
      <c r="Z33" s="15">
        <f t="shared" si="1"/>
        <v>0</v>
      </c>
      <c r="AA33" s="15">
        <f t="shared" ref="AA33:AB33" si="61">SUM(F33,J33,N33,R33,V33)</f>
        <v>4</v>
      </c>
      <c r="AB33" s="15">
        <f t="shared" si="61"/>
        <v>0</v>
      </c>
      <c r="AC33" s="15">
        <f t="shared" si="3"/>
        <v>0.8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</row>
    <row r="34" spans="1:65" ht="18.75" customHeight="1">
      <c r="A34" s="67" t="s">
        <v>49</v>
      </c>
      <c r="B34" s="58" t="s">
        <v>271</v>
      </c>
      <c r="C34" s="46"/>
      <c r="D34" s="15">
        <v>1</v>
      </c>
      <c r="E34" s="15"/>
      <c r="F34" s="15"/>
      <c r="G34" s="15"/>
      <c r="H34" s="15">
        <v>1</v>
      </c>
      <c r="I34" s="15"/>
      <c r="J34" s="15"/>
      <c r="K34" s="15"/>
      <c r="L34" s="15">
        <v>1</v>
      </c>
      <c r="M34" s="15"/>
      <c r="N34" s="15"/>
      <c r="O34" s="15"/>
      <c r="P34" s="15">
        <v>1</v>
      </c>
      <c r="Q34" s="15"/>
      <c r="R34" s="15"/>
      <c r="S34" s="15"/>
      <c r="T34" s="15">
        <v>1</v>
      </c>
      <c r="U34" s="15"/>
      <c r="V34" s="15"/>
      <c r="W34" s="15"/>
      <c r="X34" s="15">
        <f t="shared" ref="X34:Y34" si="62">SUM(D34,H34,L34,P34,T34)</f>
        <v>5</v>
      </c>
      <c r="Y34" s="15">
        <f t="shared" si="62"/>
        <v>0</v>
      </c>
      <c r="Z34" s="15">
        <f t="shared" si="1"/>
        <v>1</v>
      </c>
      <c r="AA34" s="15">
        <f t="shared" ref="AA34:AB34" si="63">SUM(F34,J34,N34,R34,V34)</f>
        <v>0</v>
      </c>
      <c r="AB34" s="15">
        <f t="shared" si="63"/>
        <v>0</v>
      </c>
      <c r="AC34" s="15">
        <f t="shared" si="3"/>
        <v>0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</row>
    <row r="35" spans="1:65" ht="18.75" customHeight="1">
      <c r="A35" s="40"/>
      <c r="B35" s="58" t="s">
        <v>272</v>
      </c>
      <c r="C35" s="46"/>
      <c r="D35" s="15">
        <v>1</v>
      </c>
      <c r="E35" s="15"/>
      <c r="F35" s="15"/>
      <c r="G35" s="15"/>
      <c r="H35" s="15">
        <v>1</v>
      </c>
      <c r="I35" s="15"/>
      <c r="J35" s="15"/>
      <c r="K35" s="15"/>
      <c r="L35" s="15">
        <v>1</v>
      </c>
      <c r="M35" s="15"/>
      <c r="N35" s="15"/>
      <c r="O35" s="15"/>
      <c r="P35" s="15">
        <v>1</v>
      </c>
      <c r="Q35" s="15"/>
      <c r="R35" s="15"/>
      <c r="S35" s="15"/>
      <c r="T35" s="15">
        <v>1</v>
      </c>
      <c r="U35" s="15"/>
      <c r="V35" s="15"/>
      <c r="W35" s="15"/>
      <c r="X35" s="15">
        <f t="shared" ref="X35:Y35" si="64">SUM(D35,H35,L35,P35,T35)</f>
        <v>5</v>
      </c>
      <c r="Y35" s="15">
        <f t="shared" si="64"/>
        <v>0</v>
      </c>
      <c r="Z35" s="15">
        <f t="shared" si="1"/>
        <v>1</v>
      </c>
      <c r="AA35" s="15">
        <f t="shared" ref="AA35:AB35" si="65">SUM(F35,J35,N35,R35,V35)</f>
        <v>0</v>
      </c>
      <c r="AB35" s="15">
        <f t="shared" si="65"/>
        <v>0</v>
      </c>
      <c r="AC35" s="15">
        <f t="shared" si="3"/>
        <v>0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</row>
    <row r="36" spans="1:65" ht="18.75" customHeight="1">
      <c r="A36" s="40"/>
      <c r="B36" s="58" t="s">
        <v>273</v>
      </c>
      <c r="C36" s="46"/>
      <c r="D36" s="21"/>
      <c r="E36" s="21"/>
      <c r="F36" s="22">
        <v>1</v>
      </c>
      <c r="G36" s="21"/>
      <c r="H36" s="21"/>
      <c r="I36" s="21"/>
      <c r="J36" s="22">
        <v>1</v>
      </c>
      <c r="K36" s="21"/>
      <c r="L36" s="21"/>
      <c r="M36" s="21"/>
      <c r="N36" s="22">
        <v>1</v>
      </c>
      <c r="O36" s="21"/>
      <c r="P36" s="21"/>
      <c r="Q36" s="21"/>
      <c r="R36" s="22">
        <v>1</v>
      </c>
      <c r="S36" s="21"/>
      <c r="T36" s="21"/>
      <c r="U36" s="21"/>
      <c r="V36" s="22">
        <v>1</v>
      </c>
      <c r="W36" s="21"/>
      <c r="X36" s="15">
        <f t="shared" ref="X36:Y36" si="66">SUM(D36,H36,L36,P36,T36)</f>
        <v>0</v>
      </c>
      <c r="Y36" s="15">
        <f t="shared" si="66"/>
        <v>0</v>
      </c>
      <c r="Z36" s="15">
        <f t="shared" si="1"/>
        <v>0</v>
      </c>
      <c r="AA36" s="15">
        <f t="shared" ref="AA36:AB36" si="67">SUM(F36,J36,N36,R36,V36)</f>
        <v>5</v>
      </c>
      <c r="AB36" s="15">
        <f t="shared" si="67"/>
        <v>0</v>
      </c>
      <c r="AC36" s="15">
        <f t="shared" si="3"/>
        <v>1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</row>
    <row r="37" spans="1:65" ht="18.75" customHeight="1">
      <c r="A37" s="40"/>
      <c r="B37" s="58" t="s">
        <v>274</v>
      </c>
      <c r="C37" s="46"/>
      <c r="D37" s="21"/>
      <c r="E37" s="21"/>
      <c r="F37" s="22">
        <v>1</v>
      </c>
      <c r="G37" s="21"/>
      <c r="H37" s="21"/>
      <c r="I37" s="21"/>
      <c r="J37" s="22">
        <v>1</v>
      </c>
      <c r="K37" s="21"/>
      <c r="L37" s="21"/>
      <c r="M37" s="21"/>
      <c r="N37" s="22">
        <v>1</v>
      </c>
      <c r="O37" s="21"/>
      <c r="P37" s="21"/>
      <c r="Q37" s="21"/>
      <c r="R37" s="22">
        <v>1</v>
      </c>
      <c r="S37" s="21"/>
      <c r="T37" s="21"/>
      <c r="U37" s="21"/>
      <c r="V37" s="22">
        <v>1</v>
      </c>
      <c r="W37" s="21"/>
      <c r="X37" s="15">
        <f t="shared" ref="X37:Y37" si="68">SUM(D37,H37,L37,P37,T37)</f>
        <v>0</v>
      </c>
      <c r="Y37" s="15">
        <f t="shared" si="68"/>
        <v>0</v>
      </c>
      <c r="Z37" s="15">
        <f t="shared" si="1"/>
        <v>0</v>
      </c>
      <c r="AA37" s="15">
        <f t="shared" ref="AA37:AB37" si="69">SUM(F37,J37,N37,R37,V37)</f>
        <v>5</v>
      </c>
      <c r="AB37" s="15">
        <f t="shared" si="69"/>
        <v>0</v>
      </c>
      <c r="AC37" s="15">
        <f t="shared" si="3"/>
        <v>1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</row>
    <row r="38" spans="1:65" ht="18.75" customHeight="1">
      <c r="A38" s="40"/>
      <c r="B38" s="58" t="s">
        <v>275</v>
      </c>
      <c r="C38" s="46"/>
      <c r="D38" s="21"/>
      <c r="E38" s="21"/>
      <c r="F38" s="22">
        <v>1</v>
      </c>
      <c r="G38" s="21"/>
      <c r="H38" s="21"/>
      <c r="I38" s="21"/>
      <c r="J38" s="22">
        <v>1</v>
      </c>
      <c r="K38" s="21"/>
      <c r="L38" s="21"/>
      <c r="M38" s="21"/>
      <c r="N38" s="22">
        <v>1</v>
      </c>
      <c r="O38" s="21"/>
      <c r="P38" s="21"/>
      <c r="Q38" s="21"/>
      <c r="R38" s="22">
        <v>1</v>
      </c>
      <c r="S38" s="21"/>
      <c r="T38" s="21"/>
      <c r="U38" s="21"/>
      <c r="V38" s="22">
        <v>1</v>
      </c>
      <c r="W38" s="21"/>
      <c r="X38" s="15">
        <f t="shared" ref="X38:Y38" si="70">SUM(D38,H38,L38,P38,T38)</f>
        <v>0</v>
      </c>
      <c r="Y38" s="15">
        <f t="shared" si="70"/>
        <v>0</v>
      </c>
      <c r="Z38" s="15">
        <f t="shared" si="1"/>
        <v>0</v>
      </c>
      <c r="AA38" s="15">
        <f t="shared" ref="AA38:AB38" si="71">SUM(F38,J38,N38,R38,V38)</f>
        <v>5</v>
      </c>
      <c r="AB38" s="15">
        <f t="shared" si="71"/>
        <v>0</v>
      </c>
      <c r="AC38" s="15">
        <f t="shared" si="3"/>
        <v>1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</row>
    <row r="39" spans="1:65" ht="18.75" customHeight="1">
      <c r="A39" s="40"/>
      <c r="B39" s="58" t="s">
        <v>276</v>
      </c>
      <c r="C39" s="46"/>
      <c r="D39" s="21"/>
      <c r="E39" s="21"/>
      <c r="F39" s="22">
        <v>1</v>
      </c>
      <c r="G39" s="21"/>
      <c r="H39" s="21"/>
      <c r="I39" s="21"/>
      <c r="J39" s="22">
        <v>1</v>
      </c>
      <c r="K39" s="21"/>
      <c r="L39" s="21"/>
      <c r="M39" s="21"/>
      <c r="N39" s="22">
        <v>1</v>
      </c>
      <c r="O39" s="21"/>
      <c r="P39" s="21"/>
      <c r="Q39" s="21"/>
      <c r="R39" s="22">
        <v>1</v>
      </c>
      <c r="S39" s="21"/>
      <c r="T39" s="21"/>
      <c r="U39" s="21"/>
      <c r="V39" s="22">
        <v>1</v>
      </c>
      <c r="W39" s="21"/>
      <c r="X39" s="15">
        <f t="shared" ref="X39:Y39" si="72">SUM(D39,H39,L39,P39,T39)</f>
        <v>0</v>
      </c>
      <c r="Y39" s="15">
        <f t="shared" si="72"/>
        <v>0</v>
      </c>
      <c r="Z39" s="15">
        <f t="shared" si="1"/>
        <v>0</v>
      </c>
      <c r="AA39" s="15">
        <f t="shared" ref="AA39:AB39" si="73">SUM(F39,J39,N39,R39,V39)</f>
        <v>5</v>
      </c>
      <c r="AB39" s="15">
        <f t="shared" si="73"/>
        <v>0</v>
      </c>
      <c r="AC39" s="15">
        <f t="shared" si="3"/>
        <v>1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</row>
    <row r="40" spans="1:65" ht="18.75" customHeight="1">
      <c r="A40" s="40"/>
      <c r="B40" s="58" t="s">
        <v>277</v>
      </c>
      <c r="C40" s="46"/>
      <c r="D40" s="15">
        <v>1</v>
      </c>
      <c r="E40" s="15"/>
      <c r="F40" s="15"/>
      <c r="G40" s="15"/>
      <c r="H40" s="15">
        <v>1</v>
      </c>
      <c r="I40" s="15"/>
      <c r="J40" s="15"/>
      <c r="K40" s="15"/>
      <c r="L40" s="15">
        <v>1</v>
      </c>
      <c r="M40" s="15"/>
      <c r="N40" s="15"/>
      <c r="O40" s="15"/>
      <c r="P40" s="15">
        <v>1</v>
      </c>
      <c r="Q40" s="15"/>
      <c r="R40" s="15"/>
      <c r="S40" s="15"/>
      <c r="T40" s="15">
        <v>1</v>
      </c>
      <c r="U40" s="15"/>
      <c r="V40" s="15"/>
      <c r="W40" s="15"/>
      <c r="X40" s="15">
        <f t="shared" ref="X40:Y40" si="74">SUM(D40,H40,L40,P40,T40)</f>
        <v>5</v>
      </c>
      <c r="Y40" s="15">
        <f t="shared" si="74"/>
        <v>0</v>
      </c>
      <c r="Z40" s="15">
        <f t="shared" si="1"/>
        <v>1</v>
      </c>
      <c r="AA40" s="15">
        <f t="shared" ref="AA40:AB40" si="75">SUM(F40,J40,N40,R40,V40)</f>
        <v>0</v>
      </c>
      <c r="AB40" s="15">
        <f t="shared" si="75"/>
        <v>0</v>
      </c>
      <c r="AC40" s="15">
        <f t="shared" si="3"/>
        <v>0</v>
      </c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</row>
    <row r="41" spans="1:65" ht="18.75" customHeight="1">
      <c r="A41" s="40"/>
      <c r="B41" s="58" t="s">
        <v>278</v>
      </c>
      <c r="C41" s="46"/>
      <c r="D41" s="21"/>
      <c r="E41" s="21"/>
      <c r="F41" s="22">
        <v>1</v>
      </c>
      <c r="G41" s="21"/>
      <c r="H41" s="21"/>
      <c r="I41" s="21"/>
      <c r="J41" s="22">
        <v>1</v>
      </c>
      <c r="K41" s="21"/>
      <c r="L41" s="21"/>
      <c r="M41" s="21"/>
      <c r="N41" s="22">
        <v>1</v>
      </c>
      <c r="O41" s="21"/>
      <c r="P41" s="21"/>
      <c r="Q41" s="21"/>
      <c r="R41" s="22">
        <v>1</v>
      </c>
      <c r="S41" s="21"/>
      <c r="T41" s="21"/>
      <c r="U41" s="21"/>
      <c r="V41" s="22">
        <v>1</v>
      </c>
      <c r="W41" s="21"/>
      <c r="X41" s="15">
        <f t="shared" ref="X41:Y41" si="76">SUM(D41,H41,L41,P41,T41)</f>
        <v>0</v>
      </c>
      <c r="Y41" s="15">
        <f t="shared" si="76"/>
        <v>0</v>
      </c>
      <c r="Z41" s="15">
        <f t="shared" si="1"/>
        <v>0</v>
      </c>
      <c r="AA41" s="15">
        <f t="shared" ref="AA41:AB41" si="77">SUM(F41,J41,N41,R41,V41)</f>
        <v>5</v>
      </c>
      <c r="AB41" s="15">
        <f t="shared" si="77"/>
        <v>0</v>
      </c>
      <c r="AC41" s="15">
        <f t="shared" si="3"/>
        <v>1</v>
      </c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</row>
    <row r="42" spans="1:65" ht="18.75" customHeight="1">
      <c r="A42" s="40"/>
      <c r="B42" s="58" t="s">
        <v>279</v>
      </c>
      <c r="C42" s="46"/>
      <c r="D42" s="15">
        <v>1</v>
      </c>
      <c r="E42" s="15"/>
      <c r="F42" s="15"/>
      <c r="G42" s="15"/>
      <c r="H42" s="15">
        <v>1</v>
      </c>
      <c r="I42" s="15"/>
      <c r="J42" s="15"/>
      <c r="K42" s="15"/>
      <c r="L42" s="15">
        <v>1</v>
      </c>
      <c r="M42" s="15"/>
      <c r="N42" s="15"/>
      <c r="O42" s="15"/>
      <c r="P42" s="15">
        <v>1</v>
      </c>
      <c r="Q42" s="15"/>
      <c r="R42" s="15"/>
      <c r="S42" s="15"/>
      <c r="T42" s="15">
        <v>1</v>
      </c>
      <c r="U42" s="15"/>
      <c r="V42" s="15"/>
      <c r="W42" s="15"/>
      <c r="X42" s="15">
        <f t="shared" ref="X42:Y42" si="78">SUM(D42,H42,L42,P42,T42)</f>
        <v>5</v>
      </c>
      <c r="Y42" s="15">
        <f t="shared" si="78"/>
        <v>0</v>
      </c>
      <c r="Z42" s="15">
        <f t="shared" si="1"/>
        <v>1</v>
      </c>
      <c r="AA42" s="15">
        <f t="shared" ref="AA42:AB42" si="79">SUM(F42,J42,N42,R42,V42)</f>
        <v>0</v>
      </c>
      <c r="AB42" s="15">
        <f t="shared" si="79"/>
        <v>0</v>
      </c>
      <c r="AC42" s="15">
        <f t="shared" si="3"/>
        <v>0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</row>
    <row r="43" spans="1:65" ht="18.75" customHeight="1">
      <c r="A43" s="40"/>
      <c r="B43" s="58" t="s">
        <v>280</v>
      </c>
      <c r="C43" s="46"/>
      <c r="D43" s="21"/>
      <c r="E43" s="21"/>
      <c r="F43" s="22">
        <v>1</v>
      </c>
      <c r="G43" s="21"/>
      <c r="H43" s="21"/>
      <c r="I43" s="21"/>
      <c r="J43" s="22">
        <v>1</v>
      </c>
      <c r="K43" s="21"/>
      <c r="L43" s="21"/>
      <c r="M43" s="21"/>
      <c r="N43" s="22">
        <v>1</v>
      </c>
      <c r="O43" s="21"/>
      <c r="P43" s="21"/>
      <c r="Q43" s="21"/>
      <c r="R43" s="22">
        <v>1</v>
      </c>
      <c r="S43" s="21"/>
      <c r="T43" s="21"/>
      <c r="U43" s="21"/>
      <c r="V43" s="22">
        <v>1</v>
      </c>
      <c r="W43" s="21"/>
      <c r="X43" s="15">
        <f t="shared" ref="X43:Y43" si="80">SUM(D43,H43,L43,P43,T43)</f>
        <v>0</v>
      </c>
      <c r="Y43" s="15">
        <f t="shared" si="80"/>
        <v>0</v>
      </c>
      <c r="Z43" s="15">
        <f t="shared" si="1"/>
        <v>0</v>
      </c>
      <c r="AA43" s="15">
        <f t="shared" ref="AA43:AB43" si="81">SUM(F43,J43,N43,R43,V43)</f>
        <v>5</v>
      </c>
      <c r="AB43" s="15">
        <f t="shared" si="81"/>
        <v>0</v>
      </c>
      <c r="AC43" s="15">
        <f t="shared" si="3"/>
        <v>1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ht="18.75" customHeight="1">
      <c r="A44" s="40"/>
      <c r="B44" s="58" t="s">
        <v>281</v>
      </c>
      <c r="C44" s="46"/>
      <c r="D44" s="15">
        <v>1</v>
      </c>
      <c r="E44" s="15"/>
      <c r="F44" s="15"/>
      <c r="G44" s="15"/>
      <c r="H44" s="15">
        <v>1</v>
      </c>
      <c r="I44" s="15"/>
      <c r="J44" s="15"/>
      <c r="K44" s="15"/>
      <c r="L44" s="15">
        <v>1</v>
      </c>
      <c r="M44" s="15"/>
      <c r="N44" s="15"/>
      <c r="O44" s="15"/>
      <c r="P44" s="15">
        <v>1</v>
      </c>
      <c r="Q44" s="15"/>
      <c r="R44" s="15"/>
      <c r="S44" s="15"/>
      <c r="T44" s="15">
        <v>1</v>
      </c>
      <c r="U44" s="15"/>
      <c r="V44" s="15"/>
      <c r="W44" s="15"/>
      <c r="X44" s="15">
        <f t="shared" ref="X44:Y44" si="82">SUM(D44,H44,L44,P44,T44)</f>
        <v>5</v>
      </c>
      <c r="Y44" s="15">
        <f t="shared" si="82"/>
        <v>0</v>
      </c>
      <c r="Z44" s="15">
        <f t="shared" si="1"/>
        <v>1</v>
      </c>
      <c r="AA44" s="15">
        <f t="shared" ref="AA44:AB44" si="83">SUM(F44,J44,N44,R44,V44)</f>
        <v>0</v>
      </c>
      <c r="AB44" s="15">
        <f t="shared" si="83"/>
        <v>0</v>
      </c>
      <c r="AC44" s="15">
        <f t="shared" si="3"/>
        <v>0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ht="18.75" customHeight="1">
      <c r="A45" s="40"/>
      <c r="B45" s="58" t="s">
        <v>282</v>
      </c>
      <c r="C45" s="46"/>
      <c r="D45" s="15"/>
      <c r="E45" s="20">
        <v>1</v>
      </c>
      <c r="F45" s="15"/>
      <c r="G45" s="15"/>
      <c r="H45" s="15">
        <v>1</v>
      </c>
      <c r="I45" s="15"/>
      <c r="J45" s="15"/>
      <c r="K45" s="15"/>
      <c r="L45" s="15">
        <v>1</v>
      </c>
      <c r="M45" s="15"/>
      <c r="N45" s="15"/>
      <c r="O45" s="15"/>
      <c r="P45" s="15">
        <v>1</v>
      </c>
      <c r="Q45" s="15"/>
      <c r="R45" s="15"/>
      <c r="S45" s="15"/>
      <c r="T45" s="15"/>
      <c r="U45" s="20">
        <v>1</v>
      </c>
      <c r="V45" s="15"/>
      <c r="W45" s="15"/>
      <c r="X45" s="15">
        <f t="shared" ref="X45:Y45" si="84">SUM(D45,H45,L45,P45,T45)</f>
        <v>3</v>
      </c>
      <c r="Y45" s="15">
        <f t="shared" si="84"/>
        <v>2</v>
      </c>
      <c r="Z45" s="15">
        <f t="shared" si="1"/>
        <v>1</v>
      </c>
      <c r="AA45" s="15">
        <f t="shared" ref="AA45:AB45" si="85">SUM(F45,J45,N45,R45,V45)</f>
        <v>0</v>
      </c>
      <c r="AB45" s="15">
        <f t="shared" si="85"/>
        <v>0</v>
      </c>
      <c r="AC45" s="15">
        <f t="shared" si="3"/>
        <v>0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ht="18.75" customHeight="1">
      <c r="A46" s="40"/>
      <c r="B46" s="58" t="s">
        <v>283</v>
      </c>
      <c r="C46" s="46"/>
      <c r="D46" s="21"/>
      <c r="E46" s="21"/>
      <c r="F46" s="22">
        <v>1</v>
      </c>
      <c r="G46" s="21"/>
      <c r="H46" s="21"/>
      <c r="I46" s="21"/>
      <c r="J46" s="22">
        <v>1</v>
      </c>
      <c r="K46" s="21"/>
      <c r="L46" s="21"/>
      <c r="M46" s="21"/>
      <c r="N46" s="22">
        <v>1</v>
      </c>
      <c r="O46" s="21"/>
      <c r="P46" s="21"/>
      <c r="Q46" s="21"/>
      <c r="R46" s="22">
        <v>1</v>
      </c>
      <c r="S46" s="21"/>
      <c r="T46" s="21"/>
      <c r="U46" s="21"/>
      <c r="V46" s="22">
        <v>1</v>
      </c>
      <c r="W46" s="21"/>
      <c r="X46" s="15">
        <f t="shared" ref="X46:Y46" si="86">SUM(D46,H46,L46,P46,T46)</f>
        <v>0</v>
      </c>
      <c r="Y46" s="15">
        <f t="shared" si="86"/>
        <v>0</v>
      </c>
      <c r="Z46" s="15">
        <f t="shared" si="1"/>
        <v>0</v>
      </c>
      <c r="AA46" s="15">
        <f t="shared" ref="AA46:AB46" si="87">SUM(F46,J46,N46,R46,V46)</f>
        <v>5</v>
      </c>
      <c r="AB46" s="15">
        <f t="shared" si="87"/>
        <v>0</v>
      </c>
      <c r="AC46" s="15">
        <f t="shared" si="3"/>
        <v>1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ht="18.75" customHeight="1">
      <c r="A47" s="40"/>
      <c r="B47" s="60" t="s">
        <v>284</v>
      </c>
      <c r="C47" s="46"/>
      <c r="D47" s="15">
        <v>0</v>
      </c>
      <c r="E47" s="15"/>
      <c r="F47" s="15"/>
      <c r="G47" s="15"/>
      <c r="H47" s="15">
        <v>0</v>
      </c>
      <c r="I47" s="15"/>
      <c r="J47" s="15"/>
      <c r="K47" s="15"/>
      <c r="L47" s="15">
        <v>0</v>
      </c>
      <c r="M47" s="15"/>
      <c r="N47" s="15"/>
      <c r="O47" s="15"/>
      <c r="P47" s="15">
        <v>0</v>
      </c>
      <c r="Q47" s="15"/>
      <c r="R47" s="15"/>
      <c r="S47" s="15"/>
      <c r="T47" s="15">
        <v>0</v>
      </c>
      <c r="U47" s="15"/>
      <c r="V47" s="15"/>
      <c r="W47" s="15"/>
      <c r="X47" s="15">
        <f t="shared" ref="X47:Y47" si="88">SUM(D47,H47,L47,P47,T47)</f>
        <v>0</v>
      </c>
      <c r="Y47" s="15">
        <f t="shared" si="88"/>
        <v>0</v>
      </c>
      <c r="Z47" s="15">
        <f t="shared" si="1"/>
        <v>0</v>
      </c>
      <c r="AA47" s="15">
        <f t="shared" ref="AA47:AB47" si="89">SUM(F47,J47,N47,R47,V47)</f>
        <v>0</v>
      </c>
      <c r="AB47" s="15">
        <f t="shared" si="89"/>
        <v>0</v>
      </c>
      <c r="AC47" s="15">
        <f t="shared" si="3"/>
        <v>0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ht="18.75" customHeight="1">
      <c r="A48" s="41"/>
      <c r="B48" s="60" t="s">
        <v>285</v>
      </c>
      <c r="C48" s="46"/>
      <c r="D48" s="15">
        <v>0</v>
      </c>
      <c r="E48" s="15"/>
      <c r="F48" s="15"/>
      <c r="G48" s="15"/>
      <c r="H48" s="15">
        <v>0</v>
      </c>
      <c r="I48" s="15"/>
      <c r="J48" s="15"/>
      <c r="K48" s="15"/>
      <c r="L48" s="15">
        <v>0</v>
      </c>
      <c r="M48" s="15"/>
      <c r="N48" s="15"/>
      <c r="O48" s="15"/>
      <c r="P48" s="15">
        <v>0</v>
      </c>
      <c r="Q48" s="15"/>
      <c r="R48" s="15"/>
      <c r="S48" s="15"/>
      <c r="T48" s="15">
        <v>0</v>
      </c>
      <c r="U48" s="15"/>
      <c r="V48" s="15"/>
      <c r="W48" s="15"/>
      <c r="X48" s="15">
        <f t="shared" ref="X48:Y48" si="90">SUM(D48,H48,L48,P48,T48)</f>
        <v>0</v>
      </c>
      <c r="Y48" s="15">
        <f t="shared" si="90"/>
        <v>0</v>
      </c>
      <c r="Z48" s="15">
        <f t="shared" si="1"/>
        <v>0</v>
      </c>
      <c r="AA48" s="15">
        <f t="shared" ref="AA48:AB48" si="91">SUM(F48,J48,N48,R48,V48)</f>
        <v>0</v>
      </c>
      <c r="AB48" s="15">
        <f t="shared" si="91"/>
        <v>0</v>
      </c>
      <c r="AC48" s="15">
        <f t="shared" si="3"/>
        <v>0</v>
      </c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ht="18.75" customHeight="1">
      <c r="A49" s="68" t="s">
        <v>50</v>
      </c>
      <c r="B49" s="58" t="s">
        <v>286</v>
      </c>
      <c r="C49" s="46"/>
      <c r="D49" s="15">
        <v>1</v>
      </c>
      <c r="E49" s="15"/>
      <c r="F49" s="15"/>
      <c r="G49" s="15"/>
      <c r="H49" s="15">
        <v>1</v>
      </c>
      <c r="I49" s="15"/>
      <c r="J49" s="15"/>
      <c r="K49" s="15"/>
      <c r="L49" s="15">
        <v>1</v>
      </c>
      <c r="M49" s="15"/>
      <c r="N49" s="15"/>
      <c r="O49" s="15"/>
      <c r="P49" s="15">
        <v>1</v>
      </c>
      <c r="Q49" s="15"/>
      <c r="R49" s="15"/>
      <c r="S49" s="15"/>
      <c r="T49" s="15">
        <v>1</v>
      </c>
      <c r="U49" s="15"/>
      <c r="V49" s="15"/>
      <c r="W49" s="15"/>
      <c r="X49" s="15">
        <f t="shared" ref="X49:Y49" si="92">SUM(D49,H49,L49,P49,T49)</f>
        <v>5</v>
      </c>
      <c r="Y49" s="15">
        <f t="shared" si="92"/>
        <v>0</v>
      </c>
      <c r="Z49" s="15">
        <f t="shared" si="1"/>
        <v>1</v>
      </c>
      <c r="AA49" s="15">
        <f t="shared" ref="AA49:AB49" si="93">SUM(F49,J49,N49,R49,V49)</f>
        <v>0</v>
      </c>
      <c r="AB49" s="15">
        <f t="shared" si="93"/>
        <v>0</v>
      </c>
      <c r="AC49" s="15">
        <f t="shared" si="3"/>
        <v>0</v>
      </c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ht="18.75" customHeight="1">
      <c r="A50" s="40"/>
      <c r="B50" s="58" t="s">
        <v>287</v>
      </c>
      <c r="C50" s="46"/>
      <c r="D50" s="15">
        <v>1</v>
      </c>
      <c r="E50" s="15"/>
      <c r="F50" s="15"/>
      <c r="G50" s="15"/>
      <c r="H50" s="15">
        <v>1</v>
      </c>
      <c r="I50" s="15"/>
      <c r="J50" s="15"/>
      <c r="K50" s="15"/>
      <c r="L50" s="15">
        <v>1</v>
      </c>
      <c r="M50" s="15"/>
      <c r="N50" s="15"/>
      <c r="O50" s="15"/>
      <c r="P50" s="15">
        <v>1</v>
      </c>
      <c r="Q50" s="15"/>
      <c r="R50" s="15"/>
      <c r="S50" s="15"/>
      <c r="T50" s="15">
        <v>1</v>
      </c>
      <c r="U50" s="15"/>
      <c r="V50" s="15"/>
      <c r="W50" s="15"/>
      <c r="X50" s="15">
        <f t="shared" ref="X50:Y50" si="94">SUM(D50,H50,L50,P50,T50)</f>
        <v>5</v>
      </c>
      <c r="Y50" s="15">
        <f t="shared" si="94"/>
        <v>0</v>
      </c>
      <c r="Z50" s="15">
        <f t="shared" si="1"/>
        <v>1</v>
      </c>
      <c r="AA50" s="15">
        <f t="shared" ref="AA50:AB50" si="95">SUM(F50,J50,N50,R50,V50)</f>
        <v>0</v>
      </c>
      <c r="AB50" s="15">
        <f t="shared" si="95"/>
        <v>0</v>
      </c>
      <c r="AC50" s="15">
        <f t="shared" si="3"/>
        <v>0</v>
      </c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</row>
    <row r="51" spans="1:65" ht="18.75" customHeight="1">
      <c r="A51" s="40"/>
      <c r="B51" s="58" t="s">
        <v>288</v>
      </c>
      <c r="C51" s="46"/>
      <c r="D51" s="15">
        <v>1</v>
      </c>
      <c r="E51" s="15"/>
      <c r="F51" s="15"/>
      <c r="G51" s="15"/>
      <c r="H51" s="15">
        <v>1</v>
      </c>
      <c r="I51" s="15"/>
      <c r="J51" s="15"/>
      <c r="K51" s="15"/>
      <c r="L51" s="15">
        <v>1</v>
      </c>
      <c r="M51" s="15"/>
      <c r="N51" s="15"/>
      <c r="O51" s="15"/>
      <c r="P51" s="15">
        <v>1</v>
      </c>
      <c r="Q51" s="15"/>
      <c r="R51" s="15"/>
      <c r="S51" s="15"/>
      <c r="T51" s="15">
        <v>1</v>
      </c>
      <c r="U51" s="15"/>
      <c r="V51" s="15"/>
      <c r="W51" s="15"/>
      <c r="X51" s="15">
        <f t="shared" ref="X51:Y51" si="96">SUM(D51,H51,L51,P51,T51)</f>
        <v>5</v>
      </c>
      <c r="Y51" s="15">
        <f t="shared" si="96"/>
        <v>0</v>
      </c>
      <c r="Z51" s="15">
        <f t="shared" si="1"/>
        <v>1</v>
      </c>
      <c r="AA51" s="15">
        <f t="shared" ref="AA51:AB51" si="97">SUM(F51,J51,N51,R51,V51)</f>
        <v>0</v>
      </c>
      <c r="AB51" s="15">
        <f t="shared" si="97"/>
        <v>0</v>
      </c>
      <c r="AC51" s="15">
        <f t="shared" si="3"/>
        <v>0</v>
      </c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ht="18.75" customHeight="1">
      <c r="A52" s="40"/>
      <c r="B52" s="58" t="s">
        <v>289</v>
      </c>
      <c r="C52" s="46"/>
      <c r="D52" s="15">
        <v>1</v>
      </c>
      <c r="E52" s="15"/>
      <c r="F52" s="15"/>
      <c r="G52" s="15"/>
      <c r="H52" s="15">
        <v>1</v>
      </c>
      <c r="I52" s="15"/>
      <c r="J52" s="15"/>
      <c r="K52" s="15"/>
      <c r="L52" s="15">
        <v>1</v>
      </c>
      <c r="M52" s="15"/>
      <c r="N52" s="15"/>
      <c r="O52" s="15"/>
      <c r="P52" s="15">
        <v>1</v>
      </c>
      <c r="Q52" s="15"/>
      <c r="R52" s="15"/>
      <c r="S52" s="15"/>
      <c r="T52" s="15">
        <v>1</v>
      </c>
      <c r="U52" s="15"/>
      <c r="V52" s="15"/>
      <c r="W52" s="15"/>
      <c r="X52" s="15">
        <f t="shared" ref="X52:Y52" si="98">SUM(D52,H52,L52,P52,T52)</f>
        <v>5</v>
      </c>
      <c r="Y52" s="15">
        <f t="shared" si="98"/>
        <v>0</v>
      </c>
      <c r="Z52" s="15">
        <f t="shared" si="1"/>
        <v>1</v>
      </c>
      <c r="AA52" s="15">
        <f t="shared" ref="AA52:AB52" si="99">SUM(F52,J52,N52,R52,V52)</f>
        <v>0</v>
      </c>
      <c r="AB52" s="15">
        <f t="shared" si="99"/>
        <v>0</v>
      </c>
      <c r="AC52" s="15">
        <f t="shared" si="3"/>
        <v>0</v>
      </c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ht="18.75" customHeight="1">
      <c r="A53" s="40"/>
      <c r="B53" s="58" t="s">
        <v>290</v>
      </c>
      <c r="C53" s="46"/>
      <c r="D53" s="15">
        <v>1</v>
      </c>
      <c r="E53" s="15"/>
      <c r="F53" s="15"/>
      <c r="G53" s="15"/>
      <c r="H53" s="15">
        <v>1</v>
      </c>
      <c r="I53" s="15"/>
      <c r="J53" s="15"/>
      <c r="K53" s="15"/>
      <c r="L53" s="15">
        <v>1</v>
      </c>
      <c r="M53" s="15"/>
      <c r="N53" s="15"/>
      <c r="O53" s="15"/>
      <c r="P53" s="15">
        <v>1</v>
      </c>
      <c r="Q53" s="15"/>
      <c r="R53" s="15"/>
      <c r="S53" s="15"/>
      <c r="T53" s="15">
        <v>1</v>
      </c>
      <c r="U53" s="15"/>
      <c r="V53" s="15"/>
      <c r="W53" s="15"/>
      <c r="X53" s="15">
        <f t="shared" ref="X53:Y53" si="100">SUM(D53,H53,L53,P53,T53)</f>
        <v>5</v>
      </c>
      <c r="Y53" s="15">
        <f t="shared" si="100"/>
        <v>0</v>
      </c>
      <c r="Z53" s="15">
        <f t="shared" si="1"/>
        <v>1</v>
      </c>
      <c r="AA53" s="15">
        <f t="shared" ref="AA53:AB53" si="101">SUM(F53,J53,N53,R53,V53)</f>
        <v>0</v>
      </c>
      <c r="AB53" s="15">
        <f t="shared" si="101"/>
        <v>0</v>
      </c>
      <c r="AC53" s="15">
        <f t="shared" si="3"/>
        <v>0</v>
      </c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ht="18.75" customHeight="1">
      <c r="A54" s="40"/>
      <c r="B54" s="58" t="s">
        <v>291</v>
      </c>
      <c r="C54" s="46"/>
      <c r="D54" s="15">
        <v>1</v>
      </c>
      <c r="E54" s="15"/>
      <c r="F54" s="15"/>
      <c r="G54" s="15"/>
      <c r="H54" s="15">
        <v>1</v>
      </c>
      <c r="I54" s="15"/>
      <c r="J54" s="15"/>
      <c r="K54" s="15"/>
      <c r="L54" s="15">
        <v>1</v>
      </c>
      <c r="M54" s="15"/>
      <c r="N54" s="15"/>
      <c r="O54" s="15"/>
      <c r="P54" s="15">
        <v>1</v>
      </c>
      <c r="Q54" s="15"/>
      <c r="R54" s="15"/>
      <c r="S54" s="15"/>
      <c r="T54" s="15">
        <v>1</v>
      </c>
      <c r="U54" s="15"/>
      <c r="V54" s="15"/>
      <c r="W54" s="15"/>
      <c r="X54" s="15">
        <f t="shared" ref="X54:Y54" si="102">SUM(D54,H54,L54,P54,T54)</f>
        <v>5</v>
      </c>
      <c r="Y54" s="15">
        <f t="shared" si="102"/>
        <v>0</v>
      </c>
      <c r="Z54" s="15">
        <f t="shared" si="1"/>
        <v>1</v>
      </c>
      <c r="AA54" s="15">
        <f t="shared" ref="AA54:AB54" si="103">SUM(F54,J54,N54,R54,V54)</f>
        <v>0</v>
      </c>
      <c r="AB54" s="15">
        <f t="shared" si="103"/>
        <v>0</v>
      </c>
      <c r="AC54" s="15">
        <f t="shared" si="3"/>
        <v>0</v>
      </c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ht="18.75" customHeight="1">
      <c r="A55" s="40"/>
      <c r="B55" s="58" t="s">
        <v>292</v>
      </c>
      <c r="C55" s="46"/>
      <c r="D55" s="15">
        <v>1</v>
      </c>
      <c r="E55" s="15"/>
      <c r="F55" s="15"/>
      <c r="G55" s="15"/>
      <c r="H55" s="15">
        <v>1</v>
      </c>
      <c r="I55" s="15"/>
      <c r="J55" s="15"/>
      <c r="K55" s="15"/>
      <c r="L55" s="15">
        <v>1</v>
      </c>
      <c r="M55" s="15"/>
      <c r="N55" s="15"/>
      <c r="O55" s="15"/>
      <c r="P55" s="15">
        <v>1</v>
      </c>
      <c r="Q55" s="15"/>
      <c r="R55" s="15"/>
      <c r="S55" s="15"/>
      <c r="T55" s="15">
        <v>1</v>
      </c>
      <c r="U55" s="15"/>
      <c r="V55" s="15"/>
      <c r="W55" s="15"/>
      <c r="X55" s="15">
        <f t="shared" ref="X55:Y55" si="104">SUM(D55,H55,L55,P55,T55)</f>
        <v>5</v>
      </c>
      <c r="Y55" s="15">
        <f t="shared" si="104"/>
        <v>0</v>
      </c>
      <c r="Z55" s="15">
        <f t="shared" si="1"/>
        <v>1</v>
      </c>
      <c r="AA55" s="15">
        <f t="shared" ref="AA55:AB55" si="105">SUM(F55,J55,N55,R55,V55)</f>
        <v>0</v>
      </c>
      <c r="AB55" s="15">
        <f t="shared" si="105"/>
        <v>0</v>
      </c>
      <c r="AC55" s="15">
        <f t="shared" si="3"/>
        <v>0</v>
      </c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ht="18.75" customHeight="1">
      <c r="A56" s="40"/>
      <c r="B56" s="58" t="s">
        <v>293</v>
      </c>
      <c r="C56" s="46"/>
      <c r="D56" s="21"/>
      <c r="E56" s="21"/>
      <c r="F56" s="22">
        <v>1</v>
      </c>
      <c r="G56" s="21"/>
      <c r="H56" s="21"/>
      <c r="I56" s="21"/>
      <c r="J56" s="22">
        <v>1</v>
      </c>
      <c r="K56" s="21"/>
      <c r="L56" s="21"/>
      <c r="M56" s="21"/>
      <c r="N56" s="22">
        <v>1</v>
      </c>
      <c r="O56" s="21"/>
      <c r="P56" s="21"/>
      <c r="Q56" s="21"/>
      <c r="R56" s="22">
        <v>1</v>
      </c>
      <c r="S56" s="21"/>
      <c r="T56" s="21"/>
      <c r="U56" s="21"/>
      <c r="V56" s="22">
        <v>1</v>
      </c>
      <c r="W56" s="21"/>
      <c r="X56" s="15">
        <f t="shared" ref="X56:Y56" si="106">SUM(D56,H56,L56,P56,T56)</f>
        <v>0</v>
      </c>
      <c r="Y56" s="15">
        <f t="shared" si="106"/>
        <v>0</v>
      </c>
      <c r="Z56" s="15">
        <f t="shared" si="1"/>
        <v>0</v>
      </c>
      <c r="AA56" s="15">
        <f t="shared" ref="AA56:AB56" si="107">SUM(F56,J56,N56,R56,V56)</f>
        <v>5</v>
      </c>
      <c r="AB56" s="15">
        <f t="shared" si="107"/>
        <v>0</v>
      </c>
      <c r="AC56" s="15">
        <f t="shared" si="3"/>
        <v>1</v>
      </c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ht="18.75" customHeight="1">
      <c r="A57" s="40"/>
      <c r="B57" s="58" t="s">
        <v>294</v>
      </c>
      <c r="C57" s="46"/>
      <c r="D57" s="15">
        <v>1</v>
      </c>
      <c r="E57" s="15"/>
      <c r="F57" s="15"/>
      <c r="G57" s="15"/>
      <c r="H57" s="15">
        <v>1</v>
      </c>
      <c r="I57" s="15"/>
      <c r="J57" s="15"/>
      <c r="K57" s="15"/>
      <c r="L57" s="15">
        <v>1</v>
      </c>
      <c r="M57" s="15"/>
      <c r="N57" s="15"/>
      <c r="O57" s="15"/>
      <c r="P57" s="15">
        <v>1</v>
      </c>
      <c r="Q57" s="15"/>
      <c r="R57" s="15"/>
      <c r="S57" s="15"/>
      <c r="T57" s="15">
        <v>1</v>
      </c>
      <c r="U57" s="15"/>
      <c r="V57" s="15"/>
      <c r="W57" s="15"/>
      <c r="X57" s="15">
        <f t="shared" ref="X57:Y57" si="108">SUM(D57,H57,L57,P57,T57)</f>
        <v>5</v>
      </c>
      <c r="Y57" s="15">
        <f t="shared" si="108"/>
        <v>0</v>
      </c>
      <c r="Z57" s="15">
        <f t="shared" si="1"/>
        <v>1</v>
      </c>
      <c r="AA57" s="15">
        <f t="shared" ref="AA57:AB57" si="109">SUM(F57,J57,N57,R57,V57)</f>
        <v>0</v>
      </c>
      <c r="AB57" s="15">
        <f t="shared" si="109"/>
        <v>0</v>
      </c>
      <c r="AC57" s="15">
        <f t="shared" si="3"/>
        <v>0</v>
      </c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ht="18.75" customHeight="1">
      <c r="A58" s="40"/>
      <c r="B58" s="58" t="s">
        <v>295</v>
      </c>
      <c r="C58" s="46"/>
      <c r="D58" s="15">
        <v>1</v>
      </c>
      <c r="E58" s="15"/>
      <c r="F58" s="15"/>
      <c r="G58" s="15"/>
      <c r="H58" s="15">
        <v>1</v>
      </c>
      <c r="I58" s="15"/>
      <c r="J58" s="15"/>
      <c r="K58" s="15"/>
      <c r="L58" s="15">
        <v>1</v>
      </c>
      <c r="M58" s="15"/>
      <c r="N58" s="15"/>
      <c r="O58" s="15"/>
      <c r="P58" s="15">
        <v>1</v>
      </c>
      <c r="Q58" s="15"/>
      <c r="R58" s="15"/>
      <c r="S58" s="15"/>
      <c r="T58" s="15">
        <v>1</v>
      </c>
      <c r="U58" s="15"/>
      <c r="V58" s="15"/>
      <c r="W58" s="15"/>
      <c r="X58" s="15">
        <f t="shared" ref="X58:Y58" si="110">SUM(D58,H58,L58,P58,T58)</f>
        <v>5</v>
      </c>
      <c r="Y58" s="15">
        <f t="shared" si="110"/>
        <v>0</v>
      </c>
      <c r="Z58" s="15">
        <f t="shared" si="1"/>
        <v>1</v>
      </c>
      <c r="AA58" s="15">
        <f t="shared" ref="AA58:AB58" si="111">SUM(F58,J58,N58,R58,V58)</f>
        <v>0</v>
      </c>
      <c r="AB58" s="15">
        <f t="shared" si="111"/>
        <v>0</v>
      </c>
      <c r="AC58" s="15">
        <f t="shared" si="3"/>
        <v>0</v>
      </c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ht="18.75" customHeight="1">
      <c r="A59" s="40"/>
      <c r="B59" s="58" t="s">
        <v>296</v>
      </c>
      <c r="C59" s="46"/>
      <c r="D59" s="23">
        <v>1</v>
      </c>
      <c r="E59" s="21"/>
      <c r="F59" s="22">
        <v>1</v>
      </c>
      <c r="G59" s="21"/>
      <c r="H59" s="21"/>
      <c r="I59" s="21"/>
      <c r="J59" s="22">
        <v>1</v>
      </c>
      <c r="K59" s="21"/>
      <c r="L59" s="21"/>
      <c r="M59" s="21"/>
      <c r="N59" s="22">
        <v>1</v>
      </c>
      <c r="O59" s="21"/>
      <c r="P59" s="21"/>
      <c r="Q59" s="21"/>
      <c r="R59" s="22">
        <v>1</v>
      </c>
      <c r="S59" s="21"/>
      <c r="T59" s="21"/>
      <c r="U59" s="21"/>
      <c r="V59" s="22">
        <v>1</v>
      </c>
      <c r="W59" s="21"/>
      <c r="X59" s="15">
        <f t="shared" ref="X59:Y59" si="112">SUM(D59,H59,L59,P59,T59)</f>
        <v>1</v>
      </c>
      <c r="Y59" s="15">
        <f t="shared" si="112"/>
        <v>0</v>
      </c>
      <c r="Z59" s="15">
        <f t="shared" si="1"/>
        <v>0.2</v>
      </c>
      <c r="AA59" s="15">
        <f t="shared" ref="AA59:AB59" si="113">SUM(F59,J59,N59,R59,V59)</f>
        <v>5</v>
      </c>
      <c r="AB59" s="15">
        <f t="shared" si="113"/>
        <v>0</v>
      </c>
      <c r="AC59" s="15">
        <f t="shared" si="3"/>
        <v>1</v>
      </c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ht="18.75" customHeight="1">
      <c r="A60" s="40"/>
      <c r="B60" s="58" t="s">
        <v>297</v>
      </c>
      <c r="C60" s="46"/>
      <c r="D60" s="15">
        <v>1</v>
      </c>
      <c r="E60" s="15"/>
      <c r="F60" s="15"/>
      <c r="G60" s="15"/>
      <c r="H60" s="15">
        <v>1</v>
      </c>
      <c r="I60" s="15"/>
      <c r="J60" s="15"/>
      <c r="K60" s="15"/>
      <c r="L60" s="15">
        <v>1</v>
      </c>
      <c r="M60" s="15"/>
      <c r="N60" s="15"/>
      <c r="O60" s="15"/>
      <c r="P60" s="15">
        <v>1</v>
      </c>
      <c r="Q60" s="15"/>
      <c r="R60" s="15"/>
      <c r="S60" s="15"/>
      <c r="T60" s="15">
        <v>1</v>
      </c>
      <c r="U60" s="15"/>
      <c r="V60" s="15"/>
      <c r="W60" s="15"/>
      <c r="X60" s="15">
        <f t="shared" ref="X60:Y60" si="114">SUM(D60,H60,L60,P60,T60)</f>
        <v>5</v>
      </c>
      <c r="Y60" s="15">
        <f t="shared" si="114"/>
        <v>0</v>
      </c>
      <c r="Z60" s="15">
        <f t="shared" si="1"/>
        <v>1</v>
      </c>
      <c r="AA60" s="15">
        <f t="shared" ref="AA60:AB60" si="115">SUM(F60,J60,N60,R60,V60)</f>
        <v>0</v>
      </c>
      <c r="AB60" s="15">
        <f t="shared" si="115"/>
        <v>0</v>
      </c>
      <c r="AC60" s="15">
        <f t="shared" si="3"/>
        <v>0</v>
      </c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ht="18.75" customHeight="1">
      <c r="A61" s="40"/>
      <c r="B61" s="58" t="s">
        <v>298</v>
      </c>
      <c r="C61" s="46"/>
      <c r="D61" s="15">
        <v>1</v>
      </c>
      <c r="E61" s="15"/>
      <c r="F61" s="15"/>
      <c r="G61" s="15"/>
      <c r="H61" s="15">
        <v>1</v>
      </c>
      <c r="I61" s="15"/>
      <c r="J61" s="15"/>
      <c r="K61" s="15"/>
      <c r="L61" s="15">
        <v>1</v>
      </c>
      <c r="M61" s="15"/>
      <c r="N61" s="15"/>
      <c r="O61" s="15"/>
      <c r="P61" s="15">
        <v>1</v>
      </c>
      <c r="Q61" s="15"/>
      <c r="R61" s="15"/>
      <c r="S61" s="15"/>
      <c r="T61" s="15">
        <v>0</v>
      </c>
      <c r="U61" s="15"/>
      <c r="V61" s="15"/>
      <c r="W61" s="15"/>
      <c r="X61" s="15">
        <f t="shared" ref="X61:Y61" si="116">SUM(D61,H61,L61,P61,T61)</f>
        <v>4</v>
      </c>
      <c r="Y61" s="15">
        <f t="shared" si="116"/>
        <v>0</v>
      </c>
      <c r="Z61" s="15">
        <f t="shared" si="1"/>
        <v>0.8</v>
      </c>
      <c r="AA61" s="15">
        <f t="shared" ref="AA61:AB61" si="117">SUM(F61,J61,N61,R61,V61)</f>
        <v>0</v>
      </c>
      <c r="AB61" s="15">
        <f t="shared" si="117"/>
        <v>0</v>
      </c>
      <c r="AC61" s="15">
        <f t="shared" si="3"/>
        <v>0</v>
      </c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</row>
    <row r="62" spans="1:65" ht="18.75" customHeight="1">
      <c r="A62" s="40"/>
      <c r="B62" s="60" t="s">
        <v>299</v>
      </c>
      <c r="C62" s="46"/>
      <c r="D62" s="15">
        <v>0</v>
      </c>
      <c r="E62" s="15"/>
      <c r="F62" s="15"/>
      <c r="G62" s="15"/>
      <c r="H62" s="15">
        <v>0</v>
      </c>
      <c r="I62" s="15"/>
      <c r="J62" s="15"/>
      <c r="K62" s="15"/>
      <c r="L62" s="15">
        <v>0</v>
      </c>
      <c r="M62" s="15"/>
      <c r="N62" s="15"/>
      <c r="O62" s="15"/>
      <c r="P62" s="15">
        <v>0</v>
      </c>
      <c r="Q62" s="15"/>
      <c r="R62" s="15"/>
      <c r="S62" s="15"/>
      <c r="T62" s="15">
        <v>0</v>
      </c>
      <c r="U62" s="15"/>
      <c r="V62" s="15"/>
      <c r="W62" s="15"/>
      <c r="X62" s="15">
        <f t="shared" ref="X62:Y62" si="118">SUM(D62,H62,L62,P62,T62)</f>
        <v>0</v>
      </c>
      <c r="Y62" s="15">
        <f t="shared" si="118"/>
        <v>0</v>
      </c>
      <c r="Z62" s="15">
        <f t="shared" si="1"/>
        <v>0</v>
      </c>
      <c r="AA62" s="15">
        <f t="shared" ref="AA62:AB62" si="119">SUM(F62,J62,N62,R62,V62)</f>
        <v>0</v>
      </c>
      <c r="AB62" s="15">
        <f t="shared" si="119"/>
        <v>0</v>
      </c>
      <c r="AC62" s="15">
        <f t="shared" si="3"/>
        <v>0</v>
      </c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ht="18.75" customHeight="1">
      <c r="A63" s="41"/>
      <c r="B63" s="60" t="s">
        <v>300</v>
      </c>
      <c r="C63" s="46"/>
      <c r="D63" s="15">
        <v>0</v>
      </c>
      <c r="E63" s="15"/>
      <c r="F63" s="15"/>
      <c r="G63" s="15"/>
      <c r="H63" s="15">
        <v>0</v>
      </c>
      <c r="I63" s="15"/>
      <c r="J63" s="15"/>
      <c r="K63" s="15"/>
      <c r="L63" s="15">
        <v>0</v>
      </c>
      <c r="M63" s="15"/>
      <c r="N63" s="15"/>
      <c r="O63" s="15"/>
      <c r="P63" s="15">
        <v>0</v>
      </c>
      <c r="Q63" s="15"/>
      <c r="R63" s="15"/>
      <c r="S63" s="15"/>
      <c r="T63" s="15">
        <v>0</v>
      </c>
      <c r="U63" s="15"/>
      <c r="V63" s="15"/>
      <c r="W63" s="15"/>
      <c r="X63" s="15">
        <f t="shared" ref="X63:Y63" si="120">SUM(D63,H63,L63,P63,T63)</f>
        <v>0</v>
      </c>
      <c r="Y63" s="15">
        <f t="shared" si="120"/>
        <v>0</v>
      </c>
      <c r="Z63" s="15">
        <f t="shared" si="1"/>
        <v>0</v>
      </c>
      <c r="AA63" s="15">
        <f t="shared" ref="AA63:AB63" si="121">SUM(F63,J63,N63,R63,V63)</f>
        <v>0</v>
      </c>
      <c r="AB63" s="15">
        <f t="shared" si="121"/>
        <v>0</v>
      </c>
      <c r="AC63" s="15">
        <f t="shared" si="3"/>
        <v>0</v>
      </c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ht="27.75" customHeight="1">
      <c r="A64" s="16" t="s">
        <v>88</v>
      </c>
      <c r="B64" s="53">
        <f>COUNTA(B3:B63)</f>
        <v>60</v>
      </c>
      <c r="C64" s="46"/>
      <c r="D64" s="16">
        <f t="shared" ref="D64:AC64" si="122">SUM(D3:D63)</f>
        <v>34</v>
      </c>
      <c r="E64" s="16">
        <f t="shared" si="122"/>
        <v>3</v>
      </c>
      <c r="F64" s="16">
        <f t="shared" si="122"/>
        <v>17</v>
      </c>
      <c r="G64" s="16">
        <f t="shared" si="122"/>
        <v>0</v>
      </c>
      <c r="H64" s="16">
        <f t="shared" si="122"/>
        <v>35</v>
      </c>
      <c r="I64" s="16">
        <f t="shared" si="122"/>
        <v>1</v>
      </c>
      <c r="J64" s="16">
        <f t="shared" si="122"/>
        <v>17</v>
      </c>
      <c r="K64" s="16">
        <f t="shared" si="122"/>
        <v>0</v>
      </c>
      <c r="L64" s="16">
        <f t="shared" si="122"/>
        <v>36</v>
      </c>
      <c r="M64" s="16">
        <f t="shared" si="122"/>
        <v>0</v>
      </c>
      <c r="N64" s="16">
        <f t="shared" si="122"/>
        <v>17</v>
      </c>
      <c r="O64" s="16">
        <f t="shared" si="122"/>
        <v>0</v>
      </c>
      <c r="P64" s="16">
        <f t="shared" si="122"/>
        <v>35</v>
      </c>
      <c r="Q64" s="16">
        <f t="shared" si="122"/>
        <v>1</v>
      </c>
      <c r="R64" s="16">
        <f t="shared" si="122"/>
        <v>17</v>
      </c>
      <c r="S64" s="16">
        <f t="shared" si="122"/>
        <v>0</v>
      </c>
      <c r="T64" s="16">
        <f t="shared" si="122"/>
        <v>32</v>
      </c>
      <c r="U64" s="16">
        <f t="shared" si="122"/>
        <v>2</v>
      </c>
      <c r="V64" s="16">
        <f t="shared" si="122"/>
        <v>16</v>
      </c>
      <c r="W64" s="16">
        <f t="shared" si="122"/>
        <v>0</v>
      </c>
      <c r="X64" s="16">
        <f t="shared" si="122"/>
        <v>172</v>
      </c>
      <c r="Y64" s="16">
        <f t="shared" si="122"/>
        <v>7</v>
      </c>
      <c r="Z64" s="16">
        <f t="shared" si="122"/>
        <v>35.799999999999997</v>
      </c>
      <c r="AA64" s="16">
        <f t="shared" si="122"/>
        <v>84</v>
      </c>
      <c r="AB64" s="16">
        <f t="shared" si="122"/>
        <v>0</v>
      </c>
      <c r="AC64" s="16">
        <f t="shared" si="122"/>
        <v>16.8</v>
      </c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</row>
    <row r="65" spans="1:65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</row>
    <row r="66" spans="1:65" ht="39.6">
      <c r="A66" s="24" t="s">
        <v>301</v>
      </c>
      <c r="B66" s="25" t="s">
        <v>302</v>
      </c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ht="39.6">
      <c r="A67" s="2"/>
      <c r="B67" s="25" t="s">
        <v>303</v>
      </c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ht="39.6">
      <c r="A68" s="2"/>
      <c r="B68" s="25" t="s">
        <v>304</v>
      </c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ht="26.4">
      <c r="A69" s="2"/>
      <c r="B69" s="25" t="s">
        <v>305</v>
      </c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ht="13.2">
      <c r="A72" s="2"/>
      <c r="B72" s="2"/>
      <c r="C72" s="3"/>
      <c r="D72" s="2"/>
      <c r="E72" s="2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</row>
    <row r="73" spans="1:65" ht="13.2">
      <c r="A73" s="2"/>
      <c r="B73" s="2"/>
      <c r="C73" s="3"/>
      <c r="D73" s="2"/>
      <c r="E73" s="2"/>
      <c r="F73" s="26"/>
      <c r="G73" s="64"/>
    </row>
    <row r="74" spans="1:65" ht="13.2">
      <c r="A74" s="2"/>
      <c r="B74" s="2"/>
      <c r="C74" s="3"/>
      <c r="D74" s="2"/>
      <c r="E74" s="2"/>
      <c r="F74" s="26"/>
      <c r="G74" s="64"/>
      <c r="H74" s="69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ht="13.2">
      <c r="A75" s="2"/>
      <c r="B75" s="2"/>
      <c r="C75" s="3"/>
      <c r="D75" s="2"/>
      <c r="E75" s="2"/>
      <c r="F75" s="2"/>
      <c r="G75" s="2"/>
      <c r="H75" s="64"/>
      <c r="I75" s="6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ht="13.2">
      <c r="A76" s="2"/>
      <c r="B76" s="2"/>
      <c r="C76" s="3"/>
      <c r="D76" s="2"/>
      <c r="E76" s="2"/>
      <c r="F76" s="2"/>
      <c r="G76" s="2"/>
      <c r="H76" s="2"/>
      <c r="I76" s="64"/>
      <c r="J76" s="69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</row>
    <row r="77" spans="1:65" ht="13.2">
      <c r="A77" s="2"/>
      <c r="B77" s="2"/>
      <c r="C77" s="3"/>
      <c r="D77" s="2"/>
      <c r="E77" s="2"/>
      <c r="F77" s="2"/>
      <c r="G77" s="2"/>
      <c r="H77" s="2"/>
      <c r="I77" s="2"/>
      <c r="J77" s="64"/>
      <c r="K77" s="69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</row>
    <row r="78" spans="1:65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64"/>
      <c r="L78" s="69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64"/>
      <c r="M79" s="69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64"/>
      <c r="N80" s="69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64"/>
      <c r="O81" s="69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</row>
    <row r="82" spans="1:65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64"/>
      <c r="P82" s="69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</row>
    <row r="83" spans="1:65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64"/>
      <c r="Q83" s="69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</row>
    <row r="84" spans="1:65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64"/>
      <c r="R84" s="69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</row>
    <row r="85" spans="1:65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64"/>
      <c r="S85" s="69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</row>
    <row r="86" spans="1:65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64"/>
      <c r="T86" s="69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64"/>
      <c r="U87" s="69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</row>
    <row r="88" spans="1:65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64"/>
      <c r="V88" s="69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</row>
    <row r="89" spans="1:65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64"/>
      <c r="W89" s="69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</row>
    <row r="90" spans="1:65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64"/>
      <c r="X90" s="70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</row>
    <row r="91" spans="1:65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64"/>
      <c r="Y91" s="69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</row>
    <row r="92" spans="1:65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64"/>
      <c r="Z92" s="69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</row>
    <row r="93" spans="1:65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64"/>
      <c r="AA93" s="69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</row>
    <row r="94" spans="1:65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64"/>
      <c r="AB94" s="69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</row>
    <row r="95" spans="1:65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64"/>
      <c r="AC95" s="69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</row>
    <row r="96" spans="1:65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64"/>
      <c r="AD96" s="69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</row>
    <row r="97" spans="1:65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64"/>
      <c r="AE97" s="69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</row>
    <row r="98" spans="1:65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64"/>
      <c r="AF98" s="69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</row>
    <row r="99" spans="1:65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64"/>
      <c r="AG99" s="69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</row>
    <row r="100" spans="1:65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64"/>
      <c r="AH100" s="69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</row>
    <row r="101" spans="1:65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64"/>
      <c r="AI101" s="69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</row>
    <row r="102" spans="1:65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64"/>
      <c r="AJ102" s="69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</row>
    <row r="103" spans="1:65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64"/>
      <c r="AK103" s="69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</row>
    <row r="104" spans="1:65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64"/>
      <c r="AL104" s="69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</row>
    <row r="105" spans="1:65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64"/>
      <c r="AM105" s="69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</row>
    <row r="106" spans="1:65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64"/>
      <c r="AN106" s="69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</row>
    <row r="107" spans="1:65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64"/>
      <c r="AO107" s="69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</row>
    <row r="108" spans="1:65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64"/>
      <c r="AP108" s="69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</row>
    <row r="109" spans="1:65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64"/>
      <c r="AQ109" s="69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</row>
    <row r="110" spans="1:65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64"/>
      <c r="AR110" s="69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</row>
    <row r="111" spans="1:65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64"/>
      <c r="AS111" s="69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</row>
    <row r="112" spans="1:65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64"/>
      <c r="AT112" s="69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</row>
    <row r="113" spans="1:65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64"/>
      <c r="AU113" s="69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</row>
    <row r="114" spans="1:65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64"/>
      <c r="AV114" s="69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</row>
    <row r="115" spans="1:65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64"/>
      <c r="AW115" s="69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</row>
    <row r="116" spans="1:65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64"/>
      <c r="AX116" s="69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</row>
    <row r="117" spans="1:65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64"/>
      <c r="AY117" s="69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</row>
    <row r="118" spans="1:65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64"/>
      <c r="AZ118" s="69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</row>
    <row r="119" spans="1:65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64"/>
      <c r="BA119" s="69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</row>
    <row r="120" spans="1:65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64"/>
      <c r="BB120" s="69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</row>
    <row r="121" spans="1:65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64"/>
      <c r="BC121" s="69"/>
      <c r="BD121" s="2"/>
      <c r="BE121" s="2"/>
      <c r="BF121" s="2"/>
      <c r="BG121" s="2"/>
      <c r="BH121" s="2"/>
      <c r="BI121" s="2"/>
      <c r="BJ121" s="2"/>
      <c r="BK121" s="2"/>
      <c r="BL121" s="2"/>
      <c r="BM121" s="2"/>
    </row>
    <row r="122" spans="1:65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64"/>
      <c r="BD122" s="69"/>
      <c r="BE122" s="2"/>
      <c r="BF122" s="2"/>
      <c r="BG122" s="2"/>
      <c r="BH122" s="2"/>
      <c r="BI122" s="2"/>
      <c r="BJ122" s="2"/>
      <c r="BK122" s="2"/>
      <c r="BL122" s="2"/>
      <c r="BM122" s="2"/>
    </row>
    <row r="123" spans="1:65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64"/>
      <c r="BE123" s="69"/>
      <c r="BF123" s="2"/>
      <c r="BG123" s="2"/>
      <c r="BH123" s="2"/>
      <c r="BI123" s="2"/>
      <c r="BJ123" s="2"/>
      <c r="BK123" s="2"/>
      <c r="BL123" s="2"/>
      <c r="BM123" s="2"/>
    </row>
    <row r="124" spans="1:65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64"/>
      <c r="BF124" s="69"/>
      <c r="BG124" s="2"/>
      <c r="BH124" s="2"/>
      <c r="BI124" s="2"/>
      <c r="BJ124" s="2"/>
      <c r="BK124" s="2"/>
      <c r="BL124" s="2"/>
      <c r="BM124" s="2"/>
    </row>
    <row r="125" spans="1:65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64"/>
      <c r="BG125" s="69"/>
      <c r="BH125" s="2"/>
      <c r="BI125" s="2"/>
      <c r="BJ125" s="2"/>
      <c r="BK125" s="2"/>
      <c r="BL125" s="2"/>
      <c r="BM125" s="2"/>
    </row>
    <row r="126" spans="1:65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64"/>
      <c r="BH126" s="69"/>
      <c r="BI126" s="2"/>
      <c r="BJ126" s="2"/>
      <c r="BK126" s="2"/>
      <c r="BL126" s="2"/>
      <c r="BM126" s="2"/>
    </row>
    <row r="127" spans="1:65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64"/>
      <c r="BI127" s="69"/>
      <c r="BJ127" s="2"/>
      <c r="BK127" s="2"/>
      <c r="BL127" s="2"/>
      <c r="BM127" s="2"/>
    </row>
    <row r="128" spans="1:65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64"/>
      <c r="BJ128" s="69"/>
      <c r="BK128" s="2"/>
      <c r="BL128" s="2"/>
      <c r="BM128" s="2"/>
    </row>
    <row r="129" spans="1:65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64"/>
      <c r="BK129" s="69"/>
      <c r="BL129" s="2"/>
      <c r="BM129" s="2"/>
    </row>
    <row r="130" spans="1:65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64"/>
      <c r="BL130" s="69"/>
      <c r="BM130" s="2"/>
    </row>
    <row r="131" spans="1:65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64"/>
      <c r="BM131" s="69"/>
    </row>
    <row r="132" spans="1:65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64"/>
    </row>
    <row r="133" spans="1:65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</row>
    <row r="134" spans="1:65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</row>
    <row r="135" spans="1:65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</row>
    <row r="136" spans="1:65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</row>
    <row r="137" spans="1:65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</row>
    <row r="138" spans="1:65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</row>
    <row r="139" spans="1:65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</row>
    <row r="140" spans="1:65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</row>
    <row r="141" spans="1:65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</row>
    <row r="142" spans="1:65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</row>
    <row r="143" spans="1:65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</row>
    <row r="144" spans="1:65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</row>
    <row r="145" spans="1:65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</row>
    <row r="146" spans="1:65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</row>
    <row r="147" spans="1:65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</row>
    <row r="148" spans="1:65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</row>
    <row r="149" spans="1:65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</row>
    <row r="150" spans="1:65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</row>
    <row r="151" spans="1:65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</row>
    <row r="152" spans="1:65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</row>
    <row r="153" spans="1:65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</row>
    <row r="154" spans="1:65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</row>
    <row r="155" spans="1:65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</row>
    <row r="156" spans="1:65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</row>
    <row r="157" spans="1:65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</row>
    <row r="158" spans="1:65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</row>
    <row r="159" spans="1:65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</row>
    <row r="160" spans="1:65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</row>
    <row r="161" spans="1:65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</row>
    <row r="162" spans="1:65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</row>
    <row r="163" spans="1:65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</row>
    <row r="164" spans="1:65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</row>
    <row r="165" spans="1:65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</row>
    <row r="166" spans="1:65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</row>
    <row r="167" spans="1:65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</row>
    <row r="168" spans="1:65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</row>
    <row r="169" spans="1:65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</row>
    <row r="170" spans="1:65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spans="1:65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</row>
    <row r="172" spans="1:65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</row>
    <row r="173" spans="1:65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</row>
    <row r="174" spans="1:65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</row>
    <row r="175" spans="1:65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</row>
    <row r="176" spans="1:65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</row>
    <row r="177" spans="1:65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</row>
    <row r="178" spans="1:65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</row>
    <row r="179" spans="1:65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</row>
    <row r="180" spans="1:65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</row>
    <row r="181" spans="1:65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</row>
    <row r="182" spans="1:65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</row>
    <row r="183" spans="1:65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</row>
    <row r="184" spans="1:65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</row>
    <row r="185" spans="1:65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</row>
    <row r="186" spans="1:65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</row>
    <row r="187" spans="1:65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</row>
    <row r="188" spans="1:65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</row>
    <row r="189" spans="1:65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</row>
    <row r="190" spans="1:65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spans="1:65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</row>
    <row r="192" spans="1:65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</row>
    <row r="193" spans="1:65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</row>
    <row r="194" spans="1:65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</row>
    <row r="195" spans="1:65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</row>
    <row r="196" spans="1:65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</row>
    <row r="197" spans="1:65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</row>
    <row r="198" spans="1:65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</row>
    <row r="199" spans="1:65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</row>
    <row r="200" spans="1:65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</row>
    <row r="201" spans="1:65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</row>
    <row r="202" spans="1:65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</row>
    <row r="203" spans="1:65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</row>
    <row r="204" spans="1:65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</row>
    <row r="205" spans="1:65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1:65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</row>
    <row r="207" spans="1:65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</row>
    <row r="208" spans="1:65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</row>
    <row r="209" spans="1:65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</row>
    <row r="210" spans="1:65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</row>
    <row r="211" spans="1:65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</row>
    <row r="212" spans="1:65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</row>
    <row r="213" spans="1:65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</row>
    <row r="214" spans="1:65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</row>
    <row r="215" spans="1:65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</row>
    <row r="216" spans="1:65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</row>
    <row r="217" spans="1:65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</row>
    <row r="218" spans="1:65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</row>
    <row r="220" spans="1:65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</row>
    <row r="221" spans="1:65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</row>
    <row r="222" spans="1:65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</row>
    <row r="223" spans="1:65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</row>
    <row r="224" spans="1:65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</row>
    <row r="225" spans="1:65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</row>
    <row r="227" spans="1:65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</row>
    <row r="228" spans="1:65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</row>
    <row r="229" spans="1:65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</row>
    <row r="230" spans="1:65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</row>
    <row r="231" spans="1:65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</row>
    <row r="232" spans="1:65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</row>
    <row r="233" spans="1:65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</row>
    <row r="234" spans="1:65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</row>
    <row r="235" spans="1:65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</row>
    <row r="236" spans="1:65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</row>
    <row r="237" spans="1:65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</row>
    <row r="238" spans="1:65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</row>
    <row r="239" spans="1:65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</row>
    <row r="240" spans="1:65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</row>
    <row r="241" spans="1:65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</row>
    <row r="242" spans="1:65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</row>
    <row r="243" spans="1:65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</row>
    <row r="244" spans="1:65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</row>
    <row r="245" spans="1:65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</row>
    <row r="246" spans="1:65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</row>
    <row r="247" spans="1:65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</row>
    <row r="248" spans="1:65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</row>
    <row r="249" spans="1:65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</row>
    <row r="250" spans="1:65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</row>
    <row r="251" spans="1:65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</row>
    <row r="252" spans="1:65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</row>
    <row r="253" spans="1:65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</row>
    <row r="255" spans="1:65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</row>
    <row r="256" spans="1:65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</row>
    <row r="257" spans="1:65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</row>
    <row r="258" spans="1:65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</row>
    <row r="259" spans="1:65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</row>
    <row r="260" spans="1:65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</row>
    <row r="261" spans="1:65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</row>
    <row r="262" spans="1:65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</row>
    <row r="263" spans="1:65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</row>
    <row r="264" spans="1:65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</row>
    <row r="265" spans="1:65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</row>
    <row r="266" spans="1:65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</row>
    <row r="267" spans="1:65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</row>
    <row r="268" spans="1:65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</row>
    <row r="269" spans="1:65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</row>
    <row r="270" spans="1:65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</row>
    <row r="271" spans="1:65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</row>
    <row r="272" spans="1:65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</row>
    <row r="273" spans="1:65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</row>
    <row r="274" spans="1:65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</row>
    <row r="275" spans="1:65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</row>
    <row r="276" spans="1:65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</row>
    <row r="277" spans="1:65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</row>
    <row r="278" spans="1:65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</row>
    <row r="279" spans="1:65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</row>
    <row r="280" spans="1:65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</row>
    <row r="281" spans="1:65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</row>
    <row r="282" spans="1:65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</row>
    <row r="283" spans="1:65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</row>
    <row r="284" spans="1:65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</row>
    <row r="285" spans="1:65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</row>
    <row r="286" spans="1:65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</row>
    <row r="287" spans="1:65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</row>
    <row r="288" spans="1:65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</row>
    <row r="289" spans="1:65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</row>
    <row r="290" spans="1:65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</row>
    <row r="291" spans="1:65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</row>
    <row r="292" spans="1:65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</row>
    <row r="293" spans="1:65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</row>
    <row r="294" spans="1:65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</row>
    <row r="295" spans="1:65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</row>
    <row r="296" spans="1:65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</row>
    <row r="297" spans="1:65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</row>
    <row r="298" spans="1:65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</row>
    <row r="299" spans="1:65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</row>
    <row r="300" spans="1:65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</row>
    <row r="301" spans="1:65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</row>
    <row r="302" spans="1:65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</row>
    <row r="303" spans="1:65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</row>
    <row r="304" spans="1:65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</row>
    <row r="305" spans="1:65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</row>
    <row r="307" spans="1:65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</row>
    <row r="308" spans="1:65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</row>
    <row r="309" spans="1:65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</row>
    <row r="310" spans="1:65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</row>
    <row r="311" spans="1:65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</row>
    <row r="312" spans="1:65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</row>
    <row r="313" spans="1:65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</row>
    <row r="314" spans="1:65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</row>
    <row r="315" spans="1:65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</row>
    <row r="316" spans="1:65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</row>
    <row r="317" spans="1:65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</row>
    <row r="318" spans="1:65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</row>
    <row r="319" spans="1:65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</row>
    <row r="320" spans="1:65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</row>
    <row r="321" spans="1:65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</row>
    <row r="322" spans="1:65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</row>
    <row r="323" spans="1:65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</row>
    <row r="324" spans="1:65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</row>
    <row r="325" spans="1:65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</row>
    <row r="326" spans="1:65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</row>
    <row r="327" spans="1:65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</row>
    <row r="328" spans="1:65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</row>
    <row r="329" spans="1:65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</row>
    <row r="330" spans="1:65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</row>
    <row r="331" spans="1:65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</row>
    <row r="332" spans="1:65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</row>
    <row r="333" spans="1:65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</row>
    <row r="334" spans="1:65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</row>
    <row r="335" spans="1:65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</row>
    <row r="336" spans="1:65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</row>
    <row r="337" spans="1:65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</row>
    <row r="338" spans="1:65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</row>
    <row r="339" spans="1:65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</row>
    <row r="340" spans="1:65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</row>
    <row r="341" spans="1:65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</row>
    <row r="342" spans="1:65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</row>
    <row r="343" spans="1:65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</row>
    <row r="344" spans="1:65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</row>
    <row r="345" spans="1:65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</row>
    <row r="346" spans="1:65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</row>
    <row r="347" spans="1:65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</row>
    <row r="348" spans="1:65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</row>
    <row r="349" spans="1:65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</row>
    <row r="350" spans="1:65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</row>
    <row r="351" spans="1:65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</row>
    <row r="352" spans="1:65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</row>
    <row r="353" spans="1:65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</row>
    <row r="354" spans="1:65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</row>
    <row r="355" spans="1:65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</row>
    <row r="356" spans="1:65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</row>
    <row r="357" spans="1:65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</row>
    <row r="358" spans="1:65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</row>
    <row r="359" spans="1:65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</row>
    <row r="360" spans="1:65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</row>
    <row r="361" spans="1:65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</row>
    <row r="362" spans="1:65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</row>
    <row r="363" spans="1:65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</row>
    <row r="364" spans="1:65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</row>
    <row r="365" spans="1:65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</row>
    <row r="366" spans="1:65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</row>
    <row r="367" spans="1:65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</row>
    <row r="368" spans="1:65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</row>
    <row r="369" spans="1:65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</row>
    <row r="370" spans="1:65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</row>
    <row r="371" spans="1:65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</row>
    <row r="372" spans="1:65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</row>
    <row r="373" spans="1:65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</row>
    <row r="374" spans="1:65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</row>
    <row r="375" spans="1:65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</row>
    <row r="376" spans="1:65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</row>
    <row r="377" spans="1:65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</row>
    <row r="378" spans="1:65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</row>
    <row r="379" spans="1:65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</row>
    <row r="380" spans="1:65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</row>
    <row r="381" spans="1:65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</row>
    <row r="382" spans="1:65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</row>
    <row r="383" spans="1:65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</row>
    <row r="384" spans="1:65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</row>
    <row r="385" spans="1:65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</row>
    <row r="386" spans="1:65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</row>
    <row r="387" spans="1:65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</row>
    <row r="388" spans="1:65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</row>
    <row r="389" spans="1:65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</row>
    <row r="390" spans="1:65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</row>
    <row r="391" spans="1:65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</row>
    <row r="392" spans="1:65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</row>
    <row r="393" spans="1:65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</row>
    <row r="394" spans="1:65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</row>
    <row r="395" spans="1:65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</row>
    <row r="396" spans="1:65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</row>
    <row r="397" spans="1:65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</row>
    <row r="398" spans="1:65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</row>
    <row r="399" spans="1:65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</row>
    <row r="400" spans="1:65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</row>
    <row r="401" spans="1:65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</row>
    <row r="402" spans="1:65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</row>
    <row r="403" spans="1:65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</row>
    <row r="404" spans="1:65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</row>
    <row r="405" spans="1:65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</row>
    <row r="406" spans="1:65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</row>
    <row r="407" spans="1:65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</row>
    <row r="408" spans="1:65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</row>
    <row r="409" spans="1:65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</row>
    <row r="410" spans="1:65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</row>
    <row r="411" spans="1:65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</row>
    <row r="412" spans="1:65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</row>
    <row r="413" spans="1:65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</row>
    <row r="414" spans="1:65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</row>
    <row r="415" spans="1:65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</row>
    <row r="416" spans="1:65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</row>
    <row r="417" spans="1:65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</row>
    <row r="418" spans="1:65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</row>
    <row r="419" spans="1:65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</row>
    <row r="420" spans="1:65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</row>
    <row r="421" spans="1:65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</row>
    <row r="422" spans="1:65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</row>
    <row r="423" spans="1:65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</row>
    <row r="424" spans="1:65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</row>
    <row r="425" spans="1:65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</row>
    <row r="426" spans="1:65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</row>
    <row r="427" spans="1:65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</row>
    <row r="428" spans="1:65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</row>
    <row r="429" spans="1:65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</row>
    <row r="430" spans="1:65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</row>
    <row r="431" spans="1:65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</row>
    <row r="432" spans="1:65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</row>
    <row r="433" spans="1:65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</row>
    <row r="434" spans="1:65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</row>
    <row r="435" spans="1:65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</row>
    <row r="436" spans="1:65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</row>
    <row r="437" spans="1:65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</row>
    <row r="438" spans="1:65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</row>
    <row r="439" spans="1:65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</row>
    <row r="440" spans="1:65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</row>
    <row r="441" spans="1:65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</row>
    <row r="442" spans="1:65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</row>
    <row r="443" spans="1:65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</row>
    <row r="444" spans="1:65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</row>
    <row r="445" spans="1:65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</row>
    <row r="446" spans="1:65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</row>
    <row r="447" spans="1:65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</row>
    <row r="448" spans="1:65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</row>
    <row r="449" spans="1:65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</row>
    <row r="450" spans="1:65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</row>
    <row r="451" spans="1:65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</row>
    <row r="452" spans="1:65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</row>
    <row r="453" spans="1:65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</row>
    <row r="454" spans="1:65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</row>
    <row r="455" spans="1:65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</row>
    <row r="456" spans="1:65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</row>
    <row r="457" spans="1:65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</row>
    <row r="458" spans="1:65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</row>
    <row r="459" spans="1:65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</row>
    <row r="460" spans="1:65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</row>
    <row r="461" spans="1:65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</row>
    <row r="462" spans="1:65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</row>
    <row r="463" spans="1:65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</row>
    <row r="464" spans="1:65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</row>
    <row r="465" spans="1:65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</row>
    <row r="466" spans="1:65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</row>
    <row r="467" spans="1:65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</row>
    <row r="468" spans="1:65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</row>
    <row r="469" spans="1:65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</row>
    <row r="470" spans="1:65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</row>
    <row r="471" spans="1:65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</row>
    <row r="472" spans="1:65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</row>
    <row r="473" spans="1:65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</row>
    <row r="474" spans="1:65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</row>
    <row r="475" spans="1:65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</row>
    <row r="476" spans="1:65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</row>
    <row r="477" spans="1:65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</row>
    <row r="478" spans="1:65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</row>
    <row r="479" spans="1:65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</row>
    <row r="480" spans="1:65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</row>
    <row r="481" spans="1:65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</row>
    <row r="482" spans="1:65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</row>
    <row r="483" spans="1:65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</row>
    <row r="484" spans="1:65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</row>
    <row r="485" spans="1:65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</row>
    <row r="486" spans="1:65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</row>
    <row r="487" spans="1:65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</row>
    <row r="488" spans="1:65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</row>
    <row r="489" spans="1:65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</row>
    <row r="490" spans="1:65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</row>
    <row r="491" spans="1:65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</row>
    <row r="492" spans="1:65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</row>
    <row r="493" spans="1:65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</row>
    <row r="494" spans="1:65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</row>
    <row r="495" spans="1:65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</row>
    <row r="496" spans="1:65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</row>
    <row r="497" spans="1:65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</row>
    <row r="498" spans="1:65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</row>
    <row r="499" spans="1:65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</row>
    <row r="500" spans="1:65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</row>
    <row r="501" spans="1:65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</row>
    <row r="502" spans="1:65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</row>
    <row r="503" spans="1:65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</row>
    <row r="504" spans="1:65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</row>
    <row r="505" spans="1:65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</row>
    <row r="506" spans="1:65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</row>
    <row r="507" spans="1:65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</row>
    <row r="508" spans="1:65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</row>
    <row r="509" spans="1:65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</row>
    <row r="510" spans="1:65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</row>
    <row r="511" spans="1:65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</row>
    <row r="512" spans="1:65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</row>
    <row r="513" spans="1:65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</row>
    <row r="514" spans="1:65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</row>
    <row r="515" spans="1:65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</row>
    <row r="516" spans="1:65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</row>
    <row r="517" spans="1:65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</row>
    <row r="518" spans="1:65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</row>
    <row r="519" spans="1:65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</row>
    <row r="520" spans="1:65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</row>
    <row r="521" spans="1:65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</row>
    <row r="522" spans="1:65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</row>
    <row r="523" spans="1:65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</row>
    <row r="524" spans="1:65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</row>
    <row r="525" spans="1:65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</row>
    <row r="526" spans="1:65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</row>
    <row r="527" spans="1:65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</row>
    <row r="528" spans="1:65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</row>
    <row r="529" spans="1:65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</row>
    <row r="530" spans="1:65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</row>
    <row r="531" spans="1:65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</row>
    <row r="532" spans="1:65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</row>
    <row r="533" spans="1:65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</row>
    <row r="534" spans="1:65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</row>
    <row r="535" spans="1:65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</row>
    <row r="536" spans="1:65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</row>
    <row r="537" spans="1:65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</row>
    <row r="538" spans="1:65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</row>
    <row r="539" spans="1:65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</row>
    <row r="540" spans="1:65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</row>
    <row r="541" spans="1:65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</row>
    <row r="542" spans="1:65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</row>
    <row r="543" spans="1:65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</row>
    <row r="544" spans="1:65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</row>
    <row r="545" spans="1:65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</row>
    <row r="546" spans="1:65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</row>
    <row r="547" spans="1:65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</row>
    <row r="548" spans="1:65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</row>
    <row r="549" spans="1:65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</row>
    <row r="550" spans="1:65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</row>
    <row r="551" spans="1:65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</row>
    <row r="552" spans="1:65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</row>
    <row r="553" spans="1:65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</row>
    <row r="554" spans="1:65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</row>
    <row r="555" spans="1:65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</row>
    <row r="556" spans="1:65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</row>
    <row r="557" spans="1:65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</row>
    <row r="558" spans="1:65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</row>
    <row r="559" spans="1:65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</row>
    <row r="560" spans="1:65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</row>
    <row r="561" spans="1:65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</row>
    <row r="562" spans="1:65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</row>
    <row r="563" spans="1:65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</row>
    <row r="564" spans="1:65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</row>
    <row r="565" spans="1:65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</row>
    <row r="566" spans="1:65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</row>
    <row r="567" spans="1:65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</row>
    <row r="568" spans="1:65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</row>
    <row r="569" spans="1:65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</row>
    <row r="570" spans="1:65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</row>
    <row r="571" spans="1:65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</row>
    <row r="572" spans="1:65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</row>
    <row r="573" spans="1:65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</row>
    <row r="574" spans="1:65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</row>
    <row r="575" spans="1:65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</row>
    <row r="576" spans="1:65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</row>
    <row r="577" spans="1:65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</row>
    <row r="578" spans="1:65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</row>
    <row r="579" spans="1:65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</row>
    <row r="580" spans="1:65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</row>
    <row r="581" spans="1:65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</row>
    <row r="582" spans="1:65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</row>
    <row r="583" spans="1:65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</row>
    <row r="584" spans="1:65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</row>
    <row r="585" spans="1:65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</row>
    <row r="586" spans="1:65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</row>
    <row r="587" spans="1:65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</row>
    <row r="588" spans="1:65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</row>
    <row r="589" spans="1:65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</row>
    <row r="590" spans="1:65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</row>
    <row r="591" spans="1:65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</row>
    <row r="592" spans="1:65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</row>
    <row r="593" spans="1:65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</row>
    <row r="594" spans="1:65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</row>
    <row r="595" spans="1:65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</row>
    <row r="596" spans="1:65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</row>
    <row r="597" spans="1:65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</row>
    <row r="598" spans="1:65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</row>
    <row r="599" spans="1:65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</row>
    <row r="600" spans="1:65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</row>
    <row r="601" spans="1:65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</row>
    <row r="602" spans="1:65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</row>
    <row r="603" spans="1:65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</row>
    <row r="604" spans="1:65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</row>
    <row r="605" spans="1:65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</row>
    <row r="606" spans="1:65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</row>
    <row r="607" spans="1:65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</row>
    <row r="608" spans="1:65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</row>
    <row r="609" spans="1:65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</row>
    <row r="610" spans="1:65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</row>
    <row r="611" spans="1:65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</row>
    <row r="612" spans="1:65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</row>
    <row r="613" spans="1:65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</row>
    <row r="614" spans="1:65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</row>
    <row r="615" spans="1:65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</row>
    <row r="616" spans="1:65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</row>
    <row r="617" spans="1:65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</row>
    <row r="618" spans="1:65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</row>
    <row r="619" spans="1:65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</row>
    <row r="620" spans="1:65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</row>
    <row r="621" spans="1:65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</row>
    <row r="622" spans="1:65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</row>
    <row r="623" spans="1:65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</row>
    <row r="624" spans="1:65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</row>
    <row r="625" spans="1:65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</row>
    <row r="626" spans="1:65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</row>
    <row r="627" spans="1:65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</row>
    <row r="628" spans="1:65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</row>
    <row r="629" spans="1:65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</row>
    <row r="630" spans="1:65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</row>
    <row r="631" spans="1:65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</row>
    <row r="632" spans="1:65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</row>
    <row r="633" spans="1:65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</row>
    <row r="634" spans="1:65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</row>
    <row r="635" spans="1:65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</row>
    <row r="636" spans="1:65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</row>
    <row r="637" spans="1:65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</row>
    <row r="638" spans="1:65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</row>
    <row r="639" spans="1:65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</row>
    <row r="640" spans="1:65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</row>
    <row r="641" spans="1:65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</row>
    <row r="642" spans="1:65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</row>
    <row r="643" spans="1:65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</row>
    <row r="644" spans="1:65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</row>
    <row r="645" spans="1:65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</row>
    <row r="646" spans="1:65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</row>
    <row r="647" spans="1:65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</row>
    <row r="648" spans="1:65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</row>
    <row r="649" spans="1:65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</row>
    <row r="650" spans="1:65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</row>
    <row r="651" spans="1:65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</row>
    <row r="652" spans="1:65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</row>
    <row r="653" spans="1:65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</row>
    <row r="654" spans="1:65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</row>
    <row r="655" spans="1:65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</row>
    <row r="656" spans="1:65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</row>
    <row r="657" spans="1:65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</row>
    <row r="658" spans="1:65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</row>
    <row r="659" spans="1:65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</row>
    <row r="660" spans="1:65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</row>
    <row r="661" spans="1:65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</row>
    <row r="662" spans="1:65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</row>
    <row r="663" spans="1:65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</row>
    <row r="664" spans="1:65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</row>
    <row r="665" spans="1:65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</row>
    <row r="666" spans="1:65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</row>
    <row r="667" spans="1:65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</row>
    <row r="668" spans="1:65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</row>
    <row r="669" spans="1:65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</row>
    <row r="670" spans="1:65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</row>
    <row r="671" spans="1:65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</row>
    <row r="672" spans="1:65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</row>
    <row r="673" spans="1:65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</row>
    <row r="674" spans="1:65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</row>
    <row r="675" spans="1:65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</row>
    <row r="676" spans="1:65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</row>
    <row r="677" spans="1:65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</row>
    <row r="678" spans="1:65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</row>
    <row r="679" spans="1:65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</row>
    <row r="680" spans="1:65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</row>
    <row r="681" spans="1:65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</row>
    <row r="682" spans="1:65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</row>
    <row r="683" spans="1:65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</row>
    <row r="684" spans="1:65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</row>
    <row r="685" spans="1:65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</row>
    <row r="686" spans="1:65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</row>
    <row r="687" spans="1:65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</row>
    <row r="688" spans="1:65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</row>
    <row r="689" spans="1:65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</row>
    <row r="690" spans="1:65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</row>
    <row r="691" spans="1:65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</row>
    <row r="692" spans="1:65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</row>
    <row r="693" spans="1:65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</row>
    <row r="694" spans="1:65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</row>
    <row r="695" spans="1:65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</row>
    <row r="696" spans="1:65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</row>
    <row r="697" spans="1:65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</row>
    <row r="698" spans="1:65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</row>
    <row r="699" spans="1:65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</row>
    <row r="700" spans="1:65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</row>
    <row r="701" spans="1:65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</row>
    <row r="702" spans="1:65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</row>
    <row r="703" spans="1:65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</row>
    <row r="704" spans="1:65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</row>
    <row r="705" spans="1:65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</row>
    <row r="706" spans="1:65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</row>
    <row r="707" spans="1:65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</row>
    <row r="708" spans="1:65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</row>
    <row r="709" spans="1:65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</row>
    <row r="710" spans="1:65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</row>
    <row r="711" spans="1:65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</row>
    <row r="712" spans="1:65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</row>
    <row r="713" spans="1:65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</row>
    <row r="714" spans="1:65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</row>
    <row r="715" spans="1:65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</row>
    <row r="716" spans="1:65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</row>
    <row r="717" spans="1:65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</row>
    <row r="718" spans="1:65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</row>
    <row r="719" spans="1:65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</row>
    <row r="720" spans="1:65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</row>
    <row r="721" spans="1:65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</row>
    <row r="722" spans="1:65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</row>
    <row r="723" spans="1:65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</row>
    <row r="724" spans="1:65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</row>
    <row r="725" spans="1:65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</row>
    <row r="726" spans="1:65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</row>
    <row r="727" spans="1:65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</row>
    <row r="728" spans="1:65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</row>
    <row r="729" spans="1:65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</row>
    <row r="730" spans="1:65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</row>
    <row r="731" spans="1:65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</row>
    <row r="732" spans="1:65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</row>
    <row r="733" spans="1:65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</row>
    <row r="734" spans="1:65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</row>
    <row r="735" spans="1:65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</row>
    <row r="736" spans="1:65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</row>
    <row r="737" spans="1:65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</row>
    <row r="738" spans="1:65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</row>
    <row r="739" spans="1:65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</row>
    <row r="740" spans="1:65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</row>
    <row r="741" spans="1:65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</row>
    <row r="742" spans="1:65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</row>
    <row r="743" spans="1:65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</row>
    <row r="744" spans="1:65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</row>
    <row r="745" spans="1:65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</row>
    <row r="746" spans="1:65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</row>
    <row r="747" spans="1:65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</row>
    <row r="748" spans="1:65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</row>
    <row r="749" spans="1:65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</row>
    <row r="750" spans="1:65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</row>
    <row r="751" spans="1:65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</row>
    <row r="752" spans="1:65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</row>
    <row r="753" spans="1:65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</row>
    <row r="754" spans="1:65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</row>
    <row r="755" spans="1:65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</row>
    <row r="756" spans="1:65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</row>
    <row r="757" spans="1:65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</row>
    <row r="758" spans="1:65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</row>
    <row r="759" spans="1:65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</row>
    <row r="760" spans="1:65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</row>
    <row r="761" spans="1:65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</row>
    <row r="762" spans="1:65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</row>
    <row r="763" spans="1:65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</row>
    <row r="764" spans="1:65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</row>
    <row r="765" spans="1:65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</row>
    <row r="766" spans="1:65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</row>
    <row r="767" spans="1:65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</row>
    <row r="768" spans="1:65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</row>
    <row r="769" spans="1:65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</row>
    <row r="770" spans="1:65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</row>
    <row r="771" spans="1:65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</row>
    <row r="772" spans="1:65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</row>
    <row r="773" spans="1:65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</row>
    <row r="774" spans="1:65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</row>
    <row r="775" spans="1:65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</row>
    <row r="776" spans="1:65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</row>
    <row r="777" spans="1:65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</row>
    <row r="778" spans="1:65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</row>
    <row r="779" spans="1:65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</row>
    <row r="780" spans="1:65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</row>
    <row r="781" spans="1:65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</row>
    <row r="782" spans="1:65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</row>
    <row r="783" spans="1:65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</row>
    <row r="784" spans="1:65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</row>
    <row r="785" spans="1:65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</row>
    <row r="786" spans="1:65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</row>
    <row r="787" spans="1:65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</row>
    <row r="788" spans="1:65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</row>
    <row r="789" spans="1:65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</row>
    <row r="790" spans="1:65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</row>
    <row r="791" spans="1:65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</row>
    <row r="792" spans="1:65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</row>
    <row r="793" spans="1:65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</row>
    <row r="794" spans="1:65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</row>
    <row r="795" spans="1:65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</row>
    <row r="796" spans="1:65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</row>
    <row r="797" spans="1:65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</row>
    <row r="798" spans="1:65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</row>
    <row r="799" spans="1:65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</row>
    <row r="800" spans="1:65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</row>
    <row r="801" spans="1:65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</row>
    <row r="802" spans="1:65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</row>
    <row r="803" spans="1:65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</row>
    <row r="804" spans="1:65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</row>
    <row r="805" spans="1:65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</row>
    <row r="806" spans="1:65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</row>
    <row r="807" spans="1:65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</row>
    <row r="808" spans="1:65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</row>
    <row r="809" spans="1:65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</row>
    <row r="810" spans="1:65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</row>
    <row r="811" spans="1:65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</row>
    <row r="812" spans="1:65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</row>
    <row r="813" spans="1:65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</row>
    <row r="814" spans="1:65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</row>
    <row r="815" spans="1:65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</row>
    <row r="816" spans="1:65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</row>
    <row r="817" spans="1:65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</row>
    <row r="818" spans="1:65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</row>
    <row r="819" spans="1:65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</row>
    <row r="820" spans="1:65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</row>
    <row r="821" spans="1:65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</row>
    <row r="822" spans="1:65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</row>
    <row r="823" spans="1:65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</row>
    <row r="824" spans="1:65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</row>
    <row r="825" spans="1:65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</row>
    <row r="826" spans="1:65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</row>
    <row r="827" spans="1:65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</row>
    <row r="828" spans="1:65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</row>
    <row r="829" spans="1:65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</row>
    <row r="830" spans="1:65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</row>
    <row r="831" spans="1:65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</row>
    <row r="832" spans="1:65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</row>
    <row r="833" spans="1:65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</row>
    <row r="834" spans="1:65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</row>
    <row r="835" spans="1:65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</row>
    <row r="836" spans="1:65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</row>
    <row r="837" spans="1:65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</row>
    <row r="838" spans="1:65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</row>
    <row r="839" spans="1:65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</row>
    <row r="840" spans="1:65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</row>
    <row r="841" spans="1:65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</row>
    <row r="842" spans="1:65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</row>
    <row r="843" spans="1:65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</row>
    <row r="844" spans="1:65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</row>
    <row r="845" spans="1:65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</row>
    <row r="846" spans="1:65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</row>
    <row r="847" spans="1:65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</row>
    <row r="848" spans="1:65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</row>
    <row r="849" spans="1:65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</row>
    <row r="850" spans="1:65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</row>
    <row r="851" spans="1:65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</row>
    <row r="852" spans="1:65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</row>
    <row r="853" spans="1:65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</row>
    <row r="854" spans="1:65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</row>
    <row r="855" spans="1:65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</row>
    <row r="856" spans="1:65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</row>
    <row r="857" spans="1:65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</row>
    <row r="858" spans="1:65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</row>
    <row r="859" spans="1:65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</row>
    <row r="860" spans="1:65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</row>
    <row r="861" spans="1:65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</row>
    <row r="862" spans="1:65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</row>
    <row r="863" spans="1:65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</row>
    <row r="864" spans="1:65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</row>
    <row r="865" spans="1:65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</row>
    <row r="866" spans="1:65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</row>
    <row r="867" spans="1:65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</row>
    <row r="868" spans="1:65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</row>
    <row r="869" spans="1:65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</row>
    <row r="870" spans="1:65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</row>
    <row r="871" spans="1:65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</row>
    <row r="872" spans="1:65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</row>
    <row r="873" spans="1:65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</row>
    <row r="874" spans="1:65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</row>
    <row r="875" spans="1:65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</row>
    <row r="876" spans="1:65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</row>
    <row r="877" spans="1:65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</row>
    <row r="878" spans="1:65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</row>
    <row r="879" spans="1:65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</row>
    <row r="880" spans="1:65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</row>
    <row r="881" spans="1:65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</row>
    <row r="882" spans="1:65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</row>
    <row r="883" spans="1:65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</row>
    <row r="884" spans="1:65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</row>
    <row r="885" spans="1:65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</row>
    <row r="886" spans="1:65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</row>
    <row r="887" spans="1:65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</row>
    <row r="888" spans="1:65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</row>
    <row r="889" spans="1:65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</row>
    <row r="890" spans="1:65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</row>
    <row r="891" spans="1:65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</row>
    <row r="892" spans="1:65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</row>
    <row r="893" spans="1:65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</row>
    <row r="894" spans="1:65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</row>
    <row r="895" spans="1:65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</row>
    <row r="896" spans="1:65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</row>
    <row r="897" spans="1:65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</row>
    <row r="898" spans="1:65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</row>
    <row r="899" spans="1:65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</row>
    <row r="900" spans="1:65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</row>
    <row r="901" spans="1:65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</row>
    <row r="902" spans="1:65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</row>
    <row r="903" spans="1:65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</row>
    <row r="904" spans="1:65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</row>
    <row r="905" spans="1:65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</row>
    <row r="906" spans="1:65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</row>
    <row r="907" spans="1:65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</row>
    <row r="908" spans="1:65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</row>
    <row r="909" spans="1:65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</row>
    <row r="910" spans="1:65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</row>
    <row r="911" spans="1:65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</row>
    <row r="912" spans="1:65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</row>
    <row r="913" spans="1:65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</row>
    <row r="914" spans="1:65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</row>
    <row r="915" spans="1:65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</row>
    <row r="916" spans="1:65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</row>
    <row r="917" spans="1:65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</row>
    <row r="918" spans="1:65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</row>
    <row r="919" spans="1:65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</row>
    <row r="920" spans="1:65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</row>
    <row r="921" spans="1:65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</row>
    <row r="922" spans="1:65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</row>
    <row r="923" spans="1:65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</row>
    <row r="924" spans="1:65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</row>
    <row r="925" spans="1:65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</row>
    <row r="926" spans="1:65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</row>
    <row r="927" spans="1:65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</row>
    <row r="928" spans="1:65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</row>
    <row r="929" spans="1:65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</row>
    <row r="930" spans="1:65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</row>
    <row r="931" spans="1:65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</row>
    <row r="932" spans="1:65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</row>
    <row r="933" spans="1:65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</row>
    <row r="934" spans="1:65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</row>
    <row r="935" spans="1:65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</row>
    <row r="936" spans="1:65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</row>
    <row r="937" spans="1:65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</row>
    <row r="938" spans="1:65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</row>
    <row r="939" spans="1:65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</row>
    <row r="940" spans="1:65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</row>
    <row r="941" spans="1:65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</row>
    <row r="942" spans="1:65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</row>
    <row r="943" spans="1:65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</row>
    <row r="944" spans="1:65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</row>
    <row r="945" spans="1:65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</row>
    <row r="946" spans="1:65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</row>
    <row r="947" spans="1:65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</row>
    <row r="948" spans="1:65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</row>
    <row r="949" spans="1:65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</row>
    <row r="950" spans="1:65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</row>
    <row r="951" spans="1:65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</row>
    <row r="952" spans="1:65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</row>
    <row r="953" spans="1:65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</row>
    <row r="954" spans="1:65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</row>
    <row r="955" spans="1:65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</row>
    <row r="956" spans="1:65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</row>
    <row r="957" spans="1:65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</row>
    <row r="958" spans="1:65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</row>
    <row r="959" spans="1:65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</row>
    <row r="960" spans="1:65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</row>
    <row r="961" spans="1:65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</row>
    <row r="962" spans="1:65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</row>
    <row r="963" spans="1:65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</row>
    <row r="964" spans="1:65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</row>
    <row r="965" spans="1:65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</row>
    <row r="966" spans="1:65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</row>
    <row r="967" spans="1:65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</row>
    <row r="968" spans="1:65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</row>
    <row r="969" spans="1:65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</row>
    <row r="970" spans="1:65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</row>
    <row r="971" spans="1:65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</row>
    <row r="972" spans="1:65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</row>
    <row r="973" spans="1:65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</row>
    <row r="974" spans="1:65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</row>
    <row r="975" spans="1:65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</row>
    <row r="976" spans="1:65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</row>
    <row r="977" spans="1:65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</row>
    <row r="978" spans="1:65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</row>
    <row r="979" spans="1:65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</row>
    <row r="980" spans="1:65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</row>
    <row r="981" spans="1:65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</row>
    <row r="982" spans="1:65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</row>
    <row r="983" spans="1:65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</row>
    <row r="984" spans="1:65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</row>
    <row r="985" spans="1:65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</row>
    <row r="986" spans="1:65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</row>
    <row r="987" spans="1:65" ht="13.2">
      <c r="A987" s="2"/>
      <c r="B987" s="2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</row>
    <row r="988" spans="1:65" ht="13.2">
      <c r="A988" s="2"/>
      <c r="B988" s="2"/>
      <c r="C988" s="3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3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</row>
    <row r="989" spans="1:65" ht="13.2">
      <c r="A989" s="2"/>
      <c r="B989" s="2"/>
      <c r="C989" s="3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3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</row>
    <row r="990" spans="1:65" ht="13.2">
      <c r="A990" s="2"/>
      <c r="B990" s="2"/>
      <c r="C990" s="3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3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</row>
    <row r="991" spans="1:65" ht="13.2">
      <c r="A991" s="2"/>
      <c r="B991" s="2"/>
      <c r="C991" s="3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3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</row>
    <row r="992" spans="1:65" ht="13.2">
      <c r="A992" s="2"/>
      <c r="B992" s="2"/>
      <c r="C992" s="3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3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</row>
    <row r="993" spans="1:65" ht="13.2">
      <c r="A993" s="2"/>
      <c r="B993" s="2"/>
      <c r="C993" s="3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3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</row>
    <row r="994" spans="1:65" ht="13.2">
      <c r="A994" s="2"/>
      <c r="B994" s="2"/>
      <c r="C994" s="3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3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</row>
    <row r="995" spans="1:65" ht="13.2">
      <c r="A995" s="2"/>
      <c r="B995" s="2"/>
      <c r="C995" s="3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3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</row>
    <row r="996" spans="1:65" ht="13.2">
      <c r="A996" s="2"/>
      <c r="B996" s="2"/>
      <c r="C996" s="3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3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</row>
    <row r="997" spans="1:65" ht="13.2">
      <c r="A997" s="2"/>
      <c r="B997" s="2"/>
      <c r="C997" s="3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3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</row>
    <row r="998" spans="1:65" ht="13.2">
      <c r="A998" s="2"/>
      <c r="B998" s="2"/>
      <c r="C998" s="3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3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</row>
    <row r="999" spans="1:65" ht="13.2">
      <c r="A999" s="2"/>
      <c r="B999" s="2"/>
      <c r="C999" s="3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3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</row>
    <row r="1000" spans="1:65" ht="13.2">
      <c r="A1000" s="2"/>
      <c r="B1000" s="2"/>
      <c r="C1000" s="3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3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</row>
    <row r="1001" spans="1:65" ht="13.2">
      <c r="A1001" s="2"/>
      <c r="B1001" s="2"/>
      <c r="C1001" s="3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3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</row>
    <row r="1002" spans="1:65" ht="13.2">
      <c r="A1002" s="2"/>
      <c r="B1002" s="2"/>
      <c r="C1002" s="3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3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</row>
    <row r="1003" spans="1:65" ht="13.2">
      <c r="A1003" s="2"/>
      <c r="B1003" s="2"/>
      <c r="C1003" s="3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3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</row>
    <row r="1004" spans="1:65" ht="13.2">
      <c r="A1004" s="2"/>
      <c r="B1004" s="2"/>
      <c r="C1004" s="3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3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</row>
    <row r="1005" spans="1:65" ht="13.2">
      <c r="A1005" s="2"/>
      <c r="B1005" s="2"/>
      <c r="C1005" s="3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3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</row>
    <row r="1006" spans="1:65" ht="13.2">
      <c r="A1006" s="2"/>
      <c r="B1006" s="2"/>
      <c r="C1006" s="3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3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</row>
    <row r="1007" spans="1:65" ht="13.2">
      <c r="A1007" s="2"/>
      <c r="B1007" s="2"/>
      <c r="C1007" s="3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3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</row>
    <row r="1008" spans="1:65" ht="13.2">
      <c r="A1008" s="2"/>
      <c r="B1008" s="2"/>
      <c r="C1008" s="3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3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</row>
    <row r="1009" spans="1:65" ht="13.2">
      <c r="A1009" s="2"/>
      <c r="B1009" s="2"/>
      <c r="C1009" s="3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3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</row>
    <row r="1010" spans="1:65" ht="13.2">
      <c r="A1010" s="2"/>
      <c r="B1010" s="2"/>
      <c r="C1010" s="3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3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</row>
  </sheetData>
  <mergeCells count="144">
    <mergeCell ref="AM105:AM106"/>
    <mergeCell ref="AN106:AN107"/>
    <mergeCell ref="AO107:AO108"/>
    <mergeCell ref="AP108:AP109"/>
    <mergeCell ref="AQ109:AQ110"/>
    <mergeCell ref="AR110:AR111"/>
    <mergeCell ref="AS111:AS112"/>
    <mergeCell ref="AD96:AD97"/>
    <mergeCell ref="AE97:AE98"/>
    <mergeCell ref="AF98:AF99"/>
    <mergeCell ref="AG99:AG100"/>
    <mergeCell ref="AH100:AH101"/>
    <mergeCell ref="AI101:AI102"/>
    <mergeCell ref="AJ102:AJ103"/>
    <mergeCell ref="AK103:AK104"/>
    <mergeCell ref="AL104:AL105"/>
    <mergeCell ref="U87:U88"/>
    <mergeCell ref="V88:V89"/>
    <mergeCell ref="W89:W90"/>
    <mergeCell ref="X90:X91"/>
    <mergeCell ref="Y91:Y92"/>
    <mergeCell ref="Z92:Z93"/>
    <mergeCell ref="AA93:AA94"/>
    <mergeCell ref="AB94:AB95"/>
    <mergeCell ref="AC95:AC96"/>
    <mergeCell ref="L78:L79"/>
    <mergeCell ref="M79:M80"/>
    <mergeCell ref="N80:N81"/>
    <mergeCell ref="O81:O82"/>
    <mergeCell ref="P82:P83"/>
    <mergeCell ref="Q83:Q84"/>
    <mergeCell ref="R84:R85"/>
    <mergeCell ref="S85:S86"/>
    <mergeCell ref="T86:T87"/>
    <mergeCell ref="BH126:BH127"/>
    <mergeCell ref="BI127:BI128"/>
    <mergeCell ref="BJ128:BJ129"/>
    <mergeCell ref="BK129:BK130"/>
    <mergeCell ref="BL130:BL131"/>
    <mergeCell ref="BM131:BM132"/>
    <mergeCell ref="BA119:BA120"/>
    <mergeCell ref="BB120:BB121"/>
    <mergeCell ref="BC121:BC122"/>
    <mergeCell ref="BD122:BD123"/>
    <mergeCell ref="BE123:BE124"/>
    <mergeCell ref="BF124:BF125"/>
    <mergeCell ref="BG125:BG126"/>
    <mergeCell ref="B53:C53"/>
    <mergeCell ref="B54:C54"/>
    <mergeCell ref="AT112:AT113"/>
    <mergeCell ref="AU113:AU114"/>
    <mergeCell ref="AV114:AV115"/>
    <mergeCell ref="AW115:AW116"/>
    <mergeCell ref="AX116:AX117"/>
    <mergeCell ref="AY117:AY118"/>
    <mergeCell ref="AZ118:AZ119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G73:G74"/>
    <mergeCell ref="H74:H75"/>
    <mergeCell ref="I75:I76"/>
    <mergeCell ref="J76:J77"/>
    <mergeCell ref="K77:K78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29:C29"/>
    <mergeCell ref="B30:C30"/>
    <mergeCell ref="B31:C31"/>
    <mergeCell ref="B32:C32"/>
    <mergeCell ref="A25:A33"/>
    <mergeCell ref="A34:A48"/>
    <mergeCell ref="A49:A63"/>
    <mergeCell ref="B22:C22"/>
    <mergeCell ref="B23:C23"/>
    <mergeCell ref="B25:C25"/>
    <mergeCell ref="B26:C26"/>
    <mergeCell ref="B27:C27"/>
    <mergeCell ref="B28:C28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19:C19"/>
    <mergeCell ref="B20:C20"/>
    <mergeCell ref="B21:C21"/>
    <mergeCell ref="D2:E2"/>
    <mergeCell ref="F2:G2"/>
    <mergeCell ref="A4:A24"/>
    <mergeCell ref="B4:C4"/>
    <mergeCell ref="B5:C5"/>
    <mergeCell ref="B6:C6"/>
    <mergeCell ref="B7:C7"/>
    <mergeCell ref="B24:C24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A1:A3"/>
    <mergeCell ref="B1:C3"/>
    <mergeCell ref="D1:G1"/>
    <mergeCell ref="H1:K1"/>
    <mergeCell ref="L1:O1"/>
    <mergeCell ref="P1:S1"/>
    <mergeCell ref="T1:W1"/>
    <mergeCell ref="B8:C8"/>
    <mergeCell ref="B9:C9"/>
    <mergeCell ref="X1:Z2"/>
    <mergeCell ref="AA1:AC2"/>
    <mergeCell ref="AD1:AD2"/>
    <mergeCell ref="H2:I2"/>
    <mergeCell ref="J2:K2"/>
    <mergeCell ref="L2:M2"/>
    <mergeCell ref="N2:O2"/>
    <mergeCell ref="P2:Q2"/>
    <mergeCell ref="R2:S2"/>
    <mergeCell ref="T2:U2"/>
    <mergeCell ref="V2:W2"/>
  </mergeCells>
  <conditionalFormatting sqref="D4:D63 H4:H63 J4:J63 L4:L63 N4:N63 P4:P63 R4:R63 T4:T63 V4:V63">
    <cfRule type="cellIs" dxfId="70" priority="2" operator="greaterThan">
      <formula>0</formula>
    </cfRule>
  </conditionalFormatting>
  <conditionalFormatting sqref="D4:W63">
    <cfRule type="cellIs" dxfId="69" priority="6" operator="equal">
      <formula>0</formula>
    </cfRule>
  </conditionalFormatting>
  <conditionalFormatting sqref="E4:E63 G4:G63 I4:I63 K4:K63 M4:M63 O4:O63 Q4:Q63 S4:S63 U4:U63 W4:W63">
    <cfRule type="cellIs" dxfId="68" priority="3" operator="greaterThan">
      <formula>0</formula>
    </cfRule>
  </conditionalFormatting>
  <conditionalFormatting sqref="F4:F63">
    <cfRule type="cellIs" dxfId="67" priority="1" operator="greaterThan">
      <formula>0</formula>
    </cfRule>
  </conditionalFormatting>
  <conditionalFormatting sqref="Z4:Z63">
    <cfRule type="cellIs" dxfId="66" priority="4" operator="greaterThan">
      <formula>1</formula>
    </cfRule>
  </conditionalFormatting>
  <conditionalFormatting sqref="AC4:AC63">
    <cfRule type="cellIs" dxfId="65" priority="5" operator="greaterThan">
      <formula>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O972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</row>
    <row r="4" spans="1:41" ht="18.75" customHeight="1">
      <c r="A4" s="62" t="s">
        <v>39</v>
      </c>
      <c r="B4" s="58" t="s">
        <v>306</v>
      </c>
      <c r="C4" s="46"/>
      <c r="D4" s="15">
        <v>1</v>
      </c>
      <c r="E4" s="15"/>
      <c r="F4" s="15"/>
      <c r="G4" s="15"/>
      <c r="H4" s="15">
        <v>1</v>
      </c>
      <c r="I4" s="15"/>
      <c r="J4" s="15"/>
      <c r="K4" s="15"/>
      <c r="L4" s="15">
        <v>1</v>
      </c>
      <c r="M4" s="15"/>
      <c r="N4" s="15"/>
      <c r="O4" s="15"/>
      <c r="P4" s="15">
        <v>1</v>
      </c>
      <c r="Q4" s="15"/>
      <c r="R4" s="15"/>
      <c r="S4" s="15"/>
      <c r="T4" s="15">
        <v>1</v>
      </c>
      <c r="U4" s="15"/>
      <c r="V4" s="15"/>
      <c r="W4" s="15"/>
      <c r="X4" s="15">
        <f t="shared" ref="X4:Y4" si="0">SUM(D4,H4,L4,P4,T4)</f>
        <v>5</v>
      </c>
      <c r="Y4" s="15">
        <f t="shared" si="0"/>
        <v>0</v>
      </c>
      <c r="Z4" s="15">
        <f t="shared" ref="Z4:Z25" si="1">SUM(X4,Y4)/5</f>
        <v>1</v>
      </c>
      <c r="AA4" s="15">
        <f t="shared" ref="AA4:AB4" si="2">SUM(F4,J4,N4,R4,V4)</f>
        <v>0</v>
      </c>
      <c r="AB4" s="15">
        <f t="shared" si="2"/>
        <v>0</v>
      </c>
      <c r="AC4" s="15">
        <f t="shared" ref="AC4:AC25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58" t="s">
        <v>307</v>
      </c>
      <c r="C5" s="46"/>
      <c r="D5" s="15">
        <v>1</v>
      </c>
      <c r="E5" s="15"/>
      <c r="F5" s="15"/>
      <c r="G5" s="15"/>
      <c r="H5" s="15">
        <v>1</v>
      </c>
      <c r="I5" s="15"/>
      <c r="J5" s="15"/>
      <c r="K5" s="15"/>
      <c r="L5" s="15">
        <v>1</v>
      </c>
      <c r="M5" s="15"/>
      <c r="N5" s="15"/>
      <c r="O5" s="15"/>
      <c r="P5" s="15">
        <v>1</v>
      </c>
      <c r="Q5" s="15"/>
      <c r="R5" s="15"/>
      <c r="S5" s="15"/>
      <c r="T5" s="15">
        <v>1</v>
      </c>
      <c r="U5" s="15"/>
      <c r="V5" s="15"/>
      <c r="W5" s="15"/>
      <c r="X5" s="15">
        <f t="shared" ref="X5:Y5" si="4">SUM(D5,H5,L5,P5,T5)</f>
        <v>5</v>
      </c>
      <c r="Y5" s="15">
        <f t="shared" si="4"/>
        <v>0</v>
      </c>
      <c r="Z5" s="15">
        <f t="shared" si="1"/>
        <v>1</v>
      </c>
      <c r="AA5" s="15">
        <f t="shared" ref="AA5:AB5" si="5">SUM(F5,J5,N5,R5,V5)</f>
        <v>0</v>
      </c>
      <c r="AB5" s="15">
        <f t="shared" si="5"/>
        <v>0</v>
      </c>
      <c r="AC5" s="15">
        <f t="shared" si="3"/>
        <v>0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58" t="s">
        <v>308</v>
      </c>
      <c r="C6" s="46"/>
      <c r="D6" s="15">
        <v>1</v>
      </c>
      <c r="E6" s="15"/>
      <c r="F6" s="15"/>
      <c r="G6" s="15"/>
      <c r="H6" s="15">
        <v>1</v>
      </c>
      <c r="I6" s="15"/>
      <c r="J6" s="15"/>
      <c r="K6" s="15"/>
      <c r="L6" s="15">
        <v>1</v>
      </c>
      <c r="M6" s="15"/>
      <c r="N6" s="15"/>
      <c r="O6" s="15"/>
      <c r="P6" s="15">
        <v>1</v>
      </c>
      <c r="Q6" s="15"/>
      <c r="R6" s="15"/>
      <c r="S6" s="15"/>
      <c r="T6" s="15">
        <v>1</v>
      </c>
      <c r="U6" s="15"/>
      <c r="V6" s="15"/>
      <c r="W6" s="15"/>
      <c r="X6" s="15">
        <f t="shared" ref="X6:Y6" si="6">SUM(D6,H6,L6,P6,T6)</f>
        <v>5</v>
      </c>
      <c r="Y6" s="15">
        <f t="shared" si="6"/>
        <v>0</v>
      </c>
      <c r="Z6" s="15">
        <f t="shared" si="1"/>
        <v>1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58" t="s">
        <v>309</v>
      </c>
      <c r="C7" s="46"/>
      <c r="D7" s="15">
        <v>1</v>
      </c>
      <c r="E7" s="15"/>
      <c r="F7" s="15"/>
      <c r="G7" s="15"/>
      <c r="H7" s="15">
        <v>1</v>
      </c>
      <c r="I7" s="15"/>
      <c r="J7" s="15"/>
      <c r="K7" s="15"/>
      <c r="L7" s="15">
        <v>1</v>
      </c>
      <c r="M7" s="15"/>
      <c r="N7" s="15"/>
      <c r="O7" s="15"/>
      <c r="P7" s="15">
        <v>1</v>
      </c>
      <c r="Q7" s="15"/>
      <c r="R7" s="15"/>
      <c r="S7" s="15"/>
      <c r="T7" s="15">
        <v>0</v>
      </c>
      <c r="U7" s="15"/>
      <c r="V7" s="15"/>
      <c r="W7" s="15"/>
      <c r="X7" s="15">
        <f t="shared" ref="X7:Y7" si="8">SUM(D7,H7,L7,P7,T7)</f>
        <v>4</v>
      </c>
      <c r="Y7" s="15">
        <f t="shared" si="8"/>
        <v>0</v>
      </c>
      <c r="Z7" s="15">
        <f t="shared" si="1"/>
        <v>0.8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58" t="s">
        <v>310</v>
      </c>
      <c r="C8" s="46"/>
      <c r="D8" s="15"/>
      <c r="E8" s="15">
        <v>1</v>
      </c>
      <c r="F8" s="15"/>
      <c r="G8" s="15"/>
      <c r="H8" s="15">
        <v>1</v>
      </c>
      <c r="I8" s="15"/>
      <c r="J8" s="15"/>
      <c r="K8" s="15"/>
      <c r="L8" s="15">
        <v>1</v>
      </c>
      <c r="M8" s="15"/>
      <c r="N8" s="15"/>
      <c r="O8" s="15"/>
      <c r="P8" s="15">
        <v>1</v>
      </c>
      <c r="Q8" s="15"/>
      <c r="R8" s="15"/>
      <c r="S8" s="15"/>
      <c r="T8" s="15">
        <v>1</v>
      </c>
      <c r="U8" s="15"/>
      <c r="V8" s="15"/>
      <c r="W8" s="15"/>
      <c r="X8" s="15">
        <f t="shared" ref="X8:Y8" si="10">SUM(D8,H8,L8,P8,T8)</f>
        <v>4</v>
      </c>
      <c r="Y8" s="15">
        <f t="shared" si="10"/>
        <v>1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58" t="s">
        <v>311</v>
      </c>
      <c r="C9" s="46"/>
      <c r="D9" s="15">
        <v>1</v>
      </c>
      <c r="E9" s="15"/>
      <c r="F9" s="15"/>
      <c r="G9" s="15"/>
      <c r="H9" s="15">
        <v>1</v>
      </c>
      <c r="I9" s="15"/>
      <c r="J9" s="15"/>
      <c r="K9" s="15"/>
      <c r="L9" s="15">
        <v>1</v>
      </c>
      <c r="M9" s="15"/>
      <c r="N9" s="15"/>
      <c r="O9" s="15"/>
      <c r="P9" s="15">
        <v>1</v>
      </c>
      <c r="Q9" s="15"/>
      <c r="R9" s="15"/>
      <c r="S9" s="15"/>
      <c r="T9" s="15">
        <v>1</v>
      </c>
      <c r="U9" s="15"/>
      <c r="V9" s="15"/>
      <c r="W9" s="15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58" t="s">
        <v>312</v>
      </c>
      <c r="C10" s="46"/>
      <c r="D10" s="15">
        <v>1</v>
      </c>
      <c r="E10" s="15"/>
      <c r="F10" s="15"/>
      <c r="G10" s="15"/>
      <c r="H10" s="15">
        <v>1</v>
      </c>
      <c r="I10" s="15"/>
      <c r="J10" s="15"/>
      <c r="K10" s="15"/>
      <c r="L10" s="15">
        <v>1</v>
      </c>
      <c r="M10" s="15"/>
      <c r="N10" s="15"/>
      <c r="O10" s="15"/>
      <c r="P10" s="15">
        <v>1</v>
      </c>
      <c r="Q10" s="15"/>
      <c r="R10" s="15"/>
      <c r="S10" s="15"/>
      <c r="T10" s="15">
        <v>1</v>
      </c>
      <c r="U10" s="15"/>
      <c r="V10" s="15"/>
      <c r="W10" s="15"/>
      <c r="X10" s="15">
        <f t="shared" ref="X10:Y10" si="14">SUM(D10,H10,L10,P10,T10)</f>
        <v>5</v>
      </c>
      <c r="Y10" s="15">
        <f t="shared" si="14"/>
        <v>0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58" t="s">
        <v>313</v>
      </c>
      <c r="C11" s="46"/>
      <c r="D11" s="15">
        <v>1</v>
      </c>
      <c r="E11" s="15"/>
      <c r="F11" s="15"/>
      <c r="G11" s="15"/>
      <c r="H11" s="15">
        <v>1</v>
      </c>
      <c r="I11" s="15"/>
      <c r="J11" s="15"/>
      <c r="K11" s="15"/>
      <c r="L11" s="15">
        <v>1</v>
      </c>
      <c r="M11" s="15"/>
      <c r="N11" s="15"/>
      <c r="O11" s="15"/>
      <c r="P11" s="15">
        <v>1</v>
      </c>
      <c r="Q11" s="15"/>
      <c r="R11" s="15"/>
      <c r="S11" s="15"/>
      <c r="T11" s="15"/>
      <c r="U11" s="15">
        <v>1</v>
      </c>
      <c r="V11" s="15"/>
      <c r="W11" s="15"/>
      <c r="X11" s="15">
        <f t="shared" ref="X11:Y11" si="16">SUM(D11,H11,L11,P11,T11)</f>
        <v>4</v>
      </c>
      <c r="Y11" s="15">
        <f t="shared" si="16"/>
        <v>1</v>
      </c>
      <c r="Z11" s="15">
        <f t="shared" si="1"/>
        <v>1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62" t="s">
        <v>38</v>
      </c>
      <c r="B12" s="58" t="s">
        <v>314</v>
      </c>
      <c r="C12" s="46"/>
      <c r="D12" s="15">
        <v>1</v>
      </c>
      <c r="E12" s="15"/>
      <c r="F12" s="15"/>
      <c r="G12" s="15"/>
      <c r="H12" s="15">
        <v>1</v>
      </c>
      <c r="I12" s="15"/>
      <c r="J12" s="15"/>
      <c r="K12" s="15"/>
      <c r="L12" s="15">
        <v>1</v>
      </c>
      <c r="M12" s="15"/>
      <c r="N12" s="15"/>
      <c r="O12" s="15"/>
      <c r="P12" s="15">
        <v>1</v>
      </c>
      <c r="Q12" s="15"/>
      <c r="R12" s="15"/>
      <c r="S12" s="15"/>
      <c r="T12" s="15"/>
      <c r="U12" s="15">
        <v>1</v>
      </c>
      <c r="V12" s="15"/>
      <c r="W12" s="15"/>
      <c r="X12" s="15">
        <f t="shared" ref="X12:Y12" si="18">SUM(D12,H12,L12,P12,T12)</f>
        <v>4</v>
      </c>
      <c r="Y12" s="15">
        <f t="shared" si="18"/>
        <v>1</v>
      </c>
      <c r="Z12" s="15">
        <f t="shared" si="1"/>
        <v>1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40"/>
      <c r="B13" s="58" t="s">
        <v>315</v>
      </c>
      <c r="C13" s="46"/>
      <c r="D13" s="15">
        <v>1</v>
      </c>
      <c r="E13" s="15"/>
      <c r="F13" s="15"/>
      <c r="G13" s="15"/>
      <c r="H13" s="15">
        <v>1</v>
      </c>
      <c r="I13" s="15"/>
      <c r="J13" s="15"/>
      <c r="K13" s="15"/>
      <c r="L13" s="15">
        <v>1</v>
      </c>
      <c r="M13" s="15"/>
      <c r="N13" s="15"/>
      <c r="O13" s="15"/>
      <c r="P13" s="15">
        <v>1</v>
      </c>
      <c r="Q13" s="15"/>
      <c r="R13" s="15"/>
      <c r="S13" s="15"/>
      <c r="T13" s="15">
        <v>1</v>
      </c>
      <c r="U13" s="15"/>
      <c r="V13" s="15"/>
      <c r="W13" s="15"/>
      <c r="X13" s="15">
        <f t="shared" ref="X13:Y13" si="20">SUM(D13,H13,L13,P13,T13)</f>
        <v>5</v>
      </c>
      <c r="Y13" s="15">
        <f t="shared" si="20"/>
        <v>0</v>
      </c>
      <c r="Z13" s="15">
        <f t="shared" si="1"/>
        <v>1</v>
      </c>
      <c r="AA13" s="15">
        <f t="shared" ref="AA13:AB13" si="21">SUM(F13,J13,N13,R13,V13)</f>
        <v>0</v>
      </c>
      <c r="AB13" s="15">
        <f t="shared" si="21"/>
        <v>0</v>
      </c>
      <c r="AC13" s="15">
        <f t="shared" si="3"/>
        <v>0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58" t="s">
        <v>316</v>
      </c>
      <c r="C14" s="46"/>
      <c r="D14" s="15">
        <v>1</v>
      </c>
      <c r="E14" s="15"/>
      <c r="F14" s="15"/>
      <c r="G14" s="15"/>
      <c r="H14" s="15">
        <v>1</v>
      </c>
      <c r="I14" s="15"/>
      <c r="J14" s="15"/>
      <c r="K14" s="15"/>
      <c r="L14" s="15">
        <v>1</v>
      </c>
      <c r="M14" s="15"/>
      <c r="N14" s="15"/>
      <c r="O14" s="15"/>
      <c r="P14" s="15">
        <v>1</v>
      </c>
      <c r="Q14" s="15"/>
      <c r="R14" s="15"/>
      <c r="S14" s="15"/>
      <c r="T14" s="15"/>
      <c r="U14" s="15">
        <v>1</v>
      </c>
      <c r="V14" s="15"/>
      <c r="W14" s="15"/>
      <c r="X14" s="15">
        <f t="shared" ref="X14:Y14" si="22">SUM(D14,H14,L14,P14,T14)</f>
        <v>4</v>
      </c>
      <c r="Y14" s="15">
        <f t="shared" si="22"/>
        <v>1</v>
      </c>
      <c r="Z14" s="15">
        <f t="shared" si="1"/>
        <v>1</v>
      </c>
      <c r="AA14" s="15">
        <f t="shared" ref="AA14:AB14" si="23">SUM(F14,J14,N14,R14,V14)</f>
        <v>0</v>
      </c>
      <c r="AB14" s="15">
        <f t="shared" si="23"/>
        <v>0</v>
      </c>
      <c r="AC14" s="15">
        <f t="shared" si="3"/>
        <v>0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58" t="s">
        <v>317</v>
      </c>
      <c r="C15" s="46"/>
      <c r="D15" s="15"/>
      <c r="E15" s="15">
        <v>1</v>
      </c>
      <c r="F15" s="15"/>
      <c r="G15" s="15"/>
      <c r="H15" s="15"/>
      <c r="I15" s="15">
        <v>1</v>
      </c>
      <c r="J15" s="15"/>
      <c r="K15" s="15"/>
      <c r="L15" s="15">
        <v>1</v>
      </c>
      <c r="M15" s="15"/>
      <c r="N15" s="15"/>
      <c r="O15" s="15"/>
      <c r="P15" s="15"/>
      <c r="Q15" s="15">
        <v>1</v>
      </c>
      <c r="R15" s="15"/>
      <c r="S15" s="15"/>
      <c r="T15" s="15"/>
      <c r="U15" s="15">
        <v>1</v>
      </c>
      <c r="V15" s="15"/>
      <c r="W15" s="15"/>
      <c r="X15" s="15">
        <f t="shared" ref="X15:Y15" si="24">SUM(D15,H15,L15,P15,T15)</f>
        <v>1</v>
      </c>
      <c r="Y15" s="15">
        <f t="shared" si="24"/>
        <v>4</v>
      </c>
      <c r="Z15" s="15">
        <f t="shared" si="1"/>
        <v>1</v>
      </c>
      <c r="AA15" s="15">
        <f t="shared" ref="AA15:AB15" si="25">SUM(F15,J15,N15,R15,V15)</f>
        <v>0</v>
      </c>
      <c r="AB15" s="15">
        <f t="shared" si="25"/>
        <v>0</v>
      </c>
      <c r="AC15" s="15">
        <f t="shared" si="3"/>
        <v>0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58" t="s">
        <v>318</v>
      </c>
      <c r="C16" s="46"/>
      <c r="D16" s="15"/>
      <c r="E16" s="15">
        <v>1</v>
      </c>
      <c r="F16" s="15"/>
      <c r="G16" s="15"/>
      <c r="H16" s="15">
        <v>1</v>
      </c>
      <c r="I16" s="15"/>
      <c r="J16" s="15"/>
      <c r="K16" s="15"/>
      <c r="L16" s="15">
        <v>1</v>
      </c>
      <c r="M16" s="15"/>
      <c r="N16" s="15"/>
      <c r="O16" s="15"/>
      <c r="P16" s="15"/>
      <c r="Q16" s="15">
        <v>1</v>
      </c>
      <c r="R16" s="15"/>
      <c r="S16" s="15"/>
      <c r="T16" s="15"/>
      <c r="U16" s="15">
        <v>1</v>
      </c>
      <c r="V16" s="15"/>
      <c r="W16" s="15"/>
      <c r="X16" s="15">
        <f t="shared" ref="X16:Y16" si="26">SUM(D16,H16,L16,P16,T16)</f>
        <v>2</v>
      </c>
      <c r="Y16" s="15">
        <f t="shared" si="26"/>
        <v>3</v>
      </c>
      <c r="Z16" s="15">
        <f t="shared" si="1"/>
        <v>1</v>
      </c>
      <c r="AA16" s="15">
        <f t="shared" ref="AA16:AB16" si="27">SUM(F16,J16,N16,R16,V16)</f>
        <v>0</v>
      </c>
      <c r="AB16" s="15">
        <f t="shared" si="27"/>
        <v>0</v>
      </c>
      <c r="AC16" s="15">
        <f t="shared" si="3"/>
        <v>0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58" t="s">
        <v>319</v>
      </c>
      <c r="C17" s="46"/>
      <c r="D17" s="15">
        <v>1</v>
      </c>
      <c r="E17" s="15"/>
      <c r="F17" s="15"/>
      <c r="G17" s="15"/>
      <c r="H17" s="15">
        <v>1</v>
      </c>
      <c r="I17" s="15"/>
      <c r="J17" s="15"/>
      <c r="K17" s="15"/>
      <c r="L17" s="15">
        <v>1</v>
      </c>
      <c r="M17" s="15"/>
      <c r="N17" s="15"/>
      <c r="O17" s="15"/>
      <c r="P17" s="15">
        <v>1</v>
      </c>
      <c r="Q17" s="15"/>
      <c r="R17" s="15"/>
      <c r="S17" s="15"/>
      <c r="T17" s="15"/>
      <c r="U17" s="15">
        <v>1</v>
      </c>
      <c r="V17" s="15"/>
      <c r="W17" s="15"/>
      <c r="X17" s="15">
        <f t="shared" ref="X17:Y17" si="28">SUM(D17,H17,L17,P17,T17)</f>
        <v>4</v>
      </c>
      <c r="Y17" s="15">
        <f t="shared" si="28"/>
        <v>1</v>
      </c>
      <c r="Z17" s="15">
        <f t="shared" si="1"/>
        <v>1</v>
      </c>
      <c r="AA17" s="15">
        <f t="shared" ref="AA17:AB17" si="29">SUM(F17,J17,N17,R17,V17)</f>
        <v>0</v>
      </c>
      <c r="AB17" s="15">
        <f t="shared" si="29"/>
        <v>0</v>
      </c>
      <c r="AC17" s="15">
        <f t="shared" si="3"/>
        <v>0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58" t="s">
        <v>320</v>
      </c>
      <c r="C18" s="46"/>
      <c r="D18" s="15">
        <v>1</v>
      </c>
      <c r="E18" s="15"/>
      <c r="F18" s="15"/>
      <c r="G18" s="15"/>
      <c r="H18" s="15">
        <v>1</v>
      </c>
      <c r="I18" s="15"/>
      <c r="J18" s="15"/>
      <c r="K18" s="15"/>
      <c r="L18" s="15">
        <v>1</v>
      </c>
      <c r="M18" s="15"/>
      <c r="N18" s="15"/>
      <c r="O18" s="15"/>
      <c r="P18" s="15">
        <v>1</v>
      </c>
      <c r="Q18" s="15"/>
      <c r="R18" s="15"/>
      <c r="S18" s="15"/>
      <c r="T18" s="15"/>
      <c r="U18" s="15">
        <v>1</v>
      </c>
      <c r="V18" s="15"/>
      <c r="W18" s="15"/>
      <c r="X18" s="15">
        <f t="shared" ref="X18:Y18" si="30">SUM(D18,H18,L18,P18,T18)</f>
        <v>4</v>
      </c>
      <c r="Y18" s="15">
        <f t="shared" si="30"/>
        <v>1</v>
      </c>
      <c r="Z18" s="15">
        <f t="shared" si="1"/>
        <v>1</v>
      </c>
      <c r="AA18" s="15">
        <f t="shared" ref="AA18:AB18" si="31">SUM(F18,J18,N18,R18,V18)</f>
        <v>0</v>
      </c>
      <c r="AB18" s="15">
        <f t="shared" si="31"/>
        <v>0</v>
      </c>
      <c r="AC18" s="15">
        <f t="shared" si="3"/>
        <v>0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58" t="s">
        <v>321</v>
      </c>
      <c r="C19" s="46"/>
      <c r="D19" s="15">
        <v>1</v>
      </c>
      <c r="E19" s="15"/>
      <c r="F19" s="15"/>
      <c r="G19" s="15"/>
      <c r="H19" s="15">
        <v>1</v>
      </c>
      <c r="I19" s="15"/>
      <c r="J19" s="15"/>
      <c r="K19" s="15"/>
      <c r="L19" s="15">
        <v>1</v>
      </c>
      <c r="M19" s="15"/>
      <c r="N19" s="15"/>
      <c r="O19" s="15"/>
      <c r="P19" s="15">
        <v>0</v>
      </c>
      <c r="Q19" s="15"/>
      <c r="R19" s="15"/>
      <c r="S19" s="15"/>
      <c r="T19" s="15">
        <v>0</v>
      </c>
      <c r="U19" s="15"/>
      <c r="V19" s="15"/>
      <c r="W19" s="15"/>
      <c r="X19" s="15">
        <f t="shared" ref="X19:Y19" si="32">SUM(D19,H19,L19,P19,T19)</f>
        <v>3</v>
      </c>
      <c r="Y19" s="15">
        <f t="shared" si="32"/>
        <v>0</v>
      </c>
      <c r="Z19" s="15">
        <f t="shared" si="1"/>
        <v>0.6</v>
      </c>
      <c r="AA19" s="15">
        <f t="shared" ref="AA19:AB19" si="33">SUM(F19,J19,N19,R19,V19)</f>
        <v>0</v>
      </c>
      <c r="AB19" s="15">
        <f t="shared" si="33"/>
        <v>0</v>
      </c>
      <c r="AC19" s="15">
        <f t="shared" si="3"/>
        <v>0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58" t="s">
        <v>322</v>
      </c>
      <c r="C20" s="46"/>
      <c r="D20" s="15">
        <v>1</v>
      </c>
      <c r="E20" s="27"/>
      <c r="F20" s="27"/>
      <c r="G20" s="27"/>
      <c r="H20" s="27"/>
      <c r="I20" s="15">
        <v>1</v>
      </c>
      <c r="J20" s="15"/>
      <c r="K20" s="15"/>
      <c r="L20" s="15">
        <v>1</v>
      </c>
      <c r="M20" s="15"/>
      <c r="N20" s="15"/>
      <c r="O20" s="15"/>
      <c r="P20" s="28"/>
      <c r="Q20" s="28">
        <v>1</v>
      </c>
      <c r="R20" s="15"/>
      <c r="S20" s="15"/>
      <c r="T20" s="15">
        <v>1</v>
      </c>
      <c r="U20" s="15"/>
      <c r="V20" s="15"/>
      <c r="W20" s="15"/>
      <c r="X20" s="15">
        <f t="shared" ref="X20:Y20" si="34">SUM(D20,H20,L20,P20,T20)</f>
        <v>3</v>
      </c>
      <c r="Y20" s="15">
        <f t="shared" si="34"/>
        <v>2</v>
      </c>
      <c r="Z20" s="15">
        <f t="shared" si="1"/>
        <v>1</v>
      </c>
      <c r="AA20" s="15">
        <f t="shared" ref="AA20:AB20" si="35">SUM(F20,J20,N20,R20,V20)</f>
        <v>0</v>
      </c>
      <c r="AB20" s="15">
        <f t="shared" si="35"/>
        <v>0</v>
      </c>
      <c r="AC20" s="15">
        <f t="shared" si="3"/>
        <v>0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24.75" customHeight="1">
      <c r="A21" s="40"/>
      <c r="B21" s="71" t="s">
        <v>323</v>
      </c>
      <c r="C21" s="46"/>
      <c r="D21" s="15">
        <v>1</v>
      </c>
      <c r="E21" s="15"/>
      <c r="F21" s="15"/>
      <c r="G21" s="15"/>
      <c r="H21" s="15">
        <v>1</v>
      </c>
      <c r="I21" s="15"/>
      <c r="J21" s="15"/>
      <c r="K21" s="15"/>
      <c r="L21" s="15"/>
      <c r="M21" s="15">
        <v>1</v>
      </c>
      <c r="N21" s="15"/>
      <c r="O21" s="15"/>
      <c r="P21" s="15"/>
      <c r="Q21" s="28">
        <v>1</v>
      </c>
      <c r="R21" s="15"/>
      <c r="S21" s="15"/>
      <c r="T21" s="15">
        <v>0</v>
      </c>
      <c r="U21" s="15"/>
      <c r="V21" s="15"/>
      <c r="W21" s="15"/>
      <c r="X21" s="15">
        <f t="shared" ref="X21:Y21" si="36">SUM(D21,H21,L21,P21,T21)</f>
        <v>2</v>
      </c>
      <c r="Y21" s="15">
        <f t="shared" si="36"/>
        <v>2</v>
      </c>
      <c r="Z21" s="15">
        <f t="shared" si="1"/>
        <v>0.8</v>
      </c>
      <c r="AA21" s="15">
        <f t="shared" ref="AA21:AB21" si="37">SUM(F21,J21,N21,R21,V21)</f>
        <v>0</v>
      </c>
      <c r="AB21" s="15">
        <f t="shared" si="37"/>
        <v>0</v>
      </c>
      <c r="AC21" s="15">
        <f t="shared" si="3"/>
        <v>0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58" t="s">
        <v>324</v>
      </c>
      <c r="C22" s="46"/>
      <c r="D22" s="15">
        <v>1</v>
      </c>
      <c r="E22" s="15"/>
      <c r="F22" s="15"/>
      <c r="G22" s="15"/>
      <c r="H22" s="15">
        <v>1</v>
      </c>
      <c r="I22" s="15"/>
      <c r="J22" s="15"/>
      <c r="K22" s="15"/>
      <c r="L22" s="15">
        <v>1</v>
      </c>
      <c r="M22" s="15"/>
      <c r="N22" s="15"/>
      <c r="O22" s="15"/>
      <c r="P22" s="15">
        <v>1</v>
      </c>
      <c r="Q22" s="15"/>
      <c r="R22" s="15"/>
      <c r="S22" s="15"/>
      <c r="T22" s="15">
        <v>1</v>
      </c>
      <c r="U22" s="15"/>
      <c r="V22" s="15"/>
      <c r="W22" s="15"/>
      <c r="X22" s="15">
        <f t="shared" ref="X22:Y22" si="38">SUM(D22,H22,L22,P22,T22)</f>
        <v>5</v>
      </c>
      <c r="Y22" s="15">
        <f t="shared" si="38"/>
        <v>0</v>
      </c>
      <c r="Z22" s="15">
        <f t="shared" si="1"/>
        <v>1</v>
      </c>
      <c r="AA22" s="15">
        <f t="shared" ref="AA22:AB22" si="39">SUM(F22,J22,N22,R22,V22)</f>
        <v>0</v>
      </c>
      <c r="AB22" s="15">
        <f t="shared" si="39"/>
        <v>0</v>
      </c>
      <c r="AC22" s="15">
        <f t="shared" si="3"/>
        <v>0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60" t="s">
        <v>325</v>
      </c>
      <c r="C23" s="46"/>
      <c r="D23" s="15">
        <v>0</v>
      </c>
      <c r="E23" s="15"/>
      <c r="F23" s="15"/>
      <c r="G23" s="15"/>
      <c r="H23" s="15">
        <v>0</v>
      </c>
      <c r="I23" s="15"/>
      <c r="J23" s="15"/>
      <c r="K23" s="15"/>
      <c r="L23" s="15">
        <v>0</v>
      </c>
      <c r="M23" s="15"/>
      <c r="N23" s="15"/>
      <c r="O23" s="15"/>
      <c r="P23" s="15">
        <v>0</v>
      </c>
      <c r="Q23" s="15"/>
      <c r="R23" s="15"/>
      <c r="S23" s="15"/>
      <c r="T23" s="15">
        <v>0</v>
      </c>
      <c r="U23" s="15"/>
      <c r="V23" s="15"/>
      <c r="W23" s="15"/>
      <c r="X23" s="15">
        <f t="shared" ref="X23:Y23" si="40">SUM(D23,H23,L23,P23,T23)</f>
        <v>0</v>
      </c>
      <c r="Y23" s="15">
        <f t="shared" si="40"/>
        <v>0</v>
      </c>
      <c r="Z23" s="15">
        <f t="shared" si="1"/>
        <v>0</v>
      </c>
      <c r="AA23" s="15">
        <f t="shared" ref="AA23:AB23" si="41">SUM(F23,J23,N23,R23,V23)</f>
        <v>0</v>
      </c>
      <c r="AB23" s="15">
        <f t="shared" si="41"/>
        <v>0</v>
      </c>
      <c r="AC23" s="15">
        <f t="shared" si="3"/>
        <v>0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60" t="s">
        <v>326</v>
      </c>
      <c r="C24" s="46"/>
      <c r="D24" s="15">
        <v>0</v>
      </c>
      <c r="E24" s="15"/>
      <c r="F24" s="15"/>
      <c r="G24" s="15"/>
      <c r="H24" s="15">
        <v>0</v>
      </c>
      <c r="I24" s="15"/>
      <c r="J24" s="15"/>
      <c r="K24" s="15"/>
      <c r="L24" s="15">
        <v>0</v>
      </c>
      <c r="M24" s="15"/>
      <c r="N24" s="15"/>
      <c r="O24" s="15"/>
      <c r="P24" s="15">
        <v>0</v>
      </c>
      <c r="Q24" s="15"/>
      <c r="R24" s="15"/>
      <c r="S24" s="15"/>
      <c r="T24" s="15">
        <v>0</v>
      </c>
      <c r="U24" s="15"/>
      <c r="V24" s="15"/>
      <c r="W24" s="15"/>
      <c r="X24" s="15">
        <f t="shared" ref="X24:Y24" si="42">SUM(D24,H24,L24,P24,T24)</f>
        <v>0</v>
      </c>
      <c r="Y24" s="15">
        <f t="shared" si="42"/>
        <v>0</v>
      </c>
      <c r="Z24" s="15">
        <f t="shared" si="1"/>
        <v>0</v>
      </c>
      <c r="AA24" s="15">
        <f t="shared" ref="AA24:AB24" si="43">SUM(F24,J24,N24,R24,V24)</f>
        <v>0</v>
      </c>
      <c r="AB24" s="15">
        <f t="shared" si="43"/>
        <v>0</v>
      </c>
      <c r="AC24" s="15">
        <f t="shared" si="3"/>
        <v>0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1"/>
      <c r="B25" s="60" t="s">
        <v>327</v>
      </c>
      <c r="C25" s="46"/>
      <c r="D25" s="15">
        <v>0</v>
      </c>
      <c r="E25" s="15"/>
      <c r="F25" s="15"/>
      <c r="G25" s="15"/>
      <c r="H25" s="15">
        <v>0</v>
      </c>
      <c r="I25" s="15"/>
      <c r="J25" s="15"/>
      <c r="K25" s="15"/>
      <c r="L25" s="15">
        <v>0</v>
      </c>
      <c r="M25" s="15"/>
      <c r="N25" s="15"/>
      <c r="O25" s="15"/>
      <c r="P25" s="15">
        <v>0</v>
      </c>
      <c r="Q25" s="15"/>
      <c r="R25" s="15"/>
      <c r="S25" s="15"/>
      <c r="T25" s="15">
        <v>0</v>
      </c>
      <c r="U25" s="15"/>
      <c r="V25" s="15"/>
      <c r="W25" s="15"/>
      <c r="X25" s="15">
        <f t="shared" ref="X25:Y25" si="44">SUM(D25,H25,L25,P25,T25)</f>
        <v>0</v>
      </c>
      <c r="Y25" s="15">
        <f t="shared" si="44"/>
        <v>0</v>
      </c>
      <c r="Z25" s="15">
        <f t="shared" si="1"/>
        <v>0</v>
      </c>
      <c r="AA25" s="15">
        <f t="shared" ref="AA25:AB25" si="45">SUM(F25,J25,N25,R25,V25)</f>
        <v>0</v>
      </c>
      <c r="AB25" s="15">
        <f t="shared" si="45"/>
        <v>0</v>
      </c>
      <c r="AC25" s="15">
        <f t="shared" si="3"/>
        <v>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27.75" customHeight="1">
      <c r="A26" s="16" t="s">
        <v>88</v>
      </c>
      <c r="B26" s="53">
        <f>COUNTA(B3:B25)</f>
        <v>22</v>
      </c>
      <c r="C26" s="46"/>
      <c r="D26" s="16">
        <f t="shared" ref="D26:AC26" si="46">SUM(D3:D25)</f>
        <v>16</v>
      </c>
      <c r="E26" s="16">
        <f t="shared" si="46"/>
        <v>3</v>
      </c>
      <c r="F26" s="16">
        <f t="shared" si="46"/>
        <v>0</v>
      </c>
      <c r="G26" s="16">
        <f t="shared" si="46"/>
        <v>0</v>
      </c>
      <c r="H26" s="16">
        <f t="shared" si="46"/>
        <v>17</v>
      </c>
      <c r="I26" s="16">
        <f t="shared" si="46"/>
        <v>2</v>
      </c>
      <c r="J26" s="16">
        <f t="shared" si="46"/>
        <v>0</v>
      </c>
      <c r="K26" s="16">
        <f t="shared" si="46"/>
        <v>0</v>
      </c>
      <c r="L26" s="16">
        <f t="shared" si="46"/>
        <v>18</v>
      </c>
      <c r="M26" s="16">
        <f t="shared" si="46"/>
        <v>1</v>
      </c>
      <c r="N26" s="16">
        <f t="shared" si="46"/>
        <v>0</v>
      </c>
      <c r="O26" s="16">
        <f t="shared" si="46"/>
        <v>0</v>
      </c>
      <c r="P26" s="16">
        <f t="shared" si="46"/>
        <v>14</v>
      </c>
      <c r="Q26" s="16">
        <f t="shared" si="46"/>
        <v>4</v>
      </c>
      <c r="R26" s="16">
        <f t="shared" si="46"/>
        <v>0</v>
      </c>
      <c r="S26" s="16">
        <f t="shared" si="46"/>
        <v>0</v>
      </c>
      <c r="T26" s="16">
        <f t="shared" si="46"/>
        <v>9</v>
      </c>
      <c r="U26" s="16">
        <f t="shared" si="46"/>
        <v>7</v>
      </c>
      <c r="V26" s="16">
        <f t="shared" si="46"/>
        <v>0</v>
      </c>
      <c r="W26" s="16">
        <f t="shared" si="46"/>
        <v>0</v>
      </c>
      <c r="X26" s="16">
        <f t="shared" si="46"/>
        <v>74</v>
      </c>
      <c r="Y26" s="16">
        <f t="shared" si="46"/>
        <v>17</v>
      </c>
      <c r="Z26" s="16">
        <f t="shared" si="46"/>
        <v>18.2</v>
      </c>
      <c r="AA26" s="16">
        <f t="shared" si="46"/>
        <v>0</v>
      </c>
      <c r="AB26" s="16">
        <f t="shared" si="46"/>
        <v>0</v>
      </c>
      <c r="AC26" s="16">
        <f t="shared" si="46"/>
        <v>0</v>
      </c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</row>
    <row r="27" spans="1:41" ht="13.2">
      <c r="A27" s="2"/>
      <c r="B27" s="2"/>
      <c r="C27" s="3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3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26.4">
      <c r="A28" s="24" t="s">
        <v>301</v>
      </c>
      <c r="B28" s="25" t="s">
        <v>328</v>
      </c>
      <c r="C28" s="29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3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3.2">
      <c r="A29" s="2"/>
      <c r="B29" s="30" t="s">
        <v>329</v>
      </c>
      <c r="C29" s="29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3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3.2">
      <c r="A30" s="2"/>
      <c r="B30" s="30" t="s">
        <v>330</v>
      </c>
      <c r="C30" s="29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3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39.6">
      <c r="A31" s="2"/>
      <c r="B31" s="25" t="s">
        <v>331</v>
      </c>
      <c r="C31" s="29"/>
      <c r="D31" s="2" t="s">
        <v>332</v>
      </c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3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26.4">
      <c r="A32" s="2"/>
      <c r="B32" s="25" t="s">
        <v>333</v>
      </c>
      <c r="C32" s="29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3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39.6">
      <c r="A33" s="2"/>
      <c r="B33" s="25" t="s">
        <v>334</v>
      </c>
      <c r="C33" s="29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3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3.2">
      <c r="A34" s="2"/>
      <c r="B34" s="2"/>
      <c r="C34" s="3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3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3.2">
      <c r="A35" s="2"/>
      <c r="B35" s="2"/>
      <c r="C35" s="3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3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3.2">
      <c r="A36" s="2"/>
      <c r="B36" s="2"/>
      <c r="C36" s="3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3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3.2">
      <c r="A37" s="2"/>
      <c r="B37" s="2"/>
      <c r="C37" s="3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3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3.2">
      <c r="A38" s="2"/>
      <c r="B38" s="2"/>
      <c r="C38" s="3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3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3.2">
      <c r="A39" s="2"/>
      <c r="B39" s="2"/>
      <c r="C39" s="3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3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13.2">
      <c r="A40" s="2"/>
      <c r="B40" s="2"/>
      <c r="C40" s="3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3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</row>
    <row r="41" spans="1:41" ht="13.2">
      <c r="A41" s="2"/>
      <c r="B41" s="2"/>
      <c r="C41" s="3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3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3.2">
      <c r="A42" s="2"/>
      <c r="B42" s="2"/>
      <c r="C42" s="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3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3.2">
      <c r="A43" s="2"/>
      <c r="B43" s="2"/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3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3.2">
      <c r="A44" s="2"/>
      <c r="B44" s="2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3.2">
      <c r="A45" s="2"/>
      <c r="B45" s="2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3.2">
      <c r="A46" s="2"/>
      <c r="B46" s="2"/>
      <c r="C46" s="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</sheetData>
  <mergeCells count="44"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H1:K1"/>
    <mergeCell ref="L1:O1"/>
    <mergeCell ref="P1:S1"/>
    <mergeCell ref="T1:W1"/>
    <mergeCell ref="B26:C26"/>
    <mergeCell ref="B10:C10"/>
    <mergeCell ref="B11:C11"/>
    <mergeCell ref="A12:A25"/>
    <mergeCell ref="B12:C12"/>
    <mergeCell ref="B13:C13"/>
    <mergeCell ref="B14:C14"/>
    <mergeCell ref="B15:C15"/>
    <mergeCell ref="B21:C21"/>
    <mergeCell ref="B22:C22"/>
    <mergeCell ref="B23:C23"/>
    <mergeCell ref="B24:C24"/>
    <mergeCell ref="B25:C25"/>
    <mergeCell ref="B16:C16"/>
    <mergeCell ref="B17:C17"/>
    <mergeCell ref="B18:C18"/>
    <mergeCell ref="B19:C19"/>
    <mergeCell ref="B20:C20"/>
    <mergeCell ref="D2:E2"/>
    <mergeCell ref="F2:G2"/>
    <mergeCell ref="A4:A11"/>
    <mergeCell ref="B4:C4"/>
    <mergeCell ref="B5:C5"/>
    <mergeCell ref="B6:C6"/>
    <mergeCell ref="B7:C7"/>
    <mergeCell ref="A1:A3"/>
    <mergeCell ref="B1:C3"/>
    <mergeCell ref="D1:G1"/>
    <mergeCell ref="B8:C8"/>
    <mergeCell ref="B9:C9"/>
  </mergeCells>
  <conditionalFormatting sqref="D4:D25 H4:H25 J4:J25 L4:L25 N4:N25 P4:P25 R4:R25 T4:T25 V4:V25">
    <cfRule type="cellIs" dxfId="64" priority="2" operator="greaterThan">
      <formula>0</formula>
    </cfRule>
  </conditionalFormatting>
  <conditionalFormatting sqref="D4:W25">
    <cfRule type="cellIs" dxfId="63" priority="6" operator="equal">
      <formula>0</formula>
    </cfRule>
  </conditionalFormatting>
  <conditionalFormatting sqref="E4:E25 G4:G25 I4:I25 K4:K25 M4:M25 O4:O25 Q4:Q25 S4:S25 U4:U25 W4:W25">
    <cfRule type="cellIs" dxfId="62" priority="3" operator="greaterThan">
      <formula>0</formula>
    </cfRule>
  </conditionalFormatting>
  <conditionalFormatting sqref="F4:F25">
    <cfRule type="cellIs" dxfId="61" priority="1" operator="greaterThan">
      <formula>0</formula>
    </cfRule>
  </conditionalFormatting>
  <conditionalFormatting sqref="Z4:Z25">
    <cfRule type="cellIs" dxfId="60" priority="4" operator="greaterThan">
      <formula>1</formula>
    </cfRule>
  </conditionalFormatting>
  <conditionalFormatting sqref="AC4:AC25">
    <cfRule type="cellIs" dxfId="59" priority="5" operator="greaterThan">
      <formula>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N950"/>
  <sheetViews>
    <sheetView tabSelected="1" workbookViewId="0">
      <pane xSplit="2" ySplit="3" topLeftCell="C4" activePane="bottomRight" state="frozen"/>
      <selection pane="topRight" activeCell="D1" sqref="D1"/>
      <selection pane="bottomLeft" activeCell="A4" sqref="A4"/>
      <selection pane="bottomRight" activeCell="A10" sqref="A10"/>
    </sheetView>
  </sheetViews>
  <sheetFormatPr defaultColWidth="12.6640625" defaultRowHeight="15.75" customHeight="1"/>
  <cols>
    <col min="1" max="1" width="36" customWidth="1"/>
    <col min="2" max="2" width="15.6640625" customWidth="1"/>
    <col min="3" max="22" width="12.6640625" customWidth="1"/>
    <col min="23" max="28" width="15.33203125" customWidth="1"/>
  </cols>
  <sheetData>
    <row r="1" spans="1:40" ht="33" customHeight="1">
      <c r="A1" s="55" t="s">
        <v>89</v>
      </c>
      <c r="B1" s="49"/>
      <c r="C1" s="53" t="s">
        <v>90</v>
      </c>
      <c r="D1" s="45"/>
      <c r="E1" s="45"/>
      <c r="F1" s="46"/>
      <c r="G1" s="53" t="s">
        <v>91</v>
      </c>
      <c r="H1" s="45"/>
      <c r="I1" s="45"/>
      <c r="J1" s="46"/>
      <c r="K1" s="53" t="s">
        <v>92</v>
      </c>
      <c r="L1" s="45"/>
      <c r="M1" s="45"/>
      <c r="N1" s="46"/>
      <c r="O1" s="53" t="s">
        <v>93</v>
      </c>
      <c r="P1" s="45"/>
      <c r="Q1" s="45"/>
      <c r="R1" s="46"/>
      <c r="S1" s="53" t="s">
        <v>94</v>
      </c>
      <c r="T1" s="45"/>
      <c r="U1" s="45"/>
      <c r="V1" s="46"/>
      <c r="W1" s="47" t="s">
        <v>95</v>
      </c>
      <c r="X1" s="48"/>
      <c r="Y1" s="49"/>
      <c r="Z1" s="47" t="s">
        <v>96</v>
      </c>
      <c r="AA1" s="48"/>
      <c r="AB1" s="49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</row>
    <row r="2" spans="1:40" ht="26.25" customHeight="1">
      <c r="A2" s="56"/>
      <c r="B2" s="57"/>
      <c r="C2" s="53" t="s">
        <v>95</v>
      </c>
      <c r="D2" s="46"/>
      <c r="E2" s="53" t="s">
        <v>96</v>
      </c>
      <c r="F2" s="46"/>
      <c r="G2" s="53" t="s">
        <v>95</v>
      </c>
      <c r="H2" s="46"/>
      <c r="I2" s="53" t="s">
        <v>96</v>
      </c>
      <c r="J2" s="46"/>
      <c r="K2" s="53" t="s">
        <v>95</v>
      </c>
      <c r="L2" s="46"/>
      <c r="M2" s="53" t="s">
        <v>96</v>
      </c>
      <c r="N2" s="46"/>
      <c r="O2" s="53" t="s">
        <v>95</v>
      </c>
      <c r="P2" s="46"/>
      <c r="Q2" s="53" t="s">
        <v>96</v>
      </c>
      <c r="R2" s="46"/>
      <c r="S2" s="53" t="s">
        <v>95</v>
      </c>
      <c r="T2" s="46"/>
      <c r="U2" s="53" t="s">
        <v>96</v>
      </c>
      <c r="V2" s="46"/>
      <c r="W2" s="50"/>
      <c r="X2" s="51"/>
      <c r="Y2" s="52"/>
      <c r="Z2" s="50"/>
      <c r="AA2" s="51"/>
      <c r="AB2" s="5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</row>
    <row r="3" spans="1:40" ht="26.25" customHeight="1">
      <c r="A3" s="50"/>
      <c r="B3" s="52"/>
      <c r="C3" s="13" t="s">
        <v>1</v>
      </c>
      <c r="D3" s="13" t="s">
        <v>3</v>
      </c>
      <c r="E3" s="13" t="s">
        <v>1</v>
      </c>
      <c r="F3" s="13" t="s">
        <v>3</v>
      </c>
      <c r="G3" s="13" t="s">
        <v>1</v>
      </c>
      <c r="H3" s="13" t="s">
        <v>3</v>
      </c>
      <c r="I3" s="13" t="s">
        <v>1</v>
      </c>
      <c r="J3" s="13" t="s">
        <v>3</v>
      </c>
      <c r="K3" s="13" t="s">
        <v>1</v>
      </c>
      <c r="L3" s="13" t="s">
        <v>3</v>
      </c>
      <c r="M3" s="13" t="s">
        <v>1</v>
      </c>
      <c r="N3" s="13" t="s">
        <v>3</v>
      </c>
      <c r="O3" s="13" t="s">
        <v>1</v>
      </c>
      <c r="P3" s="13" t="s">
        <v>3</v>
      </c>
      <c r="Q3" s="13" t="s">
        <v>1</v>
      </c>
      <c r="R3" s="13" t="s">
        <v>3</v>
      </c>
      <c r="S3" s="13" t="s">
        <v>1</v>
      </c>
      <c r="T3" s="13" t="s">
        <v>3</v>
      </c>
      <c r="U3" s="13" t="s">
        <v>1</v>
      </c>
      <c r="V3" s="13" t="s">
        <v>3</v>
      </c>
      <c r="W3" s="14" t="s">
        <v>1</v>
      </c>
      <c r="X3" s="14" t="s">
        <v>3</v>
      </c>
      <c r="Y3" s="14" t="s">
        <v>8</v>
      </c>
      <c r="Z3" s="14" t="s">
        <v>1</v>
      </c>
      <c r="AA3" s="14" t="s">
        <v>3</v>
      </c>
      <c r="AB3" s="14" t="s">
        <v>8</v>
      </c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</row>
    <row r="4" spans="1:40" ht="18.75" customHeight="1">
      <c r="A4" s="58" t="s">
        <v>335</v>
      </c>
      <c r="B4" s="46"/>
      <c r="C4" s="15"/>
      <c r="D4" s="15"/>
      <c r="E4" s="15">
        <v>1</v>
      </c>
      <c r="F4" s="15"/>
      <c r="G4" s="15"/>
      <c r="H4" s="15"/>
      <c r="I4" s="15">
        <v>1</v>
      </c>
      <c r="J4" s="15"/>
      <c r="K4" s="15"/>
      <c r="L4" s="15"/>
      <c r="M4" s="15">
        <v>1</v>
      </c>
      <c r="N4" s="15"/>
      <c r="O4" s="15"/>
      <c r="P4" s="15"/>
      <c r="Q4" s="15">
        <v>1</v>
      </c>
      <c r="R4" s="15"/>
      <c r="S4" s="15"/>
      <c r="T4" s="15"/>
      <c r="U4" s="15">
        <v>1</v>
      </c>
      <c r="V4" s="15"/>
      <c r="W4" s="15">
        <f t="shared" ref="W4:X4" si="0">SUM(C4,G4,K4,O4,S4)</f>
        <v>0</v>
      </c>
      <c r="X4" s="15">
        <f t="shared" si="0"/>
        <v>0</v>
      </c>
      <c r="Y4" s="15">
        <f t="shared" ref="Y4" si="1">SUM(W4,X4)/5</f>
        <v>0</v>
      </c>
      <c r="Z4" s="15">
        <f t="shared" ref="Z4:AA4" si="2">SUM(E4,I4,M4,Q4,U4)</f>
        <v>5</v>
      </c>
      <c r="AA4" s="15">
        <f t="shared" si="2"/>
        <v>0</v>
      </c>
      <c r="AB4" s="15">
        <f t="shared" ref="AB4" si="3">SUM(Z4,AA4)/5</f>
        <v>1</v>
      </c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</row>
    <row r="5" spans="1:40" ht="13.2">
      <c r="A5" s="2"/>
      <c r="B5" s="3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3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</row>
    <row r="6" spans="1:40" ht="13.2">
      <c r="A6" s="2"/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3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</row>
    <row r="7" spans="1:40" ht="13.2">
      <c r="A7" s="2"/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3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</row>
    <row r="8" spans="1:40" ht="13.2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3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</row>
    <row r="9" spans="1:40" ht="13.2">
      <c r="A9" s="2"/>
      <c r="B9" s="3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3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</row>
    <row r="10" spans="1:40" ht="13.2">
      <c r="A10" s="2"/>
      <c r="B10" s="3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3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</row>
    <row r="11" spans="1:40" ht="13.2">
      <c r="A11" s="2"/>
      <c r="B11" s="3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3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</row>
    <row r="12" spans="1:40" ht="13.2">
      <c r="A12" s="2"/>
      <c r="B12" s="3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3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</row>
    <row r="13" spans="1:40" ht="13.2">
      <c r="A13" s="2"/>
      <c r="B13" s="3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3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</row>
    <row r="14" spans="1:40" ht="13.2">
      <c r="A14" s="2"/>
      <c r="B14" s="3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3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</row>
    <row r="15" spans="1:40" ht="13.2">
      <c r="A15" s="2"/>
      <c r="B15" s="3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3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</row>
    <row r="16" spans="1:40" ht="13.2">
      <c r="A16" s="2"/>
      <c r="B16" s="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3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</row>
    <row r="17" spans="1:40" ht="13.2">
      <c r="A17" s="2"/>
      <c r="B17" s="3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3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</row>
    <row r="18" spans="1:40" ht="13.2">
      <c r="A18" s="2"/>
      <c r="B18" s="3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3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</row>
    <row r="19" spans="1:40" ht="13.2">
      <c r="A19" s="2"/>
      <c r="B19" s="3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3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</row>
    <row r="20" spans="1:40" ht="13.2">
      <c r="A20" s="2"/>
      <c r="B20" s="3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3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</row>
    <row r="21" spans="1:40" ht="13.2">
      <c r="A21" s="2"/>
      <c r="B21" s="3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3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</row>
    <row r="22" spans="1:40" ht="13.2">
      <c r="A22" s="2"/>
      <c r="B22" s="3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3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1:40" ht="13.2">
      <c r="A23" s="2"/>
      <c r="B23" s="3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3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1:40" ht="13.2">
      <c r="A24" s="2"/>
      <c r="B24" s="3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3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 ht="13.2">
      <c r="A25" s="2"/>
      <c r="B25" s="3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3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 ht="13.2">
      <c r="A26" s="2"/>
      <c r="B26" s="3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3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 ht="13.2">
      <c r="A27" s="2"/>
      <c r="B27" s="3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3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 ht="13.2">
      <c r="A28" s="2"/>
      <c r="B28" s="3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3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 ht="13.2">
      <c r="A29" s="2"/>
      <c r="B29" s="3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3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 ht="13.2">
      <c r="A30" s="2"/>
      <c r="B30" s="3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3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 ht="13.2">
      <c r="A31" s="2"/>
      <c r="B31" s="3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3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 ht="13.2">
      <c r="A32" s="2"/>
      <c r="B32" s="3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3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ht="13.2">
      <c r="A33" s="2"/>
      <c r="B33" s="3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3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ht="13.2">
      <c r="A34" s="2"/>
      <c r="B34" s="3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3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ht="13.2">
      <c r="A35" s="2"/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3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ht="13.2">
      <c r="A36" s="2"/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3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ht="13.2">
      <c r="A37" s="2"/>
      <c r="B37" s="3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3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ht="13.2">
      <c r="A38" s="2"/>
      <c r="B38" s="3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3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ht="13.2">
      <c r="A39" s="2"/>
      <c r="B39" s="3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3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ht="13.2">
      <c r="A40" s="2"/>
      <c r="B40" s="3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3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ht="13.2">
      <c r="A41" s="2"/>
      <c r="B41" s="3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3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ht="13.2">
      <c r="A42" s="2"/>
      <c r="B42" s="3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3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ht="13.2">
      <c r="A43" s="2"/>
      <c r="B43" s="3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3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ht="13.2">
      <c r="A44" s="2"/>
      <c r="B44" s="3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3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ht="13.2">
      <c r="A45" s="2"/>
      <c r="B45" s="3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3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ht="13.2">
      <c r="A46" s="2"/>
      <c r="B46" s="3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3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ht="13.2">
      <c r="A47" s="2"/>
      <c r="B47" s="3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3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ht="13.2">
      <c r="A48" s="2"/>
      <c r="B48" s="3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3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ht="13.2">
      <c r="A49" s="2"/>
      <c r="B49" s="3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3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ht="13.2">
      <c r="A50" s="2"/>
      <c r="B50" s="3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3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ht="13.2">
      <c r="A51" s="2"/>
      <c r="B51" s="3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3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ht="13.2">
      <c r="A52" s="2"/>
      <c r="B52" s="3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3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ht="13.2">
      <c r="A53" s="2"/>
      <c r="B53" s="3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3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ht="13.2">
      <c r="A54" s="2"/>
      <c r="B54" s="3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3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ht="13.2">
      <c r="A55" s="2"/>
      <c r="B55" s="3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3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ht="13.2">
      <c r="A56" s="2"/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3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ht="13.2">
      <c r="A57" s="2"/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3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ht="13.2">
      <c r="A58" s="2"/>
      <c r="B58" s="3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3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ht="13.2">
      <c r="A59" s="2"/>
      <c r="B59" s="3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3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ht="13.2">
      <c r="A60" s="2"/>
      <c r="B60" s="3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3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ht="13.2">
      <c r="A61" s="2"/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3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ht="13.2">
      <c r="A62" s="2"/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3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ht="13.2">
      <c r="A63" s="2"/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3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ht="13.2">
      <c r="A64" s="2"/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3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ht="13.2">
      <c r="A65" s="2"/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3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ht="13.2">
      <c r="A66" s="2"/>
      <c r="B66" s="3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3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ht="13.2">
      <c r="A67" s="2"/>
      <c r="B67" s="3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3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ht="13.2">
      <c r="A68" s="2"/>
      <c r="B68" s="3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3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ht="13.2">
      <c r="A69" s="2"/>
      <c r="B69" s="3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3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ht="13.2">
      <c r="A70" s="2"/>
      <c r="B70" s="3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3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ht="13.2">
      <c r="A71" s="2"/>
      <c r="B71" s="3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3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ht="13.2">
      <c r="A72" s="2"/>
      <c r="B72" s="3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3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ht="13.2">
      <c r="A73" s="2"/>
      <c r="B73" s="3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3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ht="13.2">
      <c r="A74" s="2"/>
      <c r="B74" s="3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3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ht="13.2">
      <c r="A75" s="2"/>
      <c r="B75" s="3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3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ht="13.2">
      <c r="A76" s="2"/>
      <c r="B76" s="3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3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ht="13.2">
      <c r="A77" s="2"/>
      <c r="B77" s="3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3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ht="13.2">
      <c r="A78" s="2"/>
      <c r="B78" s="3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3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ht="13.2">
      <c r="A79" s="2"/>
      <c r="B79" s="3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3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ht="13.2">
      <c r="A80" s="2"/>
      <c r="B80" s="3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3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ht="13.2">
      <c r="A81" s="2"/>
      <c r="B81" s="3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3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ht="13.2">
      <c r="A82" s="2"/>
      <c r="B82" s="3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3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ht="13.2">
      <c r="A83" s="2"/>
      <c r="B83" s="3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3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13.2">
      <c r="A84" s="2"/>
      <c r="B84" s="3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3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3.2">
      <c r="A85" s="2"/>
      <c r="B85" s="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3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3.2">
      <c r="A86" s="2"/>
      <c r="B86" s="3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3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3.2">
      <c r="A87" s="2"/>
      <c r="B87" s="3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3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3.2">
      <c r="A88" s="2"/>
      <c r="B88" s="3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3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3.2">
      <c r="A89" s="2"/>
      <c r="B89" s="3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3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3.2">
      <c r="A90" s="2"/>
      <c r="B90" s="3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3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3.2">
      <c r="A91" s="2"/>
      <c r="B91" s="3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3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3.2">
      <c r="A92" s="2"/>
      <c r="B92" s="3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3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3.2">
      <c r="A93" s="2"/>
      <c r="B93" s="3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3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3.2">
      <c r="A94" s="2"/>
      <c r="B94" s="3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3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3.2">
      <c r="A95" s="2"/>
      <c r="B95" s="3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3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3.2">
      <c r="A96" s="2"/>
      <c r="B96" s="3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3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3.2">
      <c r="A97" s="2"/>
      <c r="B97" s="3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3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3.2">
      <c r="A98" s="2"/>
      <c r="B98" s="3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3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3.2">
      <c r="A99" s="2"/>
      <c r="B99" s="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3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3.2">
      <c r="A100" s="2"/>
      <c r="B100" s="3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3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3.2">
      <c r="A101" s="2"/>
      <c r="B101" s="3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3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ht="13.2">
      <c r="A102" s="2"/>
      <c r="B102" s="3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3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ht="13.2">
      <c r="A103" s="2"/>
      <c r="B103" s="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3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ht="13.2">
      <c r="A104" s="2"/>
      <c r="B104" s="3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3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ht="13.2">
      <c r="A105" s="2"/>
      <c r="B105" s="3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3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ht="13.2">
      <c r="A106" s="2"/>
      <c r="B106" s="3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3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ht="13.2">
      <c r="A107" s="2"/>
      <c r="B107" s="3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3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ht="13.2">
      <c r="A108" s="2"/>
      <c r="B108" s="3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3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ht="13.2">
      <c r="A109" s="2"/>
      <c r="B109" s="3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3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ht="13.2">
      <c r="A110" s="2"/>
      <c r="B110" s="3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3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ht="13.2">
      <c r="A111" s="2"/>
      <c r="B111" s="3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3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ht="13.2">
      <c r="A112" s="2"/>
      <c r="B112" s="3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3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ht="13.2">
      <c r="A113" s="2"/>
      <c r="B113" s="3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3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ht="13.2">
      <c r="A114" s="2"/>
      <c r="B114" s="3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3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ht="13.2">
      <c r="A115" s="2"/>
      <c r="B115" s="3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3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ht="13.2">
      <c r="A116" s="2"/>
      <c r="B116" s="3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3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ht="13.2">
      <c r="A117" s="2"/>
      <c r="B117" s="3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3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ht="13.2">
      <c r="A118" s="2"/>
      <c r="B118" s="3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3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ht="13.2">
      <c r="A119" s="2"/>
      <c r="B119" s="3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3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ht="13.2">
      <c r="A120" s="2"/>
      <c r="B120" s="3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3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ht="13.2">
      <c r="A121" s="2"/>
      <c r="B121" s="3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3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ht="13.2">
      <c r="A122" s="2"/>
      <c r="B122" s="3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3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ht="13.2">
      <c r="A123" s="2"/>
      <c r="B123" s="3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3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ht="13.2">
      <c r="A124" s="2"/>
      <c r="B124" s="3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3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ht="13.2">
      <c r="A125" s="2"/>
      <c r="B125" s="3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3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ht="13.2">
      <c r="A126" s="2"/>
      <c r="B126" s="3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3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ht="13.2">
      <c r="A127" s="2"/>
      <c r="B127" s="3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3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ht="13.2">
      <c r="A128" s="2"/>
      <c r="B128" s="3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3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ht="13.2">
      <c r="A129" s="2"/>
      <c r="B129" s="3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3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ht="13.2">
      <c r="A130" s="2"/>
      <c r="B130" s="3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3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ht="13.2">
      <c r="A131" s="2"/>
      <c r="B131" s="3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3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ht="13.2">
      <c r="A132" s="2"/>
      <c r="B132" s="3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3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ht="13.2">
      <c r="A133" s="2"/>
      <c r="B133" s="3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3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ht="13.2">
      <c r="A134" s="2"/>
      <c r="B134" s="3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3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ht="13.2">
      <c r="A135" s="2"/>
      <c r="B135" s="3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3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ht="13.2">
      <c r="A136" s="2"/>
      <c r="B136" s="3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3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ht="13.2">
      <c r="A137" s="2"/>
      <c r="B137" s="3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3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ht="13.2">
      <c r="A138" s="2"/>
      <c r="B138" s="3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3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ht="13.2">
      <c r="A139" s="2"/>
      <c r="B139" s="3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3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ht="13.2">
      <c r="A140" s="2"/>
      <c r="B140" s="3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3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ht="13.2">
      <c r="A141" s="2"/>
      <c r="B141" s="3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3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ht="13.2">
      <c r="A142" s="2"/>
      <c r="B142" s="3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3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ht="13.2">
      <c r="A143" s="2"/>
      <c r="B143" s="3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3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ht="13.2">
      <c r="A144" s="2"/>
      <c r="B144" s="3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3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ht="13.2">
      <c r="A145" s="2"/>
      <c r="B145" s="3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3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ht="13.2">
      <c r="A146" s="2"/>
      <c r="B146" s="3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3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ht="13.2">
      <c r="A147" s="2"/>
      <c r="B147" s="3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3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ht="13.2">
      <c r="A148" s="2"/>
      <c r="B148" s="3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3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ht="13.2">
      <c r="A149" s="2"/>
      <c r="B149" s="3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3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ht="13.2">
      <c r="A150" s="2"/>
      <c r="B150" s="3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3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ht="13.2">
      <c r="A151" s="2"/>
      <c r="B151" s="3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3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ht="13.2">
      <c r="A152" s="2"/>
      <c r="B152" s="3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3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ht="13.2">
      <c r="A153" s="2"/>
      <c r="B153" s="3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3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ht="13.2">
      <c r="A154" s="2"/>
      <c r="B154" s="3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3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ht="13.2">
      <c r="A155" s="2"/>
      <c r="B155" s="3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3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ht="13.2">
      <c r="A156" s="2"/>
      <c r="B156" s="3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3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ht="13.2">
      <c r="A157" s="2"/>
      <c r="B157" s="3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3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ht="13.2">
      <c r="A158" s="2"/>
      <c r="B158" s="3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3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ht="13.2">
      <c r="A159" s="2"/>
      <c r="B159" s="3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3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ht="13.2">
      <c r="A160" s="2"/>
      <c r="B160" s="3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3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ht="13.2">
      <c r="A161" s="2"/>
      <c r="B161" s="3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3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ht="13.2">
      <c r="A162" s="2"/>
      <c r="B162" s="3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3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ht="13.2">
      <c r="A163" s="2"/>
      <c r="B163" s="3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3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ht="13.2">
      <c r="A164" s="2"/>
      <c r="B164" s="3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3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ht="13.2">
      <c r="A165" s="2"/>
      <c r="B165" s="3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3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ht="13.2">
      <c r="A166" s="2"/>
      <c r="B166" s="3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3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ht="13.2">
      <c r="A167" s="2"/>
      <c r="B167" s="3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3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ht="13.2">
      <c r="A168" s="2"/>
      <c r="B168" s="3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3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ht="13.2">
      <c r="A169" s="2"/>
      <c r="B169" s="3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3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ht="13.2">
      <c r="A170" s="2"/>
      <c r="B170" s="3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3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ht="13.2">
      <c r="A171" s="2"/>
      <c r="B171" s="3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3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ht="13.2">
      <c r="A172" s="2"/>
      <c r="B172" s="3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3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ht="13.2">
      <c r="A173" s="2"/>
      <c r="B173" s="3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3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ht="13.2">
      <c r="A174" s="2"/>
      <c r="B174" s="3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3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ht="13.2">
      <c r="A175" s="2"/>
      <c r="B175" s="3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3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ht="13.2">
      <c r="A176" s="2"/>
      <c r="B176" s="3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3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ht="13.2">
      <c r="A177" s="2"/>
      <c r="B177" s="3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3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ht="13.2">
      <c r="A178" s="2"/>
      <c r="B178" s="3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3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ht="13.2">
      <c r="A179" s="2"/>
      <c r="B179" s="3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3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ht="13.2">
      <c r="A180" s="2"/>
      <c r="B180" s="3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3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ht="13.2">
      <c r="A181" s="2"/>
      <c r="B181" s="3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3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ht="13.2">
      <c r="A182" s="2"/>
      <c r="B182" s="3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3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ht="13.2">
      <c r="A183" s="2"/>
      <c r="B183" s="3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3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ht="13.2">
      <c r="A184" s="2"/>
      <c r="B184" s="3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3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ht="13.2">
      <c r="A185" s="2"/>
      <c r="B185" s="3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3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ht="13.2">
      <c r="A186" s="2"/>
      <c r="B186" s="3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3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ht="13.2">
      <c r="A187" s="2"/>
      <c r="B187" s="3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3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ht="13.2">
      <c r="A188" s="2"/>
      <c r="B188" s="3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3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ht="13.2">
      <c r="A189" s="2"/>
      <c r="B189" s="3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3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ht="13.2">
      <c r="A190" s="2"/>
      <c r="B190" s="3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3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ht="13.2">
      <c r="A191" s="2"/>
      <c r="B191" s="3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3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ht="13.2">
      <c r="A192" s="2"/>
      <c r="B192" s="3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3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ht="13.2">
      <c r="A193" s="2"/>
      <c r="B193" s="3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3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ht="13.2">
      <c r="A194" s="2"/>
      <c r="B194" s="3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3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ht="13.2">
      <c r="A195" s="2"/>
      <c r="B195" s="3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3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ht="13.2">
      <c r="A196" s="2"/>
      <c r="B196" s="3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3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ht="13.2">
      <c r="A197" s="2"/>
      <c r="B197" s="3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3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ht="13.2">
      <c r="A198" s="2"/>
      <c r="B198" s="3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3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ht="13.2">
      <c r="A199" s="2"/>
      <c r="B199" s="3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3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ht="13.2">
      <c r="A200" s="2"/>
      <c r="B200" s="3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3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ht="13.2">
      <c r="A201" s="2"/>
      <c r="B201" s="3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3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ht="13.2">
      <c r="A202" s="2"/>
      <c r="B202" s="3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3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ht="13.2">
      <c r="A203" s="2"/>
      <c r="B203" s="3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3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ht="13.2">
      <c r="A204" s="2"/>
      <c r="B204" s="3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3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ht="13.2">
      <c r="A205" s="2"/>
      <c r="B205" s="3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3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ht="13.2">
      <c r="A206" s="2"/>
      <c r="B206" s="3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3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ht="13.2">
      <c r="A207" s="2"/>
      <c r="B207" s="3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3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ht="13.2">
      <c r="A208" s="2"/>
      <c r="B208" s="3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3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ht="13.2">
      <c r="A209" s="2"/>
      <c r="B209" s="3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3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ht="13.2">
      <c r="A210" s="2"/>
      <c r="B210" s="3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3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ht="13.2">
      <c r="A211" s="2"/>
      <c r="B211" s="3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3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ht="13.2">
      <c r="A212" s="2"/>
      <c r="B212" s="3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3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ht="13.2">
      <c r="A213" s="2"/>
      <c r="B213" s="3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3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ht="13.2">
      <c r="A214" s="2"/>
      <c r="B214" s="3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3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ht="13.2">
      <c r="A215" s="2"/>
      <c r="B215" s="3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3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ht="13.2">
      <c r="A216" s="2"/>
      <c r="B216" s="3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3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ht="13.2">
      <c r="A217" s="2"/>
      <c r="B217" s="3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3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ht="13.2">
      <c r="A218" s="2"/>
      <c r="B218" s="3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3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ht="13.2">
      <c r="A219" s="2"/>
      <c r="B219" s="3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3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ht="13.2">
      <c r="A220" s="2"/>
      <c r="B220" s="3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3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ht="13.2">
      <c r="A221" s="2"/>
      <c r="B221" s="3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3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ht="13.2">
      <c r="A222" s="2"/>
      <c r="B222" s="3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3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ht="13.2">
      <c r="A223" s="2"/>
      <c r="B223" s="3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3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ht="13.2">
      <c r="A224" s="2"/>
      <c r="B224" s="3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3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ht="13.2">
      <c r="A225" s="2"/>
      <c r="B225" s="3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3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ht="13.2">
      <c r="A226" s="2"/>
      <c r="B226" s="3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3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ht="13.2">
      <c r="A227" s="2"/>
      <c r="B227" s="3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3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ht="13.2">
      <c r="A228" s="2"/>
      <c r="B228" s="3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3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ht="13.2">
      <c r="A229" s="2"/>
      <c r="B229" s="3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3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ht="13.2">
      <c r="A230" s="2"/>
      <c r="B230" s="3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3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ht="13.2">
      <c r="A231" s="2"/>
      <c r="B231" s="3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3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ht="13.2">
      <c r="A232" s="2"/>
      <c r="B232" s="3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3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ht="13.2">
      <c r="A233" s="2"/>
      <c r="B233" s="3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3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ht="13.2">
      <c r="A234" s="2"/>
      <c r="B234" s="3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3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ht="13.2">
      <c r="A235" s="2"/>
      <c r="B235" s="3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3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ht="13.2">
      <c r="A236" s="2"/>
      <c r="B236" s="3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3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ht="13.2">
      <c r="A237" s="2"/>
      <c r="B237" s="3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3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ht="13.2">
      <c r="A238" s="2"/>
      <c r="B238" s="3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3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ht="13.2">
      <c r="A239" s="2"/>
      <c r="B239" s="3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3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ht="13.2">
      <c r="A240" s="2"/>
      <c r="B240" s="3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3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ht="13.2">
      <c r="A241" s="2"/>
      <c r="B241" s="3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3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ht="13.2">
      <c r="A242" s="2"/>
      <c r="B242" s="3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3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ht="13.2">
      <c r="A243" s="2"/>
      <c r="B243" s="3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3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ht="13.2">
      <c r="A244" s="2"/>
      <c r="B244" s="3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3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ht="13.2">
      <c r="A245" s="2"/>
      <c r="B245" s="3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3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ht="13.2">
      <c r="A246" s="2"/>
      <c r="B246" s="3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3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ht="13.2">
      <c r="A247" s="2"/>
      <c r="B247" s="3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3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ht="13.2">
      <c r="A248" s="2"/>
      <c r="B248" s="3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3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ht="13.2">
      <c r="A249" s="2"/>
      <c r="B249" s="3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3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ht="13.2">
      <c r="A250" s="2"/>
      <c r="B250" s="3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3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ht="13.2">
      <c r="A251" s="2"/>
      <c r="B251" s="3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3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ht="13.2">
      <c r="A252" s="2"/>
      <c r="B252" s="3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3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ht="13.2">
      <c r="A253" s="2"/>
      <c r="B253" s="3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3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ht="13.2">
      <c r="A254" s="2"/>
      <c r="B254" s="3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3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3.2">
      <c r="A255" s="2"/>
      <c r="B255" s="3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3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ht="13.2">
      <c r="A256" s="2"/>
      <c r="B256" s="3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3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ht="13.2">
      <c r="A257" s="2"/>
      <c r="B257" s="3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3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ht="13.2">
      <c r="A258" s="2"/>
      <c r="B258" s="3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3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ht="13.2">
      <c r="A259" s="2"/>
      <c r="B259" s="3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3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ht="13.2">
      <c r="A260" s="2"/>
      <c r="B260" s="3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3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ht="13.2">
      <c r="A261" s="2"/>
      <c r="B261" s="3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3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ht="13.2">
      <c r="A262" s="2"/>
      <c r="B262" s="3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3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ht="13.2">
      <c r="A263" s="2"/>
      <c r="B263" s="3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3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ht="13.2">
      <c r="A264" s="2"/>
      <c r="B264" s="3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3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ht="13.2">
      <c r="A265" s="2"/>
      <c r="B265" s="3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3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ht="13.2">
      <c r="A266" s="2"/>
      <c r="B266" s="3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3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ht="13.2">
      <c r="A267" s="2"/>
      <c r="B267" s="3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3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ht="13.2">
      <c r="A268" s="2"/>
      <c r="B268" s="3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3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ht="13.2">
      <c r="A269" s="2"/>
      <c r="B269" s="3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3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ht="13.2">
      <c r="A270" s="2"/>
      <c r="B270" s="3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3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ht="13.2">
      <c r="A271" s="2"/>
      <c r="B271" s="3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3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ht="13.2">
      <c r="A272" s="2"/>
      <c r="B272" s="3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3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ht="13.2">
      <c r="A273" s="2"/>
      <c r="B273" s="3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3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ht="13.2">
      <c r="A274" s="2"/>
      <c r="B274" s="3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3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ht="13.2">
      <c r="A275" s="2"/>
      <c r="B275" s="3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3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ht="13.2">
      <c r="A276" s="2"/>
      <c r="B276" s="3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3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ht="13.2">
      <c r="A277" s="2"/>
      <c r="B277" s="3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3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ht="13.2">
      <c r="A278" s="2"/>
      <c r="B278" s="3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3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ht="13.2">
      <c r="A279" s="2"/>
      <c r="B279" s="3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3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ht="13.2">
      <c r="A280" s="2"/>
      <c r="B280" s="3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3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ht="13.2">
      <c r="A281" s="2"/>
      <c r="B281" s="3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3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ht="13.2">
      <c r="A282" s="2"/>
      <c r="B282" s="3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3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ht="13.2">
      <c r="A283" s="2"/>
      <c r="B283" s="3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3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ht="13.2">
      <c r="A284" s="2"/>
      <c r="B284" s="3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3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ht="13.2">
      <c r="A285" s="2"/>
      <c r="B285" s="3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3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ht="13.2">
      <c r="A286" s="2"/>
      <c r="B286" s="3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3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ht="13.2">
      <c r="A287" s="2"/>
      <c r="B287" s="3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3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ht="13.2">
      <c r="A288" s="2"/>
      <c r="B288" s="3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3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ht="13.2">
      <c r="A289" s="2"/>
      <c r="B289" s="3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3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ht="13.2">
      <c r="A290" s="2"/>
      <c r="B290" s="3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3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ht="13.2">
      <c r="A291" s="2"/>
      <c r="B291" s="3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3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ht="13.2">
      <c r="A292" s="2"/>
      <c r="B292" s="3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3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ht="13.2">
      <c r="A293" s="2"/>
      <c r="B293" s="3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3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ht="13.2">
      <c r="A294" s="2"/>
      <c r="B294" s="3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3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3.2">
      <c r="A295" s="2"/>
      <c r="B295" s="3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3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ht="13.2">
      <c r="A296" s="2"/>
      <c r="B296" s="3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3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ht="13.2">
      <c r="A297" s="2"/>
      <c r="B297" s="3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3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ht="13.2">
      <c r="A298" s="2"/>
      <c r="B298" s="3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3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ht="13.2">
      <c r="A299" s="2"/>
      <c r="B299" s="3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3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ht="13.2">
      <c r="A300" s="2"/>
      <c r="B300" s="3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3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ht="13.2">
      <c r="A301" s="2"/>
      <c r="B301" s="3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3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ht="13.2">
      <c r="A302" s="2"/>
      <c r="B302" s="3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3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ht="13.2">
      <c r="A303" s="2"/>
      <c r="B303" s="3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3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ht="13.2">
      <c r="A304" s="2"/>
      <c r="B304" s="3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3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ht="13.2">
      <c r="A305" s="2"/>
      <c r="B305" s="3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3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ht="13.2">
      <c r="A306" s="2"/>
      <c r="B306" s="3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3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ht="13.2">
      <c r="A307" s="2"/>
      <c r="B307" s="3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3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ht="13.2">
      <c r="A308" s="2"/>
      <c r="B308" s="3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3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ht="13.2">
      <c r="A309" s="2"/>
      <c r="B309" s="3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3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ht="13.2">
      <c r="A310" s="2"/>
      <c r="B310" s="3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3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ht="13.2">
      <c r="A311" s="2"/>
      <c r="B311" s="3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3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ht="13.2">
      <c r="A312" s="2"/>
      <c r="B312" s="3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3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ht="13.2">
      <c r="A313" s="2"/>
      <c r="B313" s="3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3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ht="13.2">
      <c r="A314" s="2"/>
      <c r="B314" s="3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3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ht="13.2">
      <c r="A315" s="2"/>
      <c r="B315" s="3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3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ht="13.2">
      <c r="A316" s="2"/>
      <c r="B316" s="3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3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ht="13.2">
      <c r="A317" s="2"/>
      <c r="B317" s="3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3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ht="13.2">
      <c r="A318" s="2"/>
      <c r="B318" s="3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3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ht="13.2">
      <c r="A319" s="2"/>
      <c r="B319" s="3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3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ht="13.2">
      <c r="A320" s="2"/>
      <c r="B320" s="3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3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ht="13.2">
      <c r="A321" s="2"/>
      <c r="B321" s="3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3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ht="13.2">
      <c r="A322" s="2"/>
      <c r="B322" s="3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3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ht="13.2">
      <c r="A323" s="2"/>
      <c r="B323" s="3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3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ht="13.2">
      <c r="A324" s="2"/>
      <c r="B324" s="3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3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ht="13.2">
      <c r="A325" s="2"/>
      <c r="B325" s="3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3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ht="13.2">
      <c r="A326" s="2"/>
      <c r="B326" s="3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3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ht="13.2">
      <c r="A327" s="2"/>
      <c r="B327" s="3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3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ht="13.2">
      <c r="A328" s="2"/>
      <c r="B328" s="3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3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ht="13.2">
      <c r="A329" s="2"/>
      <c r="B329" s="3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3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ht="13.2">
      <c r="A330" s="2"/>
      <c r="B330" s="3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3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ht="13.2">
      <c r="A331" s="2"/>
      <c r="B331" s="3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3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ht="13.2">
      <c r="A332" s="2"/>
      <c r="B332" s="3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3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ht="13.2">
      <c r="A333" s="2"/>
      <c r="B333" s="3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3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ht="13.2">
      <c r="A334" s="2"/>
      <c r="B334" s="3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3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ht="13.2">
      <c r="A335" s="2"/>
      <c r="B335" s="3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3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ht="13.2">
      <c r="A336" s="2"/>
      <c r="B336" s="3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3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ht="13.2">
      <c r="A337" s="2"/>
      <c r="B337" s="3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3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ht="13.2">
      <c r="A338" s="2"/>
      <c r="B338" s="3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3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ht="13.2">
      <c r="A339" s="2"/>
      <c r="B339" s="3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3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ht="13.2">
      <c r="A340" s="2"/>
      <c r="B340" s="3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3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ht="13.2">
      <c r="A341" s="2"/>
      <c r="B341" s="3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3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ht="13.2">
      <c r="A342" s="2"/>
      <c r="B342" s="3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3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ht="13.2">
      <c r="A343" s="2"/>
      <c r="B343" s="3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3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ht="13.2">
      <c r="A344" s="2"/>
      <c r="B344" s="3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3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ht="13.2">
      <c r="A345" s="2"/>
      <c r="B345" s="3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3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ht="13.2">
      <c r="A346" s="2"/>
      <c r="B346" s="3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3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ht="13.2">
      <c r="A347" s="2"/>
      <c r="B347" s="3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3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ht="13.2">
      <c r="A348" s="2"/>
      <c r="B348" s="3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3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ht="13.2">
      <c r="A349" s="2"/>
      <c r="B349" s="3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3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ht="13.2">
      <c r="A350" s="2"/>
      <c r="B350" s="3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3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ht="13.2">
      <c r="A351" s="2"/>
      <c r="B351" s="3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3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ht="13.2">
      <c r="A352" s="2"/>
      <c r="B352" s="3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3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ht="13.2">
      <c r="A353" s="2"/>
      <c r="B353" s="3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3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ht="13.2">
      <c r="A354" s="2"/>
      <c r="B354" s="3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3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ht="13.2">
      <c r="A355" s="2"/>
      <c r="B355" s="3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3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ht="13.2">
      <c r="A356" s="2"/>
      <c r="B356" s="3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3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ht="13.2">
      <c r="A357" s="2"/>
      <c r="B357" s="3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3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ht="13.2">
      <c r="A358" s="2"/>
      <c r="B358" s="3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3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ht="13.2">
      <c r="A359" s="2"/>
      <c r="B359" s="3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3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ht="13.2">
      <c r="A360" s="2"/>
      <c r="B360" s="3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3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ht="13.2">
      <c r="A361" s="2"/>
      <c r="B361" s="3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3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ht="13.2">
      <c r="A362" s="2"/>
      <c r="B362" s="3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3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ht="13.2">
      <c r="A363" s="2"/>
      <c r="B363" s="3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3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ht="13.2">
      <c r="A364" s="2"/>
      <c r="B364" s="3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3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ht="13.2">
      <c r="A365" s="2"/>
      <c r="B365" s="3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3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ht="13.2">
      <c r="A366" s="2"/>
      <c r="B366" s="3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3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ht="13.2">
      <c r="A367" s="2"/>
      <c r="B367" s="3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3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ht="13.2">
      <c r="A368" s="2"/>
      <c r="B368" s="3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3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ht="13.2">
      <c r="A369" s="2"/>
      <c r="B369" s="3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3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ht="13.2">
      <c r="A370" s="2"/>
      <c r="B370" s="3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3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ht="13.2">
      <c r="A371" s="2"/>
      <c r="B371" s="3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3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ht="13.2">
      <c r="A372" s="2"/>
      <c r="B372" s="3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3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ht="13.2">
      <c r="A373" s="2"/>
      <c r="B373" s="3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3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ht="13.2">
      <c r="A374" s="2"/>
      <c r="B374" s="3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3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ht="13.2">
      <c r="A375" s="2"/>
      <c r="B375" s="3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3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ht="13.2">
      <c r="A376" s="2"/>
      <c r="B376" s="3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3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ht="13.2">
      <c r="A377" s="2"/>
      <c r="B377" s="3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3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ht="13.2">
      <c r="A378" s="2"/>
      <c r="B378" s="3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3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ht="13.2">
      <c r="A379" s="2"/>
      <c r="B379" s="3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3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ht="13.2">
      <c r="A380" s="2"/>
      <c r="B380" s="3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3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ht="13.2">
      <c r="A381" s="2"/>
      <c r="B381" s="3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3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ht="13.2">
      <c r="A382" s="2"/>
      <c r="B382" s="3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3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ht="13.2">
      <c r="A383" s="2"/>
      <c r="B383" s="3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3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ht="13.2">
      <c r="A384" s="2"/>
      <c r="B384" s="3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3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ht="13.2">
      <c r="A385" s="2"/>
      <c r="B385" s="3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3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ht="13.2">
      <c r="A386" s="2"/>
      <c r="B386" s="3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3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ht="13.2">
      <c r="A387" s="2"/>
      <c r="B387" s="3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3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ht="13.2">
      <c r="A388" s="2"/>
      <c r="B388" s="3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3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ht="13.2">
      <c r="A389" s="2"/>
      <c r="B389" s="3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3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ht="13.2">
      <c r="A390" s="2"/>
      <c r="B390" s="3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3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ht="13.2">
      <c r="A391" s="2"/>
      <c r="B391" s="3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3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ht="13.2">
      <c r="A392" s="2"/>
      <c r="B392" s="3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3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ht="13.2">
      <c r="A393" s="2"/>
      <c r="B393" s="3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3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ht="13.2">
      <c r="A394" s="2"/>
      <c r="B394" s="3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3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ht="13.2">
      <c r="A395" s="2"/>
      <c r="B395" s="3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3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ht="13.2">
      <c r="A396" s="2"/>
      <c r="B396" s="3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3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ht="13.2">
      <c r="A397" s="2"/>
      <c r="B397" s="3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3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ht="13.2">
      <c r="A398" s="2"/>
      <c r="B398" s="3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3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ht="13.2">
      <c r="A399" s="2"/>
      <c r="B399" s="3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3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ht="13.2">
      <c r="A400" s="2"/>
      <c r="B400" s="3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3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ht="13.2">
      <c r="A401" s="2"/>
      <c r="B401" s="3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3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ht="13.2">
      <c r="A402" s="2"/>
      <c r="B402" s="3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3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ht="13.2">
      <c r="A403" s="2"/>
      <c r="B403" s="3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3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ht="13.2">
      <c r="A404" s="2"/>
      <c r="B404" s="3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3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ht="13.2">
      <c r="A405" s="2"/>
      <c r="B405" s="3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3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ht="13.2">
      <c r="A406" s="2"/>
      <c r="B406" s="3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3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ht="13.2">
      <c r="A407" s="2"/>
      <c r="B407" s="3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3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ht="13.2">
      <c r="A408" s="2"/>
      <c r="B408" s="3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3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ht="13.2">
      <c r="A409" s="2"/>
      <c r="B409" s="3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3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ht="13.2">
      <c r="A410" s="2"/>
      <c r="B410" s="3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3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ht="13.2">
      <c r="A411" s="2"/>
      <c r="B411" s="3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3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ht="13.2">
      <c r="A412" s="2"/>
      <c r="B412" s="3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3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ht="13.2">
      <c r="A413" s="2"/>
      <c r="B413" s="3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3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ht="13.2">
      <c r="A414" s="2"/>
      <c r="B414" s="3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3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ht="13.2">
      <c r="A415" s="2"/>
      <c r="B415" s="3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3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ht="13.2">
      <c r="A416" s="2"/>
      <c r="B416" s="3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3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ht="13.2">
      <c r="A417" s="2"/>
      <c r="B417" s="3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3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ht="13.2">
      <c r="A418" s="2"/>
      <c r="B418" s="3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3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ht="13.2">
      <c r="A419" s="2"/>
      <c r="B419" s="3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3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ht="13.2">
      <c r="A420" s="2"/>
      <c r="B420" s="3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3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ht="13.2">
      <c r="A421" s="2"/>
      <c r="B421" s="3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3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ht="13.2">
      <c r="A422" s="2"/>
      <c r="B422" s="3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3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ht="13.2">
      <c r="A423" s="2"/>
      <c r="B423" s="3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3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ht="13.2">
      <c r="A424" s="2"/>
      <c r="B424" s="3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3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ht="13.2">
      <c r="A425" s="2"/>
      <c r="B425" s="3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3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ht="13.2">
      <c r="A426" s="2"/>
      <c r="B426" s="3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3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ht="13.2">
      <c r="A427" s="2"/>
      <c r="B427" s="3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3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ht="13.2">
      <c r="A428" s="2"/>
      <c r="B428" s="3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3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ht="13.2">
      <c r="A429" s="2"/>
      <c r="B429" s="3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3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ht="13.2">
      <c r="A430" s="2"/>
      <c r="B430" s="3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3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ht="13.2">
      <c r="A431" s="2"/>
      <c r="B431" s="3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3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ht="13.2">
      <c r="A432" s="2"/>
      <c r="B432" s="3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3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ht="13.2">
      <c r="A433" s="2"/>
      <c r="B433" s="3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3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ht="13.2">
      <c r="A434" s="2"/>
      <c r="B434" s="3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3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ht="13.2">
      <c r="A435" s="2"/>
      <c r="B435" s="3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3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ht="13.2">
      <c r="A436" s="2"/>
      <c r="B436" s="3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3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ht="13.2">
      <c r="A437" s="2"/>
      <c r="B437" s="3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3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3.2">
      <c r="A438" s="2"/>
      <c r="B438" s="3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3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3.2">
      <c r="A439" s="2"/>
      <c r="B439" s="3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3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3.2">
      <c r="A440" s="2"/>
      <c r="B440" s="3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3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3.2">
      <c r="A441" s="2"/>
      <c r="B441" s="3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3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3.2">
      <c r="A442" s="2"/>
      <c r="B442" s="3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3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3.2">
      <c r="A443" s="2"/>
      <c r="B443" s="3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3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3.2">
      <c r="A444" s="2"/>
      <c r="B444" s="3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3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3.2">
      <c r="A445" s="2"/>
      <c r="B445" s="3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3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3.2">
      <c r="A446" s="2"/>
      <c r="B446" s="3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3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3.2">
      <c r="A447" s="2"/>
      <c r="B447" s="3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3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3.2">
      <c r="A448" s="2"/>
      <c r="B448" s="3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3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3.2">
      <c r="A449" s="2"/>
      <c r="B449" s="3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3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3.2">
      <c r="A450" s="2"/>
      <c r="B450" s="3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3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3.2">
      <c r="A451" s="2"/>
      <c r="B451" s="3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3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3.2">
      <c r="A452" s="2"/>
      <c r="B452" s="3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3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3.2">
      <c r="A453" s="2"/>
      <c r="B453" s="3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3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3.2">
      <c r="A454" s="2"/>
      <c r="B454" s="3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3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3.2">
      <c r="A455" s="2"/>
      <c r="B455" s="3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3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3.2">
      <c r="A456" s="2"/>
      <c r="B456" s="3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3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3.2">
      <c r="A457" s="2"/>
      <c r="B457" s="3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3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3.2">
      <c r="A458" s="2"/>
      <c r="B458" s="3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3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3.2">
      <c r="A459" s="2"/>
      <c r="B459" s="3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3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3.2">
      <c r="A460" s="2"/>
      <c r="B460" s="3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3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3.2">
      <c r="A461" s="2"/>
      <c r="B461" s="3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3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3.2">
      <c r="A462" s="2"/>
      <c r="B462" s="3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3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3.2">
      <c r="A463" s="2"/>
      <c r="B463" s="3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3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3.2">
      <c r="A464" s="2"/>
      <c r="B464" s="3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3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3.2">
      <c r="A465" s="2"/>
      <c r="B465" s="3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3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3.2">
      <c r="A466" s="2"/>
      <c r="B466" s="3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3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3.2">
      <c r="A467" s="2"/>
      <c r="B467" s="3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3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3.2">
      <c r="A468" s="2"/>
      <c r="B468" s="3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3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3.2">
      <c r="A469" s="2"/>
      <c r="B469" s="3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3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3.2">
      <c r="A470" s="2"/>
      <c r="B470" s="3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3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3.2">
      <c r="A471" s="2"/>
      <c r="B471" s="3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3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3.2">
      <c r="A472" s="2"/>
      <c r="B472" s="3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3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3.2">
      <c r="A473" s="2"/>
      <c r="B473" s="3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3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3.2">
      <c r="A474" s="2"/>
      <c r="B474" s="3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3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3.2">
      <c r="A475" s="2"/>
      <c r="B475" s="3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3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3.2">
      <c r="A476" s="2"/>
      <c r="B476" s="3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3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3.2">
      <c r="A477" s="2"/>
      <c r="B477" s="3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3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3.2">
      <c r="A478" s="2"/>
      <c r="B478" s="3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3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3.2">
      <c r="A479" s="2"/>
      <c r="B479" s="3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3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3.2">
      <c r="A480" s="2"/>
      <c r="B480" s="3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3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3.2">
      <c r="A481" s="2"/>
      <c r="B481" s="3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3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3.2">
      <c r="A482" s="2"/>
      <c r="B482" s="3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3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3.2">
      <c r="A483" s="2"/>
      <c r="B483" s="3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3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3.2">
      <c r="A484" s="2"/>
      <c r="B484" s="3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3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3.2">
      <c r="A485" s="2"/>
      <c r="B485" s="3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3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3.2">
      <c r="A486" s="2"/>
      <c r="B486" s="3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3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3.2">
      <c r="A487" s="2"/>
      <c r="B487" s="3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3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3.2">
      <c r="A488" s="2"/>
      <c r="B488" s="3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3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ht="13.2">
      <c r="A489" s="2"/>
      <c r="B489" s="3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3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3.2">
      <c r="A490" s="2"/>
      <c r="B490" s="3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3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3.2">
      <c r="A491" s="2"/>
      <c r="B491" s="3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3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3.2">
      <c r="A492" s="2"/>
      <c r="B492" s="3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3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3.2">
      <c r="A493" s="2"/>
      <c r="B493" s="3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3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3.2">
      <c r="A494" s="2"/>
      <c r="B494" s="3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3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3.2">
      <c r="A495" s="2"/>
      <c r="B495" s="3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3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3.2">
      <c r="A496" s="2"/>
      <c r="B496" s="3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3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3.2">
      <c r="A497" s="2"/>
      <c r="B497" s="3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3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3.2">
      <c r="A498" s="2"/>
      <c r="B498" s="3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3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3.2">
      <c r="A499" s="2"/>
      <c r="B499" s="3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3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3.2">
      <c r="A500" s="2"/>
      <c r="B500" s="3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3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3.2">
      <c r="A501" s="2"/>
      <c r="B501" s="3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3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3.2">
      <c r="A502" s="2"/>
      <c r="B502" s="3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3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3.2">
      <c r="A503" s="2"/>
      <c r="B503" s="3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3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3.2">
      <c r="A504" s="2"/>
      <c r="B504" s="3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3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3.2">
      <c r="A505" s="2"/>
      <c r="B505" s="3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3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3.2">
      <c r="A506" s="2"/>
      <c r="B506" s="3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3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3.2">
      <c r="A507" s="2"/>
      <c r="B507" s="3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3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3.2">
      <c r="A508" s="2"/>
      <c r="B508" s="3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3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3.2">
      <c r="A509" s="2"/>
      <c r="B509" s="3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3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3.2">
      <c r="A510" s="2"/>
      <c r="B510" s="3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3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3.2">
      <c r="A511" s="2"/>
      <c r="B511" s="3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3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3.2">
      <c r="A512" s="2"/>
      <c r="B512" s="3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3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3.2">
      <c r="A513" s="2"/>
      <c r="B513" s="3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3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3.2">
      <c r="A514" s="2"/>
      <c r="B514" s="3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3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3.2">
      <c r="A515" s="2"/>
      <c r="B515" s="3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3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3.2">
      <c r="A516" s="2"/>
      <c r="B516" s="3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3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3.2">
      <c r="A517" s="2"/>
      <c r="B517" s="3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3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3.2">
      <c r="A518" s="2"/>
      <c r="B518" s="3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3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3.2">
      <c r="A519" s="2"/>
      <c r="B519" s="3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3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3.2">
      <c r="A520" s="2"/>
      <c r="B520" s="3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3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3.2">
      <c r="A521" s="2"/>
      <c r="B521" s="3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3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3.2">
      <c r="A522" s="2"/>
      <c r="B522" s="3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3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3.2">
      <c r="A523" s="2"/>
      <c r="B523" s="3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3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3.2">
      <c r="A524" s="2"/>
      <c r="B524" s="3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3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3.2">
      <c r="A525" s="2"/>
      <c r="B525" s="3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3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3.2">
      <c r="A526" s="2"/>
      <c r="B526" s="3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3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3.2">
      <c r="A527" s="2"/>
      <c r="B527" s="3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3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3.2">
      <c r="A528" s="2"/>
      <c r="B528" s="3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3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3.2">
      <c r="A529" s="2"/>
      <c r="B529" s="3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3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3.2">
      <c r="A530" s="2"/>
      <c r="B530" s="3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3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3.2">
      <c r="A531" s="2"/>
      <c r="B531" s="3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3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3.2">
      <c r="A532" s="2"/>
      <c r="B532" s="3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3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3.2">
      <c r="A533" s="2"/>
      <c r="B533" s="3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3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3.2">
      <c r="A534" s="2"/>
      <c r="B534" s="3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3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3.2">
      <c r="A535" s="2"/>
      <c r="B535" s="3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3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3.2">
      <c r="A536" s="2"/>
      <c r="B536" s="3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3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3.2">
      <c r="A537" s="2"/>
      <c r="B537" s="3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3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3.2">
      <c r="A538" s="2"/>
      <c r="B538" s="3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3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3.2">
      <c r="A539" s="2"/>
      <c r="B539" s="3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3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3.2">
      <c r="A540" s="2"/>
      <c r="B540" s="3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3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3.2">
      <c r="A541" s="2"/>
      <c r="B541" s="3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3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3.2">
      <c r="A542" s="2"/>
      <c r="B542" s="3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3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3.2">
      <c r="A543" s="2"/>
      <c r="B543" s="3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3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3.2">
      <c r="A544" s="2"/>
      <c r="B544" s="3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3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3.2">
      <c r="A545" s="2"/>
      <c r="B545" s="3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3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3.2">
      <c r="A546" s="2"/>
      <c r="B546" s="3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3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3.2">
      <c r="A547" s="2"/>
      <c r="B547" s="3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3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3.2">
      <c r="A548" s="2"/>
      <c r="B548" s="3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3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3.2">
      <c r="A549" s="2"/>
      <c r="B549" s="3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3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3.2">
      <c r="A550" s="2"/>
      <c r="B550" s="3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3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3.2">
      <c r="A551" s="2"/>
      <c r="B551" s="3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3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3.2">
      <c r="A552" s="2"/>
      <c r="B552" s="3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3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3.2">
      <c r="A553" s="2"/>
      <c r="B553" s="3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3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3.2">
      <c r="A554" s="2"/>
      <c r="B554" s="3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3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3.2">
      <c r="A555" s="2"/>
      <c r="B555" s="3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3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3.2">
      <c r="A556" s="2"/>
      <c r="B556" s="3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3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3.2">
      <c r="A557" s="2"/>
      <c r="B557" s="3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3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3.2">
      <c r="A558" s="2"/>
      <c r="B558" s="3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3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3.2">
      <c r="A559" s="2"/>
      <c r="B559" s="3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3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ht="13.2">
      <c r="A560" s="2"/>
      <c r="B560" s="3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3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3.2">
      <c r="A561" s="2"/>
      <c r="B561" s="3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3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3.2">
      <c r="A562" s="2"/>
      <c r="B562" s="3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3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3.2">
      <c r="A563" s="2"/>
      <c r="B563" s="3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3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3.2">
      <c r="A564" s="2"/>
      <c r="B564" s="3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3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3.2">
      <c r="A565" s="2"/>
      <c r="B565" s="3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3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3.2">
      <c r="A566" s="2"/>
      <c r="B566" s="3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3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3.2">
      <c r="A567" s="2"/>
      <c r="B567" s="3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3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3.2">
      <c r="A568" s="2"/>
      <c r="B568" s="3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3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3.2">
      <c r="A569" s="2"/>
      <c r="B569" s="3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3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3.2">
      <c r="A570" s="2"/>
      <c r="B570" s="3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3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3.2">
      <c r="A571" s="2"/>
      <c r="B571" s="3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3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3.2">
      <c r="A572" s="2"/>
      <c r="B572" s="3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3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3.2">
      <c r="A573" s="2"/>
      <c r="B573" s="3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3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3.2">
      <c r="A574" s="2"/>
      <c r="B574" s="3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3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3.2">
      <c r="A575" s="2"/>
      <c r="B575" s="3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3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3.2">
      <c r="A576" s="2"/>
      <c r="B576" s="3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3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3.2">
      <c r="A577" s="2"/>
      <c r="B577" s="3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3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3.2">
      <c r="A578" s="2"/>
      <c r="B578" s="3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3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3.2">
      <c r="A579" s="2"/>
      <c r="B579" s="3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3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3.2">
      <c r="A580" s="2"/>
      <c r="B580" s="3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3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3.2">
      <c r="A581" s="2"/>
      <c r="B581" s="3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3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3.2">
      <c r="A582" s="2"/>
      <c r="B582" s="3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3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3.2">
      <c r="A583" s="2"/>
      <c r="B583" s="3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3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3.2">
      <c r="A584" s="2"/>
      <c r="B584" s="3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3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3.2">
      <c r="A585" s="2"/>
      <c r="B585" s="3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3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3.2">
      <c r="A586" s="2"/>
      <c r="B586" s="3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3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3.2">
      <c r="A587" s="2"/>
      <c r="B587" s="3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3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3.2">
      <c r="A588" s="2"/>
      <c r="B588" s="3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3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3.2">
      <c r="A589" s="2"/>
      <c r="B589" s="3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3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3.2">
      <c r="A590" s="2"/>
      <c r="B590" s="3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3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3.2">
      <c r="A591" s="2"/>
      <c r="B591" s="3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3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3.2">
      <c r="A592" s="2"/>
      <c r="B592" s="3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3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3.2">
      <c r="A593" s="2"/>
      <c r="B593" s="3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3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3.2">
      <c r="A594" s="2"/>
      <c r="B594" s="3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3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3.2">
      <c r="A595" s="2"/>
      <c r="B595" s="3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3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3.2">
      <c r="A596" s="2"/>
      <c r="B596" s="3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3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3.2">
      <c r="A597" s="2"/>
      <c r="B597" s="3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3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3.2">
      <c r="A598" s="2"/>
      <c r="B598" s="3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3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3.2">
      <c r="A599" s="2"/>
      <c r="B599" s="3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3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3.2">
      <c r="A600" s="2"/>
      <c r="B600" s="3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3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3.2">
      <c r="A601" s="2"/>
      <c r="B601" s="3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3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3.2">
      <c r="A602" s="2"/>
      <c r="B602" s="3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3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3.2">
      <c r="A603" s="2"/>
      <c r="B603" s="3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3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3.2">
      <c r="A604" s="2"/>
      <c r="B604" s="3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3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3.2">
      <c r="A605" s="2"/>
      <c r="B605" s="3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3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3.2">
      <c r="A606" s="2"/>
      <c r="B606" s="3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3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3.2">
      <c r="A607" s="2"/>
      <c r="B607" s="3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3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3.2">
      <c r="A608" s="2"/>
      <c r="B608" s="3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3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3.2">
      <c r="A609" s="2"/>
      <c r="B609" s="3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3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3.2">
      <c r="A610" s="2"/>
      <c r="B610" s="3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3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3.2">
      <c r="A611" s="2"/>
      <c r="B611" s="3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3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3.2">
      <c r="A612" s="2"/>
      <c r="B612" s="3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3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3.2">
      <c r="A613" s="2"/>
      <c r="B613" s="3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3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3.2">
      <c r="A614" s="2"/>
      <c r="B614" s="3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3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3.2">
      <c r="A615" s="2"/>
      <c r="B615" s="3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3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3.2">
      <c r="A616" s="2"/>
      <c r="B616" s="3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3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3.2">
      <c r="A617" s="2"/>
      <c r="B617" s="3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3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3.2">
      <c r="A618" s="2"/>
      <c r="B618" s="3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3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3.2">
      <c r="A619" s="2"/>
      <c r="B619" s="3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3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3.2">
      <c r="A620" s="2"/>
      <c r="B620" s="3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3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3.2">
      <c r="A621" s="2"/>
      <c r="B621" s="3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3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3.2">
      <c r="A622" s="2"/>
      <c r="B622" s="3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3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3.2">
      <c r="A623" s="2"/>
      <c r="B623" s="3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3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3.2">
      <c r="A624" s="2"/>
      <c r="B624" s="3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3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3.2">
      <c r="A625" s="2"/>
      <c r="B625" s="3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3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3.2">
      <c r="A626" s="2"/>
      <c r="B626" s="3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3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3.2">
      <c r="A627" s="2"/>
      <c r="B627" s="3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3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3.2">
      <c r="A628" s="2"/>
      <c r="B628" s="3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3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3.2">
      <c r="A629" s="2"/>
      <c r="B629" s="3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3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3.2">
      <c r="A630" s="2"/>
      <c r="B630" s="3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3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3.2">
      <c r="A631" s="2"/>
      <c r="B631" s="3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3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3.2">
      <c r="A632" s="2"/>
      <c r="B632" s="3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3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3.2">
      <c r="A633" s="2"/>
      <c r="B633" s="3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3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3.2">
      <c r="A634" s="2"/>
      <c r="B634" s="3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3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3.2">
      <c r="A635" s="2"/>
      <c r="B635" s="3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3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3.2">
      <c r="A636" s="2"/>
      <c r="B636" s="3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3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3.2">
      <c r="A637" s="2"/>
      <c r="B637" s="3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3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3.2">
      <c r="A638" s="2"/>
      <c r="B638" s="3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3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3.2">
      <c r="A639" s="2"/>
      <c r="B639" s="3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3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ht="13.2">
      <c r="A640" s="2"/>
      <c r="B640" s="3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3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3.2">
      <c r="A641" s="2"/>
      <c r="B641" s="3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3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3.2">
      <c r="A642" s="2"/>
      <c r="B642" s="3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3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3.2">
      <c r="A643" s="2"/>
      <c r="B643" s="3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3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3.2">
      <c r="A644" s="2"/>
      <c r="B644" s="3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3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3.2">
      <c r="A645" s="2"/>
      <c r="B645" s="3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3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3.2">
      <c r="A646" s="2"/>
      <c r="B646" s="3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3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3.2">
      <c r="A647" s="2"/>
      <c r="B647" s="3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3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3.2">
      <c r="A648" s="2"/>
      <c r="B648" s="3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3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3.2">
      <c r="A649" s="2"/>
      <c r="B649" s="3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3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3.2">
      <c r="A650" s="2"/>
      <c r="B650" s="3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3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3.2">
      <c r="A651" s="2"/>
      <c r="B651" s="3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3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3.2">
      <c r="A652" s="2"/>
      <c r="B652" s="3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3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3.2">
      <c r="A653" s="2"/>
      <c r="B653" s="3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3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3.2">
      <c r="A654" s="2"/>
      <c r="B654" s="3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3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3.2">
      <c r="A655" s="2"/>
      <c r="B655" s="3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3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3.2">
      <c r="A656" s="2"/>
      <c r="B656" s="3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3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3.2">
      <c r="A657" s="2"/>
      <c r="B657" s="3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3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3.2">
      <c r="A658" s="2"/>
      <c r="B658" s="3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3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3.2">
      <c r="A659" s="2"/>
      <c r="B659" s="3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3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3.2">
      <c r="A660" s="2"/>
      <c r="B660" s="3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3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3.2">
      <c r="A661" s="2"/>
      <c r="B661" s="3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3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3.2">
      <c r="A662" s="2"/>
      <c r="B662" s="3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3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3.2">
      <c r="A663" s="2"/>
      <c r="B663" s="3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3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3.2">
      <c r="A664" s="2"/>
      <c r="B664" s="3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3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3.2">
      <c r="A665" s="2"/>
      <c r="B665" s="3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3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3.2">
      <c r="A666" s="2"/>
      <c r="B666" s="3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3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3.2">
      <c r="A667" s="2"/>
      <c r="B667" s="3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3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3.2">
      <c r="A668" s="2"/>
      <c r="B668" s="3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3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3.2">
      <c r="A669" s="2"/>
      <c r="B669" s="3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3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3.2">
      <c r="A670" s="2"/>
      <c r="B670" s="3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3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3.2">
      <c r="A671" s="2"/>
      <c r="B671" s="3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3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3.2">
      <c r="A672" s="2"/>
      <c r="B672" s="3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3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3.2">
      <c r="A673" s="2"/>
      <c r="B673" s="3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3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3.2">
      <c r="A674" s="2"/>
      <c r="B674" s="3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3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3.2">
      <c r="A675" s="2"/>
      <c r="B675" s="3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3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3.2">
      <c r="A676" s="2"/>
      <c r="B676" s="3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3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3.2">
      <c r="A677" s="2"/>
      <c r="B677" s="3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3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3.2">
      <c r="A678" s="2"/>
      <c r="B678" s="3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3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ht="13.2">
      <c r="A679" s="2"/>
      <c r="B679" s="3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3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3.2">
      <c r="A680" s="2"/>
      <c r="B680" s="3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3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3.2">
      <c r="A681" s="2"/>
      <c r="B681" s="3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3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3.2">
      <c r="A682" s="2"/>
      <c r="B682" s="3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3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3.2">
      <c r="A683" s="2"/>
      <c r="B683" s="3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3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3.2">
      <c r="A684" s="2"/>
      <c r="B684" s="3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3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3.2">
      <c r="A685" s="2"/>
      <c r="B685" s="3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3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3.2">
      <c r="A686" s="2"/>
      <c r="B686" s="3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3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3.2">
      <c r="A687" s="2"/>
      <c r="B687" s="3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3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3.2">
      <c r="A688" s="2"/>
      <c r="B688" s="3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3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3.2">
      <c r="A689" s="2"/>
      <c r="B689" s="3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3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3.2">
      <c r="A690" s="2"/>
      <c r="B690" s="3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3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3.2">
      <c r="A691" s="2"/>
      <c r="B691" s="3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3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3.2">
      <c r="A692" s="2"/>
      <c r="B692" s="3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3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ht="13.2">
      <c r="A693" s="2"/>
      <c r="B693" s="3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3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3.2">
      <c r="A694" s="2"/>
      <c r="B694" s="3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3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3.2">
      <c r="A695" s="2"/>
      <c r="B695" s="3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3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3.2">
      <c r="A696" s="2"/>
      <c r="B696" s="3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3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3.2">
      <c r="A697" s="2"/>
      <c r="B697" s="3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3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3.2">
      <c r="A698" s="2"/>
      <c r="B698" s="3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3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3.2">
      <c r="A699" s="2"/>
      <c r="B699" s="3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3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3.2">
      <c r="A700" s="2"/>
      <c r="B700" s="3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3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3.2">
      <c r="A701" s="2"/>
      <c r="B701" s="3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3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3.2">
      <c r="A702" s="2"/>
      <c r="B702" s="3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3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3.2">
      <c r="A703" s="2"/>
      <c r="B703" s="3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3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3.2">
      <c r="A704" s="2"/>
      <c r="B704" s="3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3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3.2">
      <c r="A705" s="2"/>
      <c r="B705" s="3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3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3.2">
      <c r="A706" s="2"/>
      <c r="B706" s="3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3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3.2">
      <c r="A707" s="2"/>
      <c r="B707" s="3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3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3.2">
      <c r="A708" s="2"/>
      <c r="B708" s="3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3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3.2">
      <c r="A709" s="2"/>
      <c r="B709" s="3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3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3.2">
      <c r="A710" s="2"/>
      <c r="B710" s="3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3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3.2">
      <c r="A711" s="2"/>
      <c r="B711" s="3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3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3.2">
      <c r="A712" s="2"/>
      <c r="B712" s="3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3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3.2">
      <c r="A713" s="2"/>
      <c r="B713" s="3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3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3.2">
      <c r="A714" s="2"/>
      <c r="B714" s="3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3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3.2">
      <c r="A715" s="2"/>
      <c r="B715" s="3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3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3.2">
      <c r="A716" s="2"/>
      <c r="B716" s="3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3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3.2">
      <c r="A717" s="2"/>
      <c r="B717" s="3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3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3.2">
      <c r="A718" s="2"/>
      <c r="B718" s="3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3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3.2">
      <c r="A719" s="2"/>
      <c r="B719" s="3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3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3.2">
      <c r="A720" s="2"/>
      <c r="B720" s="3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3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3.2">
      <c r="A721" s="2"/>
      <c r="B721" s="3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3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3.2">
      <c r="A722" s="2"/>
      <c r="B722" s="3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3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3.2">
      <c r="A723" s="2"/>
      <c r="B723" s="3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3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3.2">
      <c r="A724" s="2"/>
      <c r="B724" s="3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3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3.2">
      <c r="A725" s="2"/>
      <c r="B725" s="3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3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3.2">
      <c r="A726" s="2"/>
      <c r="B726" s="3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3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3.2">
      <c r="A727" s="2"/>
      <c r="B727" s="3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3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3.2">
      <c r="A728" s="2"/>
      <c r="B728" s="3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3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3.2">
      <c r="A729" s="2"/>
      <c r="B729" s="3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3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3.2">
      <c r="A730" s="2"/>
      <c r="B730" s="3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3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3.2">
      <c r="A731" s="2"/>
      <c r="B731" s="3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3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3.2">
      <c r="A732" s="2"/>
      <c r="B732" s="3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3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3.2">
      <c r="A733" s="2"/>
      <c r="B733" s="3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3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3.2">
      <c r="A734" s="2"/>
      <c r="B734" s="3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3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3.2">
      <c r="A735" s="2"/>
      <c r="B735" s="3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3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3.2">
      <c r="A736" s="2"/>
      <c r="B736" s="3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3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3.2">
      <c r="A737" s="2"/>
      <c r="B737" s="3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3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3.2">
      <c r="A738" s="2"/>
      <c r="B738" s="3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3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3.2">
      <c r="A739" s="2"/>
      <c r="B739" s="3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3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3.2">
      <c r="A740" s="2"/>
      <c r="B740" s="3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3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3.2">
      <c r="A741" s="2"/>
      <c r="B741" s="3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3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3.2">
      <c r="A742" s="2"/>
      <c r="B742" s="3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3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3.2">
      <c r="A743" s="2"/>
      <c r="B743" s="3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3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3.2">
      <c r="A744" s="2"/>
      <c r="B744" s="3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3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3.2">
      <c r="A745" s="2"/>
      <c r="B745" s="3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3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3.2">
      <c r="A746" s="2"/>
      <c r="B746" s="3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3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3.2">
      <c r="A747" s="2"/>
      <c r="B747" s="3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3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3.2">
      <c r="A748" s="2"/>
      <c r="B748" s="3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3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3.2">
      <c r="A749" s="2"/>
      <c r="B749" s="3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3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3.2">
      <c r="A750" s="2"/>
      <c r="B750" s="3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3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3.2">
      <c r="A751" s="2"/>
      <c r="B751" s="3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3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3.2">
      <c r="A752" s="2"/>
      <c r="B752" s="3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3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3.2">
      <c r="A753" s="2"/>
      <c r="B753" s="3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3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3.2">
      <c r="A754" s="2"/>
      <c r="B754" s="3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3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3.2">
      <c r="A755" s="2"/>
      <c r="B755" s="3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3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3.2">
      <c r="A756" s="2"/>
      <c r="B756" s="3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3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3.2">
      <c r="A757" s="2"/>
      <c r="B757" s="3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3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3.2">
      <c r="A758" s="2"/>
      <c r="B758" s="3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3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3.2">
      <c r="A759" s="2"/>
      <c r="B759" s="3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3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3.2">
      <c r="A760" s="2"/>
      <c r="B760" s="3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3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3.2">
      <c r="A761" s="2"/>
      <c r="B761" s="3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3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3.2">
      <c r="A762" s="2"/>
      <c r="B762" s="3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3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3.2">
      <c r="A763" s="2"/>
      <c r="B763" s="3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3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3.2">
      <c r="A764" s="2"/>
      <c r="B764" s="3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3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3.2">
      <c r="A765" s="2"/>
      <c r="B765" s="3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3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3.2">
      <c r="A766" s="2"/>
      <c r="B766" s="3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3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3.2">
      <c r="A767" s="2"/>
      <c r="B767" s="3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3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3.2">
      <c r="A768" s="2"/>
      <c r="B768" s="3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3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3.2">
      <c r="A769" s="2"/>
      <c r="B769" s="3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3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3.2">
      <c r="A770" s="2"/>
      <c r="B770" s="3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3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3.2">
      <c r="A771" s="2"/>
      <c r="B771" s="3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3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3.2">
      <c r="A772" s="2"/>
      <c r="B772" s="3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3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3.2">
      <c r="A773" s="2"/>
      <c r="B773" s="3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3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3.2">
      <c r="A774" s="2"/>
      <c r="B774" s="3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3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3.2">
      <c r="A775" s="2"/>
      <c r="B775" s="3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3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3.2">
      <c r="A776" s="2"/>
      <c r="B776" s="3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3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3.2">
      <c r="A777" s="2"/>
      <c r="B777" s="3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3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3.2">
      <c r="A778" s="2"/>
      <c r="B778" s="3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3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3.2">
      <c r="A779" s="2"/>
      <c r="B779" s="3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3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3.2">
      <c r="A780" s="2"/>
      <c r="B780" s="3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3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3.2">
      <c r="A781" s="2"/>
      <c r="B781" s="3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3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3.2">
      <c r="A782" s="2"/>
      <c r="B782" s="3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3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3.2">
      <c r="A783" s="2"/>
      <c r="B783" s="3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3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3.2">
      <c r="A784" s="2"/>
      <c r="B784" s="3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3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3.2">
      <c r="A785" s="2"/>
      <c r="B785" s="3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3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3.2">
      <c r="A786" s="2"/>
      <c r="B786" s="3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3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3.2">
      <c r="A787" s="2"/>
      <c r="B787" s="3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3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3.2">
      <c r="A788" s="2"/>
      <c r="B788" s="3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3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3.2">
      <c r="A789" s="2"/>
      <c r="B789" s="3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3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3.2">
      <c r="A790" s="2"/>
      <c r="B790" s="3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3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3.2">
      <c r="A791" s="2"/>
      <c r="B791" s="3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3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3.2">
      <c r="A792" s="2"/>
      <c r="B792" s="3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3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3.2">
      <c r="A793" s="2"/>
      <c r="B793" s="3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3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3.2">
      <c r="A794" s="2"/>
      <c r="B794" s="3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3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ht="13.2">
      <c r="A795" s="2"/>
      <c r="B795" s="3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3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3.2">
      <c r="A796" s="2"/>
      <c r="B796" s="3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3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3.2">
      <c r="A797" s="2"/>
      <c r="B797" s="3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3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3.2">
      <c r="A798" s="2"/>
      <c r="B798" s="3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3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3.2">
      <c r="A799" s="2"/>
      <c r="B799" s="3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3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3.2">
      <c r="A800" s="2"/>
      <c r="B800" s="3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3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3.2">
      <c r="A801" s="2"/>
      <c r="B801" s="3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3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3.2">
      <c r="A802" s="2"/>
      <c r="B802" s="3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3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3.2">
      <c r="A803" s="2"/>
      <c r="B803" s="3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3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3.2">
      <c r="A804" s="2"/>
      <c r="B804" s="3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3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3.2">
      <c r="A805" s="2"/>
      <c r="B805" s="3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3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3.2">
      <c r="A806" s="2"/>
      <c r="B806" s="3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3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3.2">
      <c r="A807" s="2"/>
      <c r="B807" s="3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3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3.2">
      <c r="A808" s="2"/>
      <c r="B808" s="3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3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3.2">
      <c r="A809" s="2"/>
      <c r="B809" s="3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3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3.2">
      <c r="A810" s="2"/>
      <c r="B810" s="3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3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3.2">
      <c r="A811" s="2"/>
      <c r="B811" s="3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3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3.2">
      <c r="A812" s="2"/>
      <c r="B812" s="3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3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3.2">
      <c r="A813" s="2"/>
      <c r="B813" s="3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3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3.2">
      <c r="A814" s="2"/>
      <c r="B814" s="3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3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3.2">
      <c r="A815" s="2"/>
      <c r="B815" s="3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3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3.2">
      <c r="A816" s="2"/>
      <c r="B816" s="3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3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3.2">
      <c r="A817" s="2"/>
      <c r="B817" s="3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3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3.2">
      <c r="A818" s="2"/>
      <c r="B818" s="3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3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3.2">
      <c r="A819" s="2"/>
      <c r="B819" s="3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3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3.2">
      <c r="A820" s="2"/>
      <c r="B820" s="3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3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3.2">
      <c r="A821" s="2"/>
      <c r="B821" s="3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3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3.2">
      <c r="A822" s="2"/>
      <c r="B822" s="3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3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3.2">
      <c r="A823" s="2"/>
      <c r="B823" s="3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3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3.2">
      <c r="A824" s="2"/>
      <c r="B824" s="3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3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3.2">
      <c r="A825" s="2"/>
      <c r="B825" s="3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3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3.2">
      <c r="A826" s="2"/>
      <c r="B826" s="3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3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3.2">
      <c r="A827" s="2"/>
      <c r="B827" s="3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3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3.2">
      <c r="A828" s="2"/>
      <c r="B828" s="3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3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3.2">
      <c r="A829" s="2"/>
      <c r="B829" s="3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3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3.2">
      <c r="A830" s="2"/>
      <c r="B830" s="3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3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3.2">
      <c r="A831" s="2"/>
      <c r="B831" s="3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3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3.2">
      <c r="A832" s="2"/>
      <c r="B832" s="3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3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3.2">
      <c r="A833" s="2"/>
      <c r="B833" s="3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3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3.2">
      <c r="A834" s="2"/>
      <c r="B834" s="3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3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3.2">
      <c r="A835" s="2"/>
      <c r="B835" s="3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3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3.2">
      <c r="A836" s="2"/>
      <c r="B836" s="3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3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3.2">
      <c r="A837" s="2"/>
      <c r="B837" s="3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3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3.2">
      <c r="A838" s="2"/>
      <c r="B838" s="3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3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3.2">
      <c r="A839" s="2"/>
      <c r="B839" s="3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3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3.2">
      <c r="A840" s="2"/>
      <c r="B840" s="3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3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3.2">
      <c r="A841" s="2"/>
      <c r="B841" s="3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3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3.2">
      <c r="A842" s="2"/>
      <c r="B842" s="3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3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3.2">
      <c r="A843" s="2"/>
      <c r="B843" s="3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3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3.2">
      <c r="A844" s="2"/>
      <c r="B844" s="3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3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3.2">
      <c r="A845" s="2"/>
      <c r="B845" s="3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3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3.2">
      <c r="A846" s="2"/>
      <c r="B846" s="3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3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3.2">
      <c r="A847" s="2"/>
      <c r="B847" s="3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3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3.2">
      <c r="A848" s="2"/>
      <c r="B848" s="3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3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3.2">
      <c r="A849" s="2"/>
      <c r="B849" s="3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3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ht="13.2">
      <c r="A850" s="2"/>
      <c r="B850" s="3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3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3.2">
      <c r="A851" s="2"/>
      <c r="B851" s="3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3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3.2">
      <c r="A852" s="2"/>
      <c r="B852" s="3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3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3.2">
      <c r="A853" s="2"/>
      <c r="B853" s="3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3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3.2">
      <c r="A854" s="2"/>
      <c r="B854" s="3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3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3.2">
      <c r="A855" s="2"/>
      <c r="B855" s="3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3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3.2">
      <c r="A856" s="2"/>
      <c r="B856" s="3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3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3.2">
      <c r="A857" s="2"/>
      <c r="B857" s="3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3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3.2">
      <c r="A858" s="2"/>
      <c r="B858" s="3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3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3.2">
      <c r="A859" s="2"/>
      <c r="B859" s="3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3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3.2">
      <c r="A860" s="2"/>
      <c r="B860" s="3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3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3.2">
      <c r="A861" s="2"/>
      <c r="B861" s="3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3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3.2">
      <c r="A862" s="2"/>
      <c r="B862" s="3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3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3.2">
      <c r="A863" s="2"/>
      <c r="B863" s="3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3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3.2">
      <c r="A864" s="2"/>
      <c r="B864" s="3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3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ht="13.2">
      <c r="A865" s="2"/>
      <c r="B865" s="3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3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3.2">
      <c r="A866" s="2"/>
      <c r="B866" s="3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3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3.2">
      <c r="A867" s="2"/>
      <c r="B867" s="3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3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3.2">
      <c r="A868" s="2"/>
      <c r="B868" s="3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3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3.2">
      <c r="A869" s="2"/>
      <c r="B869" s="3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3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3.2">
      <c r="A870" s="2"/>
      <c r="B870" s="3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3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3.2">
      <c r="A871" s="2"/>
      <c r="B871" s="3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3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ht="13.2">
      <c r="A872" s="2"/>
      <c r="B872" s="3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3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3.2">
      <c r="A873" s="2"/>
      <c r="B873" s="3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3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3.2">
      <c r="A874" s="2"/>
      <c r="B874" s="3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3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3.2">
      <c r="A875" s="2"/>
      <c r="B875" s="3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3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3.2">
      <c r="A876" s="2"/>
      <c r="B876" s="3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3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3.2">
      <c r="A877" s="2"/>
      <c r="B877" s="3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3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3.2">
      <c r="A878" s="2"/>
      <c r="B878" s="3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3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3.2">
      <c r="A879" s="2"/>
      <c r="B879" s="3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3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3.2">
      <c r="A880" s="2"/>
      <c r="B880" s="3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3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3.2">
      <c r="A881" s="2"/>
      <c r="B881" s="3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3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3.2">
      <c r="A882" s="2"/>
      <c r="B882" s="3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3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3.2">
      <c r="A883" s="2"/>
      <c r="B883" s="3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3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3.2">
      <c r="A884" s="2"/>
      <c r="B884" s="3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3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3.2">
      <c r="A885" s="2"/>
      <c r="B885" s="3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3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3.2">
      <c r="A886" s="2"/>
      <c r="B886" s="3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3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3.2">
      <c r="A887" s="2"/>
      <c r="B887" s="3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3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3.2">
      <c r="A888" s="2"/>
      <c r="B888" s="3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3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3.2">
      <c r="A889" s="2"/>
      <c r="B889" s="3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3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3.2">
      <c r="A890" s="2"/>
      <c r="B890" s="3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3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3.2">
      <c r="A891" s="2"/>
      <c r="B891" s="3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3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3.2">
      <c r="A892" s="2"/>
      <c r="B892" s="3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3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3.2">
      <c r="A893" s="2"/>
      <c r="B893" s="3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3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3.2">
      <c r="A894" s="2"/>
      <c r="B894" s="3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3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3.2">
      <c r="A895" s="2"/>
      <c r="B895" s="3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3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3.2">
      <c r="A896" s="2"/>
      <c r="B896" s="3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3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3.2">
      <c r="A897" s="2"/>
      <c r="B897" s="3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3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3.2">
      <c r="A898" s="2"/>
      <c r="B898" s="3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3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3.2">
      <c r="A899" s="2"/>
      <c r="B899" s="3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3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3.2">
      <c r="A900" s="2"/>
      <c r="B900" s="3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3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3.2">
      <c r="A901" s="2"/>
      <c r="B901" s="3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3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3.2">
      <c r="A902" s="2"/>
      <c r="B902" s="3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3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3.2">
      <c r="A903" s="2"/>
      <c r="B903" s="3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3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3.2">
      <c r="A904" s="2"/>
      <c r="B904" s="3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3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3.2">
      <c r="A905" s="2"/>
      <c r="B905" s="3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3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3.2">
      <c r="A906" s="2"/>
      <c r="B906" s="3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3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3.2">
      <c r="A907" s="2"/>
      <c r="B907" s="3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3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3.2">
      <c r="A908" s="2"/>
      <c r="B908" s="3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3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3.2">
      <c r="A909" s="2"/>
      <c r="B909" s="3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3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3.2">
      <c r="A910" s="2"/>
      <c r="B910" s="3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3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ht="13.2">
      <c r="A911" s="2"/>
      <c r="B911" s="3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3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3.2">
      <c r="A912" s="2"/>
      <c r="B912" s="3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3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3.2">
      <c r="A913" s="2"/>
      <c r="B913" s="3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3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3.2">
      <c r="A914" s="2"/>
      <c r="B914" s="3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3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3.2">
      <c r="A915" s="2"/>
      <c r="B915" s="3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3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3.2">
      <c r="A916" s="2"/>
      <c r="B916" s="3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3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3.2">
      <c r="A917" s="2"/>
      <c r="B917" s="3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3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3.2">
      <c r="A918" s="2"/>
      <c r="B918" s="3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3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3.2">
      <c r="A919" s="2"/>
      <c r="B919" s="3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3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3.2">
      <c r="A920" s="2"/>
      <c r="B920" s="3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3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3.2">
      <c r="A921" s="2"/>
      <c r="B921" s="3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3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3.2">
      <c r="A922" s="2"/>
      <c r="B922" s="3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3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3.2">
      <c r="A923" s="2"/>
      <c r="B923" s="3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3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3.2">
      <c r="A924" s="2"/>
      <c r="B924" s="3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3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3.2">
      <c r="A925" s="2"/>
      <c r="B925" s="3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3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3.2">
      <c r="A926" s="2"/>
      <c r="B926" s="3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3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3.2">
      <c r="A927" s="2"/>
      <c r="B927" s="3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3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3.2">
      <c r="A928" s="2"/>
      <c r="B928" s="3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3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3.2">
      <c r="A929" s="2"/>
      <c r="B929" s="3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3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3.2">
      <c r="A930" s="2"/>
      <c r="B930" s="3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3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3.2">
      <c r="A931" s="2"/>
      <c r="B931" s="3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3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3.2">
      <c r="A932" s="2"/>
      <c r="B932" s="3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3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3.2">
      <c r="A933" s="2"/>
      <c r="B933" s="3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3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3.2">
      <c r="A934" s="2"/>
      <c r="B934" s="3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3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3.2">
      <c r="A935" s="2"/>
      <c r="B935" s="3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3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3.2">
      <c r="A936" s="2"/>
      <c r="B936" s="3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3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3.2">
      <c r="A937" s="2"/>
      <c r="B937" s="3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3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3.2">
      <c r="A938" s="2"/>
      <c r="B938" s="3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3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3.2">
      <c r="A939" s="2"/>
      <c r="B939" s="3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3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3.2">
      <c r="A940" s="2"/>
      <c r="B940" s="3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3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3.2">
      <c r="A941" s="2"/>
      <c r="B941" s="3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3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3.2">
      <c r="A942" s="2"/>
      <c r="B942" s="3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3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3.2">
      <c r="A943" s="2"/>
      <c r="B943" s="3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3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3.2">
      <c r="A944" s="2"/>
      <c r="B944" s="3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3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3.2">
      <c r="A945" s="2"/>
      <c r="B945" s="3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3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3.2">
      <c r="A946" s="2"/>
      <c r="B946" s="3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3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3.2">
      <c r="A947" s="2"/>
      <c r="B947" s="3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3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3.2">
      <c r="A948" s="2"/>
      <c r="B948" s="3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3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ht="13.2">
      <c r="A949" s="2"/>
      <c r="B949" s="3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3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3.2">
      <c r="A950" s="2"/>
      <c r="B950" s="3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3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</sheetData>
  <mergeCells count="19">
    <mergeCell ref="A4:B4"/>
    <mergeCell ref="A1:B3"/>
    <mergeCell ref="C1:F1"/>
    <mergeCell ref="G1:J1"/>
    <mergeCell ref="K1:N1"/>
    <mergeCell ref="C2:D2"/>
    <mergeCell ref="E2:F2"/>
    <mergeCell ref="W1:Y2"/>
    <mergeCell ref="Z1:AB2"/>
    <mergeCell ref="G2:H2"/>
    <mergeCell ref="I2:J2"/>
    <mergeCell ref="K2:L2"/>
    <mergeCell ref="M2:N2"/>
    <mergeCell ref="O2:P2"/>
    <mergeCell ref="Q2:R2"/>
    <mergeCell ref="S2:T2"/>
    <mergeCell ref="U2:V2"/>
    <mergeCell ref="O1:R1"/>
    <mergeCell ref="S1:V1"/>
  </mergeCells>
  <conditionalFormatting sqref="C4 G4 K4 O4 S4 E4 I4 M4 Q4 U4">
    <cfRule type="cellIs" dxfId="58" priority="2" operator="greaterThan">
      <formula>0</formula>
    </cfRule>
  </conditionalFormatting>
  <conditionalFormatting sqref="C4:V4">
    <cfRule type="cellIs" dxfId="57" priority="6" operator="equal">
      <formula>0</formula>
    </cfRule>
  </conditionalFormatting>
  <conditionalFormatting sqref="D4 F4 H4 J4 L4 N4 P4 R4 T4 V4">
    <cfRule type="cellIs" dxfId="56" priority="3" operator="greaterThan">
      <formula>0</formula>
    </cfRule>
  </conditionalFormatting>
  <conditionalFormatting sqref="Y4 AB4">
    <cfRule type="cellIs" dxfId="55" priority="4" operator="greaterThan">
      <formula>1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O986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2.6640625" defaultRowHeight="15.75" customHeight="1"/>
  <cols>
    <col min="1" max="1" width="16.33203125" customWidth="1"/>
    <col min="2" max="2" width="36" customWidth="1"/>
    <col min="3" max="3" width="15.6640625" customWidth="1"/>
    <col min="4" max="23" width="12.6640625" customWidth="1"/>
    <col min="24" max="29" width="15.33203125" customWidth="1"/>
  </cols>
  <sheetData>
    <row r="1" spans="1:41" ht="33" customHeight="1">
      <c r="A1" s="54" t="s">
        <v>21</v>
      </c>
      <c r="B1" s="55" t="s">
        <v>89</v>
      </c>
      <c r="C1" s="49"/>
      <c r="D1" s="53" t="s">
        <v>90</v>
      </c>
      <c r="E1" s="45"/>
      <c r="F1" s="45"/>
      <c r="G1" s="46"/>
      <c r="H1" s="53" t="s">
        <v>91</v>
      </c>
      <c r="I1" s="45"/>
      <c r="J1" s="45"/>
      <c r="K1" s="46"/>
      <c r="L1" s="53" t="s">
        <v>92</v>
      </c>
      <c r="M1" s="45"/>
      <c r="N1" s="45"/>
      <c r="O1" s="46"/>
      <c r="P1" s="53" t="s">
        <v>93</v>
      </c>
      <c r="Q1" s="45"/>
      <c r="R1" s="45"/>
      <c r="S1" s="46"/>
      <c r="T1" s="53" t="s">
        <v>94</v>
      </c>
      <c r="U1" s="45"/>
      <c r="V1" s="45"/>
      <c r="W1" s="46"/>
      <c r="X1" s="47" t="s">
        <v>95</v>
      </c>
      <c r="Y1" s="48"/>
      <c r="Z1" s="49"/>
      <c r="AA1" s="47" t="s">
        <v>96</v>
      </c>
      <c r="AB1" s="48"/>
      <c r="AC1" s="4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</row>
    <row r="2" spans="1:41" ht="26.25" customHeight="1">
      <c r="A2" s="40"/>
      <c r="B2" s="56"/>
      <c r="C2" s="57"/>
      <c r="D2" s="53" t="s">
        <v>95</v>
      </c>
      <c r="E2" s="46"/>
      <c r="F2" s="53" t="s">
        <v>96</v>
      </c>
      <c r="G2" s="46"/>
      <c r="H2" s="53" t="s">
        <v>95</v>
      </c>
      <c r="I2" s="46"/>
      <c r="J2" s="53" t="s">
        <v>96</v>
      </c>
      <c r="K2" s="46"/>
      <c r="L2" s="53" t="s">
        <v>95</v>
      </c>
      <c r="M2" s="46"/>
      <c r="N2" s="53" t="s">
        <v>96</v>
      </c>
      <c r="O2" s="46"/>
      <c r="P2" s="53" t="s">
        <v>95</v>
      </c>
      <c r="Q2" s="46"/>
      <c r="R2" s="53" t="s">
        <v>96</v>
      </c>
      <c r="S2" s="46"/>
      <c r="T2" s="53" t="s">
        <v>95</v>
      </c>
      <c r="U2" s="46"/>
      <c r="V2" s="53" t="s">
        <v>96</v>
      </c>
      <c r="W2" s="46"/>
      <c r="X2" s="50"/>
      <c r="Y2" s="51"/>
      <c r="Z2" s="52"/>
      <c r="AA2" s="50"/>
      <c r="AB2" s="51"/>
      <c r="AC2" s="5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41" ht="26.25" customHeight="1">
      <c r="A3" s="41"/>
      <c r="B3" s="50"/>
      <c r="C3" s="52"/>
      <c r="D3" s="13" t="s">
        <v>1</v>
      </c>
      <c r="E3" s="13" t="s">
        <v>3</v>
      </c>
      <c r="F3" s="13" t="s">
        <v>1</v>
      </c>
      <c r="G3" s="13" t="s">
        <v>3</v>
      </c>
      <c r="H3" s="13" t="s">
        <v>1</v>
      </c>
      <c r="I3" s="13" t="s">
        <v>3</v>
      </c>
      <c r="J3" s="13" t="s">
        <v>1</v>
      </c>
      <c r="K3" s="13" t="s">
        <v>3</v>
      </c>
      <c r="L3" s="13" t="s">
        <v>1</v>
      </c>
      <c r="M3" s="13" t="s">
        <v>3</v>
      </c>
      <c r="N3" s="13" t="s">
        <v>1</v>
      </c>
      <c r="O3" s="13" t="s">
        <v>3</v>
      </c>
      <c r="P3" s="13" t="s">
        <v>1</v>
      </c>
      <c r="Q3" s="13" t="s">
        <v>3</v>
      </c>
      <c r="R3" s="13" t="s">
        <v>1</v>
      </c>
      <c r="S3" s="13" t="s">
        <v>3</v>
      </c>
      <c r="T3" s="13" t="s">
        <v>1</v>
      </c>
      <c r="U3" s="13" t="s">
        <v>3</v>
      </c>
      <c r="V3" s="13" t="s">
        <v>1</v>
      </c>
      <c r="W3" s="13" t="s">
        <v>3</v>
      </c>
      <c r="X3" s="14" t="s">
        <v>1</v>
      </c>
      <c r="Y3" s="14" t="s">
        <v>3</v>
      </c>
      <c r="Z3" s="14" t="s">
        <v>8</v>
      </c>
      <c r="AA3" s="14" t="s">
        <v>1</v>
      </c>
      <c r="AB3" s="14" t="s">
        <v>3</v>
      </c>
      <c r="AC3" s="14" t="s">
        <v>8</v>
      </c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ht="18.75" customHeight="1">
      <c r="A4" s="62" t="s">
        <v>44</v>
      </c>
      <c r="B4" s="60" t="s">
        <v>336</v>
      </c>
      <c r="C4" s="46"/>
      <c r="D4" s="15">
        <v>0</v>
      </c>
      <c r="E4" s="15"/>
      <c r="F4" s="15"/>
      <c r="G4" s="15"/>
      <c r="H4" s="15">
        <v>0</v>
      </c>
      <c r="I4" s="15"/>
      <c r="J4" s="15"/>
      <c r="K4" s="15"/>
      <c r="L4" s="15">
        <v>0</v>
      </c>
      <c r="M4" s="15"/>
      <c r="N4" s="15"/>
      <c r="O4" s="15"/>
      <c r="P4" s="15">
        <v>0</v>
      </c>
      <c r="Q4" s="15"/>
      <c r="R4" s="15"/>
      <c r="S4" s="15"/>
      <c r="T4" s="15">
        <v>0</v>
      </c>
      <c r="U4" s="15"/>
      <c r="V4" s="15"/>
      <c r="W4" s="15"/>
      <c r="X4" s="15">
        <f t="shared" ref="X4:Y4" si="0">SUM(D4,H4,L4,P4,T4)</f>
        <v>0</v>
      </c>
      <c r="Y4" s="15">
        <f t="shared" si="0"/>
        <v>0</v>
      </c>
      <c r="Z4" s="15">
        <f t="shared" ref="Z4:Z39" si="1">SUM(X4,Y4)/5</f>
        <v>0</v>
      </c>
      <c r="AA4" s="15">
        <f t="shared" ref="AA4:AB4" si="2">SUM(F4,J4,N4,R4,V4)</f>
        <v>0</v>
      </c>
      <c r="AB4" s="15">
        <f t="shared" si="2"/>
        <v>0</v>
      </c>
      <c r="AC4" s="15">
        <f t="shared" ref="AC4:AC39" si="3">SUM(AA4,AB4)/5</f>
        <v>0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</row>
    <row r="5" spans="1:41" ht="18.75" customHeight="1">
      <c r="A5" s="40"/>
      <c r="B5" s="60" t="s">
        <v>337</v>
      </c>
      <c r="C5" s="46"/>
      <c r="D5" s="15"/>
      <c r="E5" s="15"/>
      <c r="F5" s="15">
        <v>1</v>
      </c>
      <c r="G5" s="15"/>
      <c r="H5" s="15"/>
      <c r="I5" s="15"/>
      <c r="J5" s="15">
        <v>1</v>
      </c>
      <c r="K5" s="15"/>
      <c r="L5" s="15"/>
      <c r="M5" s="15"/>
      <c r="N5" s="15">
        <v>1</v>
      </c>
      <c r="O5" s="15"/>
      <c r="P5" s="15"/>
      <c r="Q5" s="15"/>
      <c r="R5" s="15">
        <v>1</v>
      </c>
      <c r="S5" s="15"/>
      <c r="T5" s="15"/>
      <c r="U5" s="15">
        <v>1</v>
      </c>
      <c r="V5" s="15"/>
      <c r="W5" s="15"/>
      <c r="X5" s="15">
        <f t="shared" ref="X5:Y5" si="4">SUM(D5,H5,L5,P5,T5)</f>
        <v>0</v>
      </c>
      <c r="Y5" s="15">
        <f t="shared" si="4"/>
        <v>1</v>
      </c>
      <c r="Z5" s="15">
        <f t="shared" si="1"/>
        <v>0.2</v>
      </c>
      <c r="AA5" s="15">
        <f t="shared" ref="AA5:AB5" si="5">SUM(F5,J5,N5,R5,V5)</f>
        <v>4</v>
      </c>
      <c r="AB5" s="15">
        <f t="shared" si="5"/>
        <v>0</v>
      </c>
      <c r="AC5" s="15">
        <f t="shared" si="3"/>
        <v>0.8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</row>
    <row r="6" spans="1:41" ht="18.75" customHeight="1">
      <c r="A6" s="40"/>
      <c r="B6" s="60" t="s">
        <v>338</v>
      </c>
      <c r="C6" s="46"/>
      <c r="D6" s="15">
        <v>0</v>
      </c>
      <c r="E6" s="15"/>
      <c r="F6" s="15"/>
      <c r="G6" s="15"/>
      <c r="H6" s="15">
        <v>0</v>
      </c>
      <c r="I6" s="15"/>
      <c r="J6" s="15"/>
      <c r="K6" s="15"/>
      <c r="L6" s="15">
        <v>0</v>
      </c>
      <c r="M6" s="15"/>
      <c r="N6" s="15"/>
      <c r="O6" s="15"/>
      <c r="P6" s="15">
        <v>0</v>
      </c>
      <c r="Q6" s="15"/>
      <c r="R6" s="15"/>
      <c r="S6" s="15"/>
      <c r="T6" s="15">
        <v>0</v>
      </c>
      <c r="U6" s="15"/>
      <c r="V6" s="15"/>
      <c r="W6" s="15"/>
      <c r="X6" s="15">
        <f t="shared" ref="X6:Y6" si="6">SUM(D6,H6,L6,P6,T6)</f>
        <v>0</v>
      </c>
      <c r="Y6" s="15">
        <f t="shared" si="6"/>
        <v>0</v>
      </c>
      <c r="Z6" s="15">
        <f t="shared" si="1"/>
        <v>0</v>
      </c>
      <c r="AA6" s="15">
        <f t="shared" ref="AA6:AB6" si="7">SUM(F6,J6,N6,R6,V6)</f>
        <v>0</v>
      </c>
      <c r="AB6" s="15">
        <f t="shared" si="7"/>
        <v>0</v>
      </c>
      <c r="AC6" s="15">
        <f t="shared" si="3"/>
        <v>0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</row>
    <row r="7" spans="1:41" ht="18.75" customHeight="1">
      <c r="A7" s="40"/>
      <c r="B7" s="58" t="s">
        <v>339</v>
      </c>
      <c r="C7" s="46"/>
      <c r="D7" s="15">
        <v>1</v>
      </c>
      <c r="E7" s="15"/>
      <c r="F7" s="15"/>
      <c r="G7" s="15"/>
      <c r="H7" s="15">
        <v>1</v>
      </c>
      <c r="I7" s="15"/>
      <c r="J7" s="15"/>
      <c r="K7" s="15"/>
      <c r="L7" s="15">
        <v>1</v>
      </c>
      <c r="M7" s="15"/>
      <c r="N7" s="15"/>
      <c r="O7" s="15"/>
      <c r="P7" s="15">
        <v>1</v>
      </c>
      <c r="Q7" s="15"/>
      <c r="R7" s="15"/>
      <c r="S7" s="15"/>
      <c r="T7" s="15">
        <v>1</v>
      </c>
      <c r="U7" s="15"/>
      <c r="V7" s="15"/>
      <c r="W7" s="15"/>
      <c r="X7" s="15">
        <f t="shared" ref="X7:Y7" si="8">SUM(D7,H7,L7,P7,T7)</f>
        <v>5</v>
      </c>
      <c r="Y7" s="15">
        <f t="shared" si="8"/>
        <v>0</v>
      </c>
      <c r="Z7" s="15">
        <f t="shared" si="1"/>
        <v>1</v>
      </c>
      <c r="AA7" s="15">
        <f t="shared" ref="AA7:AB7" si="9">SUM(F7,J7,N7,R7,V7)</f>
        <v>0</v>
      </c>
      <c r="AB7" s="15">
        <f t="shared" si="9"/>
        <v>0</v>
      </c>
      <c r="AC7" s="15">
        <f t="shared" si="3"/>
        <v>0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</row>
    <row r="8" spans="1:41" ht="18.75" customHeight="1">
      <c r="A8" s="40"/>
      <c r="B8" s="58" t="s">
        <v>340</v>
      </c>
      <c r="C8" s="46"/>
      <c r="D8" s="15"/>
      <c r="E8" s="15">
        <v>1</v>
      </c>
      <c r="F8" s="15"/>
      <c r="G8" s="15"/>
      <c r="H8" s="15">
        <v>1</v>
      </c>
      <c r="I8" s="15"/>
      <c r="J8" s="15"/>
      <c r="K8" s="15"/>
      <c r="L8" s="15">
        <v>1</v>
      </c>
      <c r="M8" s="15"/>
      <c r="N8" s="15"/>
      <c r="O8" s="15"/>
      <c r="P8" s="15">
        <v>1</v>
      </c>
      <c r="Q8" s="15"/>
      <c r="R8" s="15"/>
      <c r="S8" s="15"/>
      <c r="T8" s="15"/>
      <c r="U8" s="15">
        <v>1</v>
      </c>
      <c r="V8" s="15"/>
      <c r="W8" s="15"/>
      <c r="X8" s="15">
        <f t="shared" ref="X8:Y8" si="10">SUM(D8,H8,L8,P8,T8)</f>
        <v>3</v>
      </c>
      <c r="Y8" s="15">
        <f t="shared" si="10"/>
        <v>2</v>
      </c>
      <c r="Z8" s="15">
        <f t="shared" si="1"/>
        <v>1</v>
      </c>
      <c r="AA8" s="15">
        <f t="shared" ref="AA8:AB8" si="11">SUM(F8,J8,N8,R8,V8)</f>
        <v>0</v>
      </c>
      <c r="AB8" s="15">
        <f t="shared" si="11"/>
        <v>0</v>
      </c>
      <c r="AC8" s="15">
        <f t="shared" si="3"/>
        <v>0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</row>
    <row r="9" spans="1:41" ht="18.75" customHeight="1">
      <c r="A9" s="40"/>
      <c r="B9" s="58" t="s">
        <v>341</v>
      </c>
      <c r="C9" s="46"/>
      <c r="D9" s="15">
        <v>1</v>
      </c>
      <c r="E9" s="15"/>
      <c r="F9" s="15"/>
      <c r="G9" s="15"/>
      <c r="H9" s="15">
        <v>1</v>
      </c>
      <c r="I9" s="15"/>
      <c r="J9" s="15"/>
      <c r="K9" s="15"/>
      <c r="L9" s="15">
        <v>1</v>
      </c>
      <c r="M9" s="15"/>
      <c r="N9" s="15"/>
      <c r="O9" s="15"/>
      <c r="P9" s="15">
        <v>1</v>
      </c>
      <c r="Q9" s="15"/>
      <c r="R9" s="15"/>
      <c r="S9" s="15"/>
      <c r="T9" s="15">
        <v>1</v>
      </c>
      <c r="U9" s="15"/>
      <c r="V9" s="15"/>
      <c r="W9" s="15"/>
      <c r="X9" s="15">
        <f t="shared" ref="X9:Y9" si="12">SUM(D9,H9,L9,P9,T9)</f>
        <v>5</v>
      </c>
      <c r="Y9" s="15">
        <f t="shared" si="12"/>
        <v>0</v>
      </c>
      <c r="Z9" s="15">
        <f t="shared" si="1"/>
        <v>1</v>
      </c>
      <c r="AA9" s="15">
        <f t="shared" ref="AA9:AB9" si="13">SUM(F9,J9,N9,R9,V9)</f>
        <v>0</v>
      </c>
      <c r="AB9" s="15">
        <f t="shared" si="13"/>
        <v>0</v>
      </c>
      <c r="AC9" s="15">
        <f t="shared" si="3"/>
        <v>0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</row>
    <row r="10" spans="1:41" ht="18.75" customHeight="1">
      <c r="A10" s="40"/>
      <c r="B10" s="58" t="s">
        <v>342</v>
      </c>
      <c r="C10" s="46"/>
      <c r="D10" s="15">
        <v>1</v>
      </c>
      <c r="E10" s="15"/>
      <c r="F10" s="15"/>
      <c r="G10" s="15"/>
      <c r="H10" s="15">
        <v>1</v>
      </c>
      <c r="I10" s="15"/>
      <c r="J10" s="15"/>
      <c r="K10" s="15"/>
      <c r="L10" s="15">
        <v>1</v>
      </c>
      <c r="M10" s="15"/>
      <c r="N10" s="15"/>
      <c r="O10" s="15"/>
      <c r="P10" s="15">
        <v>1</v>
      </c>
      <c r="Q10" s="15"/>
      <c r="R10" s="15"/>
      <c r="S10" s="15"/>
      <c r="T10" s="15">
        <v>1</v>
      </c>
      <c r="U10" s="15"/>
      <c r="V10" s="15"/>
      <c r="W10" s="15"/>
      <c r="X10" s="15">
        <f t="shared" ref="X10:Y10" si="14">SUM(D10,H10,L10,P10,T10)</f>
        <v>5</v>
      </c>
      <c r="Y10" s="15">
        <f t="shared" si="14"/>
        <v>0</v>
      </c>
      <c r="Z10" s="15">
        <f t="shared" si="1"/>
        <v>1</v>
      </c>
      <c r="AA10" s="15">
        <f t="shared" ref="AA10:AB10" si="15">SUM(F10,J10,N10,R10,V10)</f>
        <v>0</v>
      </c>
      <c r="AB10" s="15">
        <f t="shared" si="15"/>
        <v>0</v>
      </c>
      <c r="AC10" s="15">
        <f t="shared" si="3"/>
        <v>0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</row>
    <row r="11" spans="1:41" ht="18.75" customHeight="1">
      <c r="A11" s="40"/>
      <c r="B11" s="58" t="s">
        <v>343</v>
      </c>
      <c r="C11" s="46"/>
      <c r="D11" s="15">
        <v>1</v>
      </c>
      <c r="E11" s="15"/>
      <c r="F11" s="15"/>
      <c r="G11" s="15"/>
      <c r="H11" s="15">
        <v>1</v>
      </c>
      <c r="I11" s="15"/>
      <c r="J11" s="15"/>
      <c r="K11" s="15"/>
      <c r="L11" s="15">
        <v>1</v>
      </c>
      <c r="M11" s="15"/>
      <c r="N11" s="15"/>
      <c r="O11" s="15"/>
      <c r="P11" s="15">
        <v>1</v>
      </c>
      <c r="Q11" s="15"/>
      <c r="R11" s="15"/>
      <c r="S11" s="15"/>
      <c r="T11" s="15">
        <v>1</v>
      </c>
      <c r="U11" s="15"/>
      <c r="V11" s="15"/>
      <c r="W11" s="15"/>
      <c r="X11" s="15">
        <f t="shared" ref="X11:Y11" si="16">SUM(D11,H11,L11,P11,T11)</f>
        <v>5</v>
      </c>
      <c r="Y11" s="15">
        <f t="shared" si="16"/>
        <v>0</v>
      </c>
      <c r="Z11" s="15">
        <f t="shared" si="1"/>
        <v>1</v>
      </c>
      <c r="AA11" s="15">
        <f t="shared" ref="AA11:AB11" si="17">SUM(F11,J11,N11,R11,V11)</f>
        <v>0</v>
      </c>
      <c r="AB11" s="15">
        <f t="shared" si="17"/>
        <v>0</v>
      </c>
      <c r="AC11" s="15">
        <f t="shared" si="3"/>
        <v>0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</row>
    <row r="12" spans="1:41" ht="18.75" customHeight="1">
      <c r="A12" s="40"/>
      <c r="B12" s="58" t="s">
        <v>344</v>
      </c>
      <c r="C12" s="46"/>
      <c r="D12" s="15">
        <v>1</v>
      </c>
      <c r="E12" s="15"/>
      <c r="F12" s="15"/>
      <c r="G12" s="15"/>
      <c r="H12" s="15">
        <v>1</v>
      </c>
      <c r="I12" s="15"/>
      <c r="J12" s="15"/>
      <c r="K12" s="15"/>
      <c r="L12" s="15">
        <v>1</v>
      </c>
      <c r="M12" s="15"/>
      <c r="N12" s="15"/>
      <c r="O12" s="15"/>
      <c r="P12" s="15">
        <v>1</v>
      </c>
      <c r="Q12" s="15"/>
      <c r="R12" s="15"/>
      <c r="S12" s="15"/>
      <c r="T12" s="15">
        <v>1</v>
      </c>
      <c r="U12" s="15"/>
      <c r="V12" s="15"/>
      <c r="W12" s="15"/>
      <c r="X12" s="15">
        <f t="shared" ref="X12:Y12" si="18">SUM(D12,H12,L12,P12,T12)</f>
        <v>5</v>
      </c>
      <c r="Y12" s="15">
        <f t="shared" si="18"/>
        <v>0</v>
      </c>
      <c r="Z12" s="15">
        <f t="shared" si="1"/>
        <v>1</v>
      </c>
      <c r="AA12" s="15">
        <f t="shared" ref="AA12:AB12" si="19">SUM(F12,J12,N12,R12,V12)</f>
        <v>0</v>
      </c>
      <c r="AB12" s="15">
        <f t="shared" si="19"/>
        <v>0</v>
      </c>
      <c r="AC12" s="15">
        <f t="shared" si="3"/>
        <v>0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18.75" customHeight="1">
      <c r="A13" s="62" t="s">
        <v>45</v>
      </c>
      <c r="B13" s="58" t="s">
        <v>345</v>
      </c>
      <c r="C13" s="46"/>
      <c r="D13" s="15"/>
      <c r="E13" s="15" t="s">
        <v>346</v>
      </c>
      <c r="F13" s="15">
        <v>1</v>
      </c>
      <c r="G13" s="15"/>
      <c r="H13" s="15"/>
      <c r="I13" s="15"/>
      <c r="J13" s="15">
        <v>1</v>
      </c>
      <c r="K13" s="15"/>
      <c r="L13" s="15"/>
      <c r="M13" s="15"/>
      <c r="N13" s="15">
        <v>1</v>
      </c>
      <c r="O13" s="15"/>
      <c r="P13" s="15"/>
      <c r="Q13" s="15"/>
      <c r="R13" s="15">
        <v>1</v>
      </c>
      <c r="S13" s="15"/>
      <c r="T13" s="15"/>
      <c r="U13" s="15"/>
      <c r="V13" s="15">
        <v>1</v>
      </c>
      <c r="W13" s="15"/>
      <c r="X13" s="15">
        <f t="shared" ref="X13:Y13" si="20">SUM(D13,H13,L13,P13,T13)</f>
        <v>0</v>
      </c>
      <c r="Y13" s="15">
        <f t="shared" si="20"/>
        <v>0</v>
      </c>
      <c r="Z13" s="15">
        <f t="shared" si="1"/>
        <v>0</v>
      </c>
      <c r="AA13" s="15">
        <f t="shared" ref="AA13:AB13" si="21">SUM(F13,J13,N13,R13,V13)</f>
        <v>5</v>
      </c>
      <c r="AB13" s="15">
        <f t="shared" si="21"/>
        <v>0</v>
      </c>
      <c r="AC13" s="15">
        <f t="shared" si="3"/>
        <v>1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</row>
    <row r="14" spans="1:41" ht="18.75" customHeight="1">
      <c r="A14" s="40"/>
      <c r="B14" s="58" t="s">
        <v>347</v>
      </c>
      <c r="C14" s="46"/>
      <c r="D14" s="15"/>
      <c r="E14" s="15"/>
      <c r="F14" s="15">
        <v>1</v>
      </c>
      <c r="G14" s="15"/>
      <c r="H14" s="15"/>
      <c r="I14" s="15"/>
      <c r="J14" s="15">
        <v>1</v>
      </c>
      <c r="K14" s="15"/>
      <c r="L14" s="15"/>
      <c r="M14" s="15"/>
      <c r="N14" s="15">
        <v>1</v>
      </c>
      <c r="O14" s="15"/>
      <c r="P14" s="15"/>
      <c r="Q14" s="15"/>
      <c r="R14" s="15">
        <v>1</v>
      </c>
      <c r="S14" s="15"/>
      <c r="T14" s="15"/>
      <c r="U14" s="15"/>
      <c r="V14" s="15">
        <v>1</v>
      </c>
      <c r="W14" s="15"/>
      <c r="X14" s="15">
        <f t="shared" ref="X14:Y14" si="22">SUM(D14,H14,L14,P14,T14)</f>
        <v>0</v>
      </c>
      <c r="Y14" s="15">
        <f t="shared" si="22"/>
        <v>0</v>
      </c>
      <c r="Z14" s="15">
        <f t="shared" si="1"/>
        <v>0</v>
      </c>
      <c r="AA14" s="15">
        <f t="shared" ref="AA14:AB14" si="23">SUM(F14,J14,N14,R14,V14)</f>
        <v>5</v>
      </c>
      <c r="AB14" s="15">
        <f t="shared" si="23"/>
        <v>0</v>
      </c>
      <c r="AC14" s="15">
        <f t="shared" si="3"/>
        <v>1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</row>
    <row r="15" spans="1:41" ht="18.75" customHeight="1">
      <c r="A15" s="40"/>
      <c r="B15" s="58" t="s">
        <v>348</v>
      </c>
      <c r="C15" s="46"/>
      <c r="D15" s="15"/>
      <c r="E15" s="15"/>
      <c r="F15" s="15">
        <v>1</v>
      </c>
      <c r="G15" s="15"/>
      <c r="H15" s="15"/>
      <c r="I15" s="15"/>
      <c r="J15" s="15">
        <v>1</v>
      </c>
      <c r="K15" s="15"/>
      <c r="L15" s="15"/>
      <c r="M15" s="15"/>
      <c r="N15" s="15">
        <v>1</v>
      </c>
      <c r="O15" s="15"/>
      <c r="P15" s="15"/>
      <c r="Q15" s="15"/>
      <c r="R15" s="15">
        <v>1</v>
      </c>
      <c r="S15" s="15"/>
      <c r="T15" s="15"/>
      <c r="U15" s="15"/>
      <c r="V15" s="15">
        <v>1</v>
      </c>
      <c r="W15" s="15"/>
      <c r="X15" s="15">
        <f t="shared" ref="X15:Y15" si="24">SUM(D15,H15,L15,P15,T15)</f>
        <v>0</v>
      </c>
      <c r="Y15" s="15">
        <f t="shared" si="24"/>
        <v>0</v>
      </c>
      <c r="Z15" s="15">
        <f t="shared" si="1"/>
        <v>0</v>
      </c>
      <c r="AA15" s="15">
        <f t="shared" ref="AA15:AB15" si="25">SUM(F15,J15,N15,R15,V15)</f>
        <v>5</v>
      </c>
      <c r="AB15" s="15">
        <f t="shared" si="25"/>
        <v>0</v>
      </c>
      <c r="AC15" s="15">
        <f t="shared" si="3"/>
        <v>1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</row>
    <row r="16" spans="1:41" ht="18.75" customHeight="1">
      <c r="A16" s="40"/>
      <c r="B16" s="58" t="s">
        <v>349</v>
      </c>
      <c r="C16" s="46"/>
      <c r="D16" s="15"/>
      <c r="E16" s="15"/>
      <c r="F16" s="15">
        <v>1</v>
      </c>
      <c r="G16" s="15"/>
      <c r="H16" s="15"/>
      <c r="I16" s="15"/>
      <c r="J16" s="15">
        <v>1</v>
      </c>
      <c r="K16" s="15"/>
      <c r="L16" s="15"/>
      <c r="M16" s="15"/>
      <c r="N16" s="15">
        <v>1</v>
      </c>
      <c r="O16" s="15"/>
      <c r="P16" s="15"/>
      <c r="Q16" s="15"/>
      <c r="R16" s="15"/>
      <c r="S16" s="15">
        <v>1</v>
      </c>
      <c r="T16" s="15"/>
      <c r="U16" s="15"/>
      <c r="V16" s="15">
        <v>1</v>
      </c>
      <c r="W16" s="15"/>
      <c r="X16" s="15">
        <f t="shared" ref="X16:Y16" si="26">SUM(D16,H16,L16,P16,T16)</f>
        <v>0</v>
      </c>
      <c r="Y16" s="15">
        <f t="shared" si="26"/>
        <v>0</v>
      </c>
      <c r="Z16" s="15">
        <f t="shared" si="1"/>
        <v>0</v>
      </c>
      <c r="AA16" s="15">
        <f t="shared" ref="AA16:AB16" si="27">SUM(F16,J16,N16,R16,V16)</f>
        <v>4</v>
      </c>
      <c r="AB16" s="15">
        <f t="shared" si="27"/>
        <v>1</v>
      </c>
      <c r="AC16" s="15">
        <f t="shared" si="3"/>
        <v>1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</row>
    <row r="17" spans="1:41" ht="18.75" customHeight="1">
      <c r="A17" s="40"/>
      <c r="B17" s="58" t="s">
        <v>350</v>
      </c>
      <c r="C17" s="46"/>
      <c r="D17" s="15"/>
      <c r="E17" s="15"/>
      <c r="F17" s="15">
        <v>1</v>
      </c>
      <c r="G17" s="15"/>
      <c r="H17" s="15"/>
      <c r="I17" s="15"/>
      <c r="J17" s="15">
        <v>1</v>
      </c>
      <c r="K17" s="15"/>
      <c r="L17" s="15"/>
      <c r="M17" s="15"/>
      <c r="N17" s="15">
        <v>1</v>
      </c>
      <c r="O17" s="15"/>
      <c r="P17" s="15"/>
      <c r="Q17" s="15"/>
      <c r="R17" s="15">
        <v>1</v>
      </c>
      <c r="S17" s="15"/>
      <c r="T17" s="15"/>
      <c r="U17" s="15"/>
      <c r="V17" s="15">
        <v>1</v>
      </c>
      <c r="W17" s="15"/>
      <c r="X17" s="15">
        <f t="shared" ref="X17:Y17" si="28">SUM(D17,H17,L17,P17,T17)</f>
        <v>0</v>
      </c>
      <c r="Y17" s="15">
        <f t="shared" si="28"/>
        <v>0</v>
      </c>
      <c r="Z17" s="15">
        <f t="shared" si="1"/>
        <v>0</v>
      </c>
      <c r="AA17" s="15">
        <f t="shared" ref="AA17:AB17" si="29">SUM(F17,J17,N17,R17,V17)</f>
        <v>5</v>
      </c>
      <c r="AB17" s="15">
        <f t="shared" si="29"/>
        <v>0</v>
      </c>
      <c r="AC17" s="15">
        <f t="shared" si="3"/>
        <v>1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</row>
    <row r="18" spans="1:41" ht="18.75" customHeight="1">
      <c r="A18" s="40"/>
      <c r="B18" s="58" t="s">
        <v>351</v>
      </c>
      <c r="C18" s="46"/>
      <c r="D18" s="15"/>
      <c r="E18" s="15"/>
      <c r="F18" s="15">
        <v>1</v>
      </c>
      <c r="G18" s="15"/>
      <c r="H18" s="15"/>
      <c r="I18" s="15"/>
      <c r="J18" s="15">
        <v>1</v>
      </c>
      <c r="K18" s="15"/>
      <c r="L18" s="15"/>
      <c r="M18" s="15"/>
      <c r="N18" s="15">
        <v>1</v>
      </c>
      <c r="O18" s="15"/>
      <c r="P18" s="15"/>
      <c r="Q18" s="15"/>
      <c r="R18" s="15">
        <v>1</v>
      </c>
      <c r="S18" s="15"/>
      <c r="T18" s="15"/>
      <c r="U18" s="15"/>
      <c r="V18" s="15">
        <v>1</v>
      </c>
      <c r="W18" s="15"/>
      <c r="X18" s="15">
        <f t="shared" ref="X18:Y18" si="30">SUM(D18,H18,L18,P18,T18)</f>
        <v>0</v>
      </c>
      <c r="Y18" s="15">
        <f t="shared" si="30"/>
        <v>0</v>
      </c>
      <c r="Z18" s="15">
        <f t="shared" si="1"/>
        <v>0</v>
      </c>
      <c r="AA18" s="15">
        <f t="shared" ref="AA18:AB18" si="31">SUM(F18,J18,N18,R18,V18)</f>
        <v>5</v>
      </c>
      <c r="AB18" s="15">
        <f t="shared" si="31"/>
        <v>0</v>
      </c>
      <c r="AC18" s="15">
        <f t="shared" si="3"/>
        <v>1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</row>
    <row r="19" spans="1:41" ht="18.75" customHeight="1">
      <c r="A19" s="40"/>
      <c r="B19" s="58" t="s">
        <v>352</v>
      </c>
      <c r="C19" s="46"/>
      <c r="D19" s="15"/>
      <c r="E19" s="15"/>
      <c r="F19" s="15">
        <v>1</v>
      </c>
      <c r="G19" s="15"/>
      <c r="H19" s="15"/>
      <c r="I19" s="15"/>
      <c r="J19" s="15">
        <v>1</v>
      </c>
      <c r="K19" s="15"/>
      <c r="L19" s="15"/>
      <c r="M19" s="15"/>
      <c r="N19" s="15">
        <v>1</v>
      </c>
      <c r="O19" s="15"/>
      <c r="P19" s="15"/>
      <c r="Q19" s="15"/>
      <c r="R19" s="15">
        <v>1</v>
      </c>
      <c r="S19" s="15"/>
      <c r="T19" s="15"/>
      <c r="U19" s="15"/>
      <c r="V19" s="15">
        <v>1</v>
      </c>
      <c r="W19" s="15"/>
      <c r="X19" s="15">
        <f t="shared" ref="X19:Y19" si="32">SUM(D19,H19,L19,P19,T19)</f>
        <v>0</v>
      </c>
      <c r="Y19" s="15">
        <f t="shared" si="32"/>
        <v>0</v>
      </c>
      <c r="Z19" s="15">
        <f t="shared" si="1"/>
        <v>0</v>
      </c>
      <c r="AA19" s="15">
        <f t="shared" ref="AA19:AB19" si="33">SUM(F19,J19,N19,R19,V19)</f>
        <v>5</v>
      </c>
      <c r="AB19" s="15">
        <f t="shared" si="33"/>
        <v>0</v>
      </c>
      <c r="AC19" s="15">
        <f t="shared" si="3"/>
        <v>1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</row>
    <row r="20" spans="1:41" ht="18.75" customHeight="1">
      <c r="A20" s="40"/>
      <c r="B20" s="58" t="s">
        <v>353</v>
      </c>
      <c r="C20" s="46"/>
      <c r="D20" s="15"/>
      <c r="E20" s="15"/>
      <c r="F20" s="15">
        <v>1</v>
      </c>
      <c r="G20" s="15"/>
      <c r="H20" s="15"/>
      <c r="I20" s="15"/>
      <c r="J20" s="15">
        <v>1</v>
      </c>
      <c r="K20" s="15"/>
      <c r="L20" s="15"/>
      <c r="M20" s="15"/>
      <c r="N20" s="15">
        <v>1</v>
      </c>
      <c r="O20" s="15"/>
      <c r="P20" s="15"/>
      <c r="Q20" s="15"/>
      <c r="R20" s="15">
        <v>1</v>
      </c>
      <c r="S20" s="15"/>
      <c r="T20" s="15"/>
      <c r="U20" s="15"/>
      <c r="V20" s="15">
        <v>1</v>
      </c>
      <c r="W20" s="15"/>
      <c r="X20" s="15">
        <f t="shared" ref="X20:Y20" si="34">SUM(D20,H20,L20,P20,T20)</f>
        <v>0</v>
      </c>
      <c r="Y20" s="15">
        <f t="shared" si="34"/>
        <v>0</v>
      </c>
      <c r="Z20" s="15">
        <f t="shared" si="1"/>
        <v>0</v>
      </c>
      <c r="AA20" s="15">
        <f t="shared" ref="AA20:AB20" si="35">SUM(F20,J20,N20,R20,V20)</f>
        <v>5</v>
      </c>
      <c r="AB20" s="15">
        <f t="shared" si="35"/>
        <v>0</v>
      </c>
      <c r="AC20" s="15">
        <f t="shared" si="3"/>
        <v>1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</row>
    <row r="21" spans="1:41" ht="18.75" customHeight="1">
      <c r="A21" s="40"/>
      <c r="B21" s="58" t="s">
        <v>354</v>
      </c>
      <c r="C21" s="46"/>
      <c r="D21" s="15"/>
      <c r="E21" s="15"/>
      <c r="F21" s="15">
        <v>1</v>
      </c>
      <c r="G21" s="15"/>
      <c r="H21" s="15"/>
      <c r="I21" s="15"/>
      <c r="J21" s="15">
        <v>1</v>
      </c>
      <c r="K21" s="15"/>
      <c r="L21" s="15"/>
      <c r="M21" s="15"/>
      <c r="N21" s="15">
        <v>1</v>
      </c>
      <c r="O21" s="15"/>
      <c r="P21" s="15"/>
      <c r="Q21" s="15"/>
      <c r="R21" s="15"/>
      <c r="S21" s="15">
        <v>1</v>
      </c>
      <c r="T21" s="15"/>
      <c r="U21" s="15"/>
      <c r="V21" s="15">
        <v>1</v>
      </c>
      <c r="W21" s="15"/>
      <c r="X21" s="15">
        <f t="shared" ref="X21:Y21" si="36">SUM(D21,H21,L21,P21,T21)</f>
        <v>0</v>
      </c>
      <c r="Y21" s="15">
        <f t="shared" si="36"/>
        <v>0</v>
      </c>
      <c r="Z21" s="15">
        <f t="shared" si="1"/>
        <v>0</v>
      </c>
      <c r="AA21" s="15">
        <f t="shared" ref="AA21:AB21" si="37">SUM(F21,J21,N21,R21,V21)</f>
        <v>4</v>
      </c>
      <c r="AB21" s="15">
        <f t="shared" si="37"/>
        <v>1</v>
      </c>
      <c r="AC21" s="15">
        <f t="shared" si="3"/>
        <v>1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</row>
    <row r="22" spans="1:41" ht="18.75" customHeight="1">
      <c r="A22" s="40"/>
      <c r="B22" s="58" t="s">
        <v>355</v>
      </c>
      <c r="C22" s="46"/>
      <c r="D22" s="15"/>
      <c r="E22" s="15"/>
      <c r="F22" s="15"/>
      <c r="G22" s="15">
        <v>1</v>
      </c>
      <c r="H22" s="15"/>
      <c r="I22" s="15"/>
      <c r="J22" s="15">
        <v>1</v>
      </c>
      <c r="K22" s="15"/>
      <c r="L22" s="15"/>
      <c r="M22" s="15"/>
      <c r="N22" s="15">
        <v>1</v>
      </c>
      <c r="O22" s="15"/>
      <c r="P22" s="15"/>
      <c r="Q22" s="15"/>
      <c r="R22" s="15">
        <v>1</v>
      </c>
      <c r="S22" s="15"/>
      <c r="T22" s="15"/>
      <c r="U22" s="15"/>
      <c r="V22" s="15">
        <v>1</v>
      </c>
      <c r="W22" s="15"/>
      <c r="X22" s="15">
        <f t="shared" ref="X22:Y22" si="38">SUM(D22,H22,L22,P22,T22)</f>
        <v>0</v>
      </c>
      <c r="Y22" s="15">
        <f t="shared" si="38"/>
        <v>0</v>
      </c>
      <c r="Z22" s="15">
        <f t="shared" si="1"/>
        <v>0</v>
      </c>
      <c r="AA22" s="15">
        <f t="shared" ref="AA22:AB22" si="39">SUM(F22,J22,N22,R22,V22)</f>
        <v>4</v>
      </c>
      <c r="AB22" s="15">
        <f t="shared" si="39"/>
        <v>1</v>
      </c>
      <c r="AC22" s="15">
        <f t="shared" si="3"/>
        <v>1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</row>
    <row r="23" spans="1:41" ht="18.75" customHeight="1">
      <c r="A23" s="40"/>
      <c r="B23" s="58" t="s">
        <v>356</v>
      </c>
      <c r="C23" s="46"/>
      <c r="D23" s="15"/>
      <c r="E23" s="15"/>
      <c r="F23" s="15">
        <v>1</v>
      </c>
      <c r="G23" s="15"/>
      <c r="H23" s="15"/>
      <c r="I23" s="15"/>
      <c r="J23" s="15">
        <v>1</v>
      </c>
      <c r="K23" s="15"/>
      <c r="L23" s="15"/>
      <c r="M23" s="15"/>
      <c r="N23" s="15">
        <v>1</v>
      </c>
      <c r="O23" s="15"/>
      <c r="P23" s="15"/>
      <c r="Q23" s="15"/>
      <c r="R23" s="15">
        <v>1</v>
      </c>
      <c r="S23" s="15"/>
      <c r="T23" s="15"/>
      <c r="U23" s="15"/>
      <c r="V23" s="15">
        <v>1</v>
      </c>
      <c r="W23" s="15"/>
      <c r="X23" s="15">
        <f t="shared" ref="X23:Y23" si="40">SUM(D23,H23,L23,P23,T23)</f>
        <v>0</v>
      </c>
      <c r="Y23" s="15">
        <f t="shared" si="40"/>
        <v>0</v>
      </c>
      <c r="Z23" s="15">
        <f t="shared" si="1"/>
        <v>0</v>
      </c>
      <c r="AA23" s="15">
        <f t="shared" ref="AA23:AB23" si="41">SUM(F23,J23,N23,R23,V23)</f>
        <v>5</v>
      </c>
      <c r="AB23" s="15">
        <f t="shared" si="41"/>
        <v>0</v>
      </c>
      <c r="AC23" s="15">
        <f t="shared" si="3"/>
        <v>1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</row>
    <row r="24" spans="1:41" ht="18.75" customHeight="1">
      <c r="A24" s="40"/>
      <c r="B24" s="58" t="s">
        <v>357</v>
      </c>
      <c r="C24" s="46"/>
      <c r="D24" s="15"/>
      <c r="E24" s="15"/>
      <c r="F24" s="15">
        <v>1</v>
      </c>
      <c r="G24" s="15"/>
      <c r="H24" s="15"/>
      <c r="I24" s="15"/>
      <c r="J24" s="15">
        <v>1</v>
      </c>
      <c r="K24" s="15"/>
      <c r="L24" s="15"/>
      <c r="M24" s="15"/>
      <c r="N24" s="15">
        <v>1</v>
      </c>
      <c r="O24" s="15"/>
      <c r="P24" s="15"/>
      <c r="Q24" s="15"/>
      <c r="R24" s="15">
        <v>1</v>
      </c>
      <c r="S24" s="15"/>
      <c r="T24" s="15"/>
      <c r="U24" s="15"/>
      <c r="V24" s="15">
        <v>1</v>
      </c>
      <c r="W24" s="15"/>
      <c r="X24" s="15">
        <f t="shared" ref="X24:Y24" si="42">SUM(D24,H24,L24,P24,T24)</f>
        <v>0</v>
      </c>
      <c r="Y24" s="15">
        <f t="shared" si="42"/>
        <v>0</v>
      </c>
      <c r="Z24" s="15">
        <f t="shared" si="1"/>
        <v>0</v>
      </c>
      <c r="AA24" s="15">
        <f t="shared" ref="AA24:AB24" si="43">SUM(F24,J24,N24,R24,V24)</f>
        <v>5</v>
      </c>
      <c r="AB24" s="15">
        <f t="shared" si="43"/>
        <v>0</v>
      </c>
      <c r="AC24" s="15">
        <f t="shared" si="3"/>
        <v>1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</row>
    <row r="25" spans="1:41" ht="18.75" customHeight="1">
      <c r="A25" s="40"/>
      <c r="B25" s="58" t="s">
        <v>358</v>
      </c>
      <c r="C25" s="46"/>
      <c r="D25" s="15"/>
      <c r="E25" s="15"/>
      <c r="F25" s="15">
        <v>1</v>
      </c>
      <c r="G25" s="15"/>
      <c r="H25" s="15"/>
      <c r="I25" s="15"/>
      <c r="J25" s="15">
        <v>1</v>
      </c>
      <c r="K25" s="15"/>
      <c r="L25" s="15"/>
      <c r="M25" s="15"/>
      <c r="N25" s="15">
        <v>1</v>
      </c>
      <c r="O25" s="15"/>
      <c r="P25" s="15"/>
      <c r="Q25" s="15"/>
      <c r="R25" s="15">
        <v>1</v>
      </c>
      <c r="S25" s="15"/>
      <c r="T25" s="15"/>
      <c r="U25" s="15"/>
      <c r="V25" s="15">
        <v>1</v>
      </c>
      <c r="W25" s="15"/>
      <c r="X25" s="15">
        <f t="shared" ref="X25:Y25" si="44">SUM(D25,H25,L25,P25,T25)</f>
        <v>0</v>
      </c>
      <c r="Y25" s="15">
        <f t="shared" si="44"/>
        <v>0</v>
      </c>
      <c r="Z25" s="15">
        <f t="shared" si="1"/>
        <v>0</v>
      </c>
      <c r="AA25" s="15">
        <f t="shared" ref="AA25:AB25" si="45">SUM(F25,J25,N25,R25,V25)</f>
        <v>5</v>
      </c>
      <c r="AB25" s="15">
        <f t="shared" si="45"/>
        <v>0</v>
      </c>
      <c r="AC25" s="15">
        <f t="shared" si="3"/>
        <v>1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</row>
    <row r="26" spans="1:41" ht="18.75" customHeight="1">
      <c r="A26" s="40"/>
      <c r="B26" s="58" t="s">
        <v>359</v>
      </c>
      <c r="C26" s="46"/>
      <c r="D26" s="15"/>
      <c r="E26" s="15"/>
      <c r="F26" s="15">
        <v>1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>
        <f t="shared" ref="X26:Y26" si="46">SUM(D26,H26,L26,P26,T26)</f>
        <v>0</v>
      </c>
      <c r="Y26" s="15">
        <f t="shared" si="46"/>
        <v>0</v>
      </c>
      <c r="Z26" s="15">
        <f t="shared" si="1"/>
        <v>0</v>
      </c>
      <c r="AA26" s="15">
        <f t="shared" ref="AA26:AB26" si="47">SUM(F26,J26,N26,R26,V26)</f>
        <v>1</v>
      </c>
      <c r="AB26" s="15">
        <f t="shared" si="47"/>
        <v>0</v>
      </c>
      <c r="AC26" s="15">
        <f t="shared" si="3"/>
        <v>0.2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</row>
    <row r="27" spans="1:41" ht="18.75" customHeight="1">
      <c r="A27" s="40"/>
      <c r="B27" s="58" t="s">
        <v>360</v>
      </c>
      <c r="C27" s="46"/>
      <c r="D27" s="15"/>
      <c r="E27" s="15"/>
      <c r="F27" s="15">
        <v>1</v>
      </c>
      <c r="G27" s="15"/>
      <c r="H27" s="15"/>
      <c r="I27" s="15"/>
      <c r="J27" s="15">
        <v>1</v>
      </c>
      <c r="K27" s="15"/>
      <c r="L27" s="15"/>
      <c r="M27" s="15"/>
      <c r="N27" s="15">
        <v>1</v>
      </c>
      <c r="O27" s="15"/>
      <c r="P27" s="15"/>
      <c r="Q27" s="15"/>
      <c r="R27" s="15">
        <v>1</v>
      </c>
      <c r="S27" s="15"/>
      <c r="T27" s="15"/>
      <c r="U27" s="15"/>
      <c r="V27" s="15">
        <v>1</v>
      </c>
      <c r="W27" s="15"/>
      <c r="X27" s="15">
        <f t="shared" ref="X27:Y27" si="48">SUM(D27,H27,L27,P27,T27)</f>
        <v>0</v>
      </c>
      <c r="Y27" s="15">
        <f t="shared" si="48"/>
        <v>0</v>
      </c>
      <c r="Z27" s="15">
        <f t="shared" si="1"/>
        <v>0</v>
      </c>
      <c r="AA27" s="15">
        <f t="shared" ref="AA27:AB27" si="49">SUM(F27,J27,N27,R27,V27)</f>
        <v>5</v>
      </c>
      <c r="AB27" s="15">
        <f t="shared" si="49"/>
        <v>0</v>
      </c>
      <c r="AC27" s="15">
        <f t="shared" si="3"/>
        <v>1</v>
      </c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</row>
    <row r="28" spans="1:41" ht="18.75" customHeight="1">
      <c r="A28" s="40"/>
      <c r="B28" s="58" t="s">
        <v>361</v>
      </c>
      <c r="C28" s="46"/>
      <c r="D28" s="15"/>
      <c r="E28" s="15"/>
      <c r="F28" s="15">
        <v>1</v>
      </c>
      <c r="G28" s="15"/>
      <c r="H28" s="15"/>
      <c r="I28" s="15"/>
      <c r="J28" s="15">
        <v>1</v>
      </c>
      <c r="K28" s="15"/>
      <c r="L28" s="15"/>
      <c r="M28" s="15"/>
      <c r="N28" s="15">
        <v>1</v>
      </c>
      <c r="O28" s="15"/>
      <c r="P28" s="15"/>
      <c r="Q28" s="15"/>
      <c r="R28" s="15">
        <v>1</v>
      </c>
      <c r="S28" s="15"/>
      <c r="T28" s="15"/>
      <c r="U28" s="15"/>
      <c r="V28" s="15">
        <v>1</v>
      </c>
      <c r="W28" s="15"/>
      <c r="X28" s="15">
        <f t="shared" ref="X28:Y28" si="50">SUM(D28,H28,L28,P28,T28)</f>
        <v>0</v>
      </c>
      <c r="Y28" s="15">
        <f t="shared" si="50"/>
        <v>0</v>
      </c>
      <c r="Z28" s="15">
        <f t="shared" si="1"/>
        <v>0</v>
      </c>
      <c r="AA28" s="15">
        <f t="shared" ref="AA28:AB28" si="51">SUM(F28,J28,N28,R28,V28)</f>
        <v>5</v>
      </c>
      <c r="AB28" s="15">
        <f t="shared" si="51"/>
        <v>0</v>
      </c>
      <c r="AC28" s="15">
        <f t="shared" si="3"/>
        <v>1</v>
      </c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</row>
    <row r="29" spans="1:41" ht="18.75" customHeight="1">
      <c r="A29" s="40"/>
      <c r="B29" s="58" t="s">
        <v>362</v>
      </c>
      <c r="C29" s="46"/>
      <c r="D29" s="15"/>
      <c r="E29" s="15"/>
      <c r="F29" s="15">
        <v>1</v>
      </c>
      <c r="G29" s="15"/>
      <c r="H29" s="15"/>
      <c r="I29" s="15"/>
      <c r="J29" s="15">
        <v>1</v>
      </c>
      <c r="K29" s="15"/>
      <c r="L29" s="15"/>
      <c r="M29" s="15"/>
      <c r="N29" s="15">
        <v>1</v>
      </c>
      <c r="O29" s="15"/>
      <c r="P29" s="15"/>
      <c r="Q29" s="15"/>
      <c r="R29" s="15">
        <v>1</v>
      </c>
      <c r="S29" s="15"/>
      <c r="T29" s="15"/>
      <c r="U29" s="15"/>
      <c r="V29" s="15">
        <v>1</v>
      </c>
      <c r="W29" s="15"/>
      <c r="X29" s="15">
        <f t="shared" ref="X29:Y29" si="52">SUM(D29,H29,L29,P29,T29)</f>
        <v>0</v>
      </c>
      <c r="Y29" s="15">
        <f t="shared" si="52"/>
        <v>0</v>
      </c>
      <c r="Z29" s="15">
        <f t="shared" si="1"/>
        <v>0</v>
      </c>
      <c r="AA29" s="15">
        <f t="shared" ref="AA29:AB29" si="53">SUM(F29,J29,N29,R29,V29)</f>
        <v>5</v>
      </c>
      <c r="AB29" s="15">
        <f t="shared" si="53"/>
        <v>0</v>
      </c>
      <c r="AC29" s="15">
        <f t="shared" si="3"/>
        <v>1</v>
      </c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</row>
    <row r="30" spans="1:41" ht="18.75" customHeight="1">
      <c r="A30" s="40"/>
      <c r="B30" s="58" t="s">
        <v>363</v>
      </c>
      <c r="C30" s="46"/>
      <c r="D30" s="15"/>
      <c r="E30" s="15"/>
      <c r="F30" s="15">
        <v>1</v>
      </c>
      <c r="G30" s="15"/>
      <c r="H30" s="15"/>
      <c r="I30" s="15"/>
      <c r="J30" s="15">
        <v>1</v>
      </c>
      <c r="K30" s="15"/>
      <c r="L30" s="15"/>
      <c r="M30" s="15"/>
      <c r="N30" s="15">
        <v>1</v>
      </c>
      <c r="O30" s="15"/>
      <c r="P30" s="15"/>
      <c r="Q30" s="15"/>
      <c r="R30" s="15">
        <v>1</v>
      </c>
      <c r="S30" s="15"/>
      <c r="T30" s="15"/>
      <c r="U30" s="15"/>
      <c r="V30" s="15">
        <v>1</v>
      </c>
      <c r="W30" s="15"/>
      <c r="X30" s="15">
        <f t="shared" ref="X30:Y30" si="54">SUM(D30,H30,L30,P30,T30)</f>
        <v>0</v>
      </c>
      <c r="Y30" s="15">
        <f t="shared" si="54"/>
        <v>0</v>
      </c>
      <c r="Z30" s="15">
        <f t="shared" si="1"/>
        <v>0</v>
      </c>
      <c r="AA30" s="15">
        <f t="shared" ref="AA30:AB30" si="55">SUM(F30,J30,N30,R30,V30)</f>
        <v>5</v>
      </c>
      <c r="AB30" s="15">
        <f t="shared" si="55"/>
        <v>0</v>
      </c>
      <c r="AC30" s="15">
        <f t="shared" si="3"/>
        <v>1</v>
      </c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</row>
    <row r="31" spans="1:41" ht="18.75" customHeight="1">
      <c r="A31" s="40"/>
      <c r="B31" s="58" t="s">
        <v>364</v>
      </c>
      <c r="C31" s="46"/>
      <c r="D31" s="15"/>
      <c r="E31" s="15"/>
      <c r="F31" s="15">
        <v>1</v>
      </c>
      <c r="G31" s="15"/>
      <c r="H31" s="15"/>
      <c r="I31" s="15"/>
      <c r="J31" s="15">
        <v>1</v>
      </c>
      <c r="K31" s="15"/>
      <c r="L31" s="15"/>
      <c r="M31" s="15"/>
      <c r="N31" s="15">
        <v>1</v>
      </c>
      <c r="O31" s="15"/>
      <c r="P31" s="15"/>
      <c r="Q31" s="15"/>
      <c r="R31" s="15">
        <v>1</v>
      </c>
      <c r="S31" s="15"/>
      <c r="T31" s="15"/>
      <c r="U31" s="15"/>
      <c r="V31" s="15">
        <v>1</v>
      </c>
      <c r="W31" s="15"/>
      <c r="X31" s="15">
        <f t="shared" ref="X31:Y31" si="56">SUM(D31,H31,L31,P31,T31)</f>
        <v>0</v>
      </c>
      <c r="Y31" s="15">
        <f t="shared" si="56"/>
        <v>0</v>
      </c>
      <c r="Z31" s="15">
        <f t="shared" si="1"/>
        <v>0</v>
      </c>
      <c r="AA31" s="15">
        <f t="shared" ref="AA31:AB31" si="57">SUM(F31,J31,N31,R31,V31)</f>
        <v>5</v>
      </c>
      <c r="AB31" s="15">
        <f t="shared" si="57"/>
        <v>0</v>
      </c>
      <c r="AC31" s="15">
        <f t="shared" si="3"/>
        <v>1</v>
      </c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</row>
    <row r="32" spans="1:41" ht="18.75" customHeight="1">
      <c r="A32" s="40"/>
      <c r="B32" s="58" t="s">
        <v>365</v>
      </c>
      <c r="C32" s="46"/>
      <c r="D32" s="15"/>
      <c r="E32" s="15"/>
      <c r="F32" s="15">
        <v>1</v>
      </c>
      <c r="G32" s="15"/>
      <c r="H32" s="15"/>
      <c r="I32" s="15"/>
      <c r="J32" s="15">
        <v>1</v>
      </c>
      <c r="K32" s="15"/>
      <c r="L32" s="15"/>
      <c r="M32" s="15"/>
      <c r="N32" s="15">
        <v>1</v>
      </c>
      <c r="O32" s="15"/>
      <c r="P32" s="15"/>
      <c r="Q32" s="15"/>
      <c r="R32" s="15">
        <v>1</v>
      </c>
      <c r="S32" s="15"/>
      <c r="T32" s="15"/>
      <c r="U32" s="15"/>
      <c r="V32" s="15">
        <v>1</v>
      </c>
      <c r="W32" s="15"/>
      <c r="X32" s="15">
        <f t="shared" ref="X32:Y32" si="58">SUM(D32,H32,L32,P32,T32)</f>
        <v>0</v>
      </c>
      <c r="Y32" s="15">
        <f t="shared" si="58"/>
        <v>0</v>
      </c>
      <c r="Z32" s="15">
        <f t="shared" si="1"/>
        <v>0</v>
      </c>
      <c r="AA32" s="15">
        <f t="shared" ref="AA32:AB32" si="59">SUM(F32,J32,N32,R32,V32)</f>
        <v>5</v>
      </c>
      <c r="AB32" s="15">
        <f t="shared" si="59"/>
        <v>0</v>
      </c>
      <c r="AC32" s="15">
        <f t="shared" si="3"/>
        <v>1</v>
      </c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</row>
    <row r="33" spans="1:41" ht="18.75" customHeight="1">
      <c r="A33" s="40"/>
      <c r="B33" s="58" t="s">
        <v>366</v>
      </c>
      <c r="C33" s="46"/>
      <c r="D33" s="15"/>
      <c r="E33" s="15"/>
      <c r="F33" s="15">
        <v>1</v>
      </c>
      <c r="G33" s="15"/>
      <c r="H33" s="15"/>
      <c r="I33" s="15"/>
      <c r="J33" s="15">
        <v>1</v>
      </c>
      <c r="K33" s="15"/>
      <c r="L33" s="15"/>
      <c r="M33" s="15"/>
      <c r="N33" s="15">
        <v>1</v>
      </c>
      <c r="O33" s="15"/>
      <c r="P33" s="15"/>
      <c r="Q33" s="15"/>
      <c r="R33" s="15">
        <v>1</v>
      </c>
      <c r="S33" s="15"/>
      <c r="T33" s="15"/>
      <c r="U33" s="15"/>
      <c r="V33" s="15">
        <v>1</v>
      </c>
      <c r="W33" s="15"/>
      <c r="X33" s="15">
        <f t="shared" ref="X33:Y33" si="60">SUM(D33,H33,L33,P33,T33)</f>
        <v>0</v>
      </c>
      <c r="Y33" s="15">
        <f t="shared" si="60"/>
        <v>0</v>
      </c>
      <c r="Z33" s="15">
        <f t="shared" si="1"/>
        <v>0</v>
      </c>
      <c r="AA33" s="15">
        <f t="shared" ref="AA33:AB33" si="61">SUM(F33,J33,N33,R33,V33)</f>
        <v>5</v>
      </c>
      <c r="AB33" s="15">
        <f t="shared" si="61"/>
        <v>0</v>
      </c>
      <c r="AC33" s="15">
        <f t="shared" si="3"/>
        <v>1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</row>
    <row r="34" spans="1:41" ht="18.75" customHeight="1">
      <c r="A34" s="40"/>
      <c r="B34" s="58" t="s">
        <v>367</v>
      </c>
      <c r="C34" s="46"/>
      <c r="D34" s="15"/>
      <c r="E34" s="15"/>
      <c r="F34" s="15">
        <v>1</v>
      </c>
      <c r="G34" s="15"/>
      <c r="H34" s="15"/>
      <c r="I34" s="15"/>
      <c r="J34" s="15">
        <v>1</v>
      </c>
      <c r="K34" s="15"/>
      <c r="L34" s="15"/>
      <c r="M34" s="15"/>
      <c r="N34" s="15">
        <v>1</v>
      </c>
      <c r="O34" s="15"/>
      <c r="P34" s="15"/>
      <c r="Q34" s="15"/>
      <c r="R34" s="15">
        <v>1</v>
      </c>
      <c r="S34" s="15"/>
      <c r="T34" s="15"/>
      <c r="U34" s="15"/>
      <c r="V34" s="15">
        <v>1</v>
      </c>
      <c r="W34" s="15"/>
      <c r="X34" s="15">
        <f t="shared" ref="X34:Y34" si="62">SUM(D34,H34,L34,P34,T34)</f>
        <v>0</v>
      </c>
      <c r="Y34" s="15">
        <f t="shared" si="62"/>
        <v>0</v>
      </c>
      <c r="Z34" s="15">
        <f t="shared" si="1"/>
        <v>0</v>
      </c>
      <c r="AA34" s="15">
        <f t="shared" ref="AA34:AB34" si="63">SUM(F34,J34,N34,R34,V34)</f>
        <v>5</v>
      </c>
      <c r="AB34" s="15">
        <f t="shared" si="63"/>
        <v>0</v>
      </c>
      <c r="AC34" s="15">
        <f t="shared" si="3"/>
        <v>1</v>
      </c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</row>
    <row r="35" spans="1:41" ht="18.75" customHeight="1">
      <c r="A35" s="40"/>
      <c r="B35" s="58" t="s">
        <v>368</v>
      </c>
      <c r="C35" s="46"/>
      <c r="D35" s="15"/>
      <c r="E35" s="15"/>
      <c r="F35" s="15"/>
      <c r="G35" s="15">
        <v>1</v>
      </c>
      <c r="H35" s="15"/>
      <c r="I35" s="15"/>
      <c r="J35" s="15">
        <v>1</v>
      </c>
      <c r="K35" s="15"/>
      <c r="L35" s="15"/>
      <c r="M35" s="15"/>
      <c r="N35" s="15">
        <v>1</v>
      </c>
      <c r="O35" s="15"/>
      <c r="P35" s="15"/>
      <c r="Q35" s="15"/>
      <c r="R35" s="15">
        <v>1</v>
      </c>
      <c r="S35" s="15"/>
      <c r="T35" s="15"/>
      <c r="U35" s="15"/>
      <c r="V35" s="15">
        <v>1</v>
      </c>
      <c r="W35" s="15"/>
      <c r="X35" s="15">
        <f t="shared" ref="X35:Y35" si="64">SUM(D35,H35,L35,P35,T35)</f>
        <v>0</v>
      </c>
      <c r="Y35" s="15">
        <f t="shared" si="64"/>
        <v>0</v>
      </c>
      <c r="Z35" s="15">
        <f t="shared" si="1"/>
        <v>0</v>
      </c>
      <c r="AA35" s="15">
        <f t="shared" ref="AA35:AB35" si="65">SUM(F35,J35,N35,R35,V35)</f>
        <v>4</v>
      </c>
      <c r="AB35" s="15">
        <f t="shared" si="65"/>
        <v>1</v>
      </c>
      <c r="AC35" s="15">
        <f t="shared" si="3"/>
        <v>1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</row>
    <row r="36" spans="1:41" ht="18.75" customHeight="1">
      <c r="A36" s="40"/>
      <c r="B36" s="58" t="s">
        <v>369</v>
      </c>
      <c r="C36" s="46"/>
      <c r="D36" s="15"/>
      <c r="E36" s="15"/>
      <c r="F36" s="15">
        <v>1</v>
      </c>
      <c r="G36" s="15"/>
      <c r="H36" s="15"/>
      <c r="I36" s="15"/>
      <c r="J36" s="15">
        <v>1</v>
      </c>
      <c r="K36" s="15"/>
      <c r="L36" s="15"/>
      <c r="M36" s="15"/>
      <c r="N36" s="15">
        <v>1</v>
      </c>
      <c r="O36" s="15"/>
      <c r="P36" s="15"/>
      <c r="Q36" s="15"/>
      <c r="R36" s="15"/>
      <c r="S36" s="15">
        <v>1</v>
      </c>
      <c r="T36" s="15"/>
      <c r="U36" s="15"/>
      <c r="V36" s="15">
        <v>1</v>
      </c>
      <c r="W36" s="15"/>
      <c r="X36" s="15">
        <f t="shared" ref="X36:Y36" si="66">SUM(D36,H36,L36,P36,T36)</f>
        <v>0</v>
      </c>
      <c r="Y36" s="15">
        <f t="shared" si="66"/>
        <v>0</v>
      </c>
      <c r="Z36" s="15">
        <f t="shared" si="1"/>
        <v>0</v>
      </c>
      <c r="AA36" s="15">
        <f t="shared" ref="AA36:AB36" si="67">SUM(F36,J36,N36,R36,V36)</f>
        <v>4</v>
      </c>
      <c r="AB36" s="15">
        <f t="shared" si="67"/>
        <v>1</v>
      </c>
      <c r="AC36" s="15">
        <f t="shared" si="3"/>
        <v>1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</row>
    <row r="37" spans="1:41" ht="18.75" customHeight="1">
      <c r="A37" s="40"/>
      <c r="B37" s="58" t="s">
        <v>370</v>
      </c>
      <c r="C37" s="46"/>
      <c r="D37" s="15"/>
      <c r="E37" s="15"/>
      <c r="F37" s="15">
        <v>1</v>
      </c>
      <c r="G37" s="15"/>
      <c r="H37" s="15"/>
      <c r="I37" s="15"/>
      <c r="J37" s="15">
        <v>1</v>
      </c>
      <c r="K37" s="15"/>
      <c r="L37" s="15"/>
      <c r="M37" s="15"/>
      <c r="N37" s="15">
        <v>1</v>
      </c>
      <c r="O37" s="15"/>
      <c r="P37" s="15"/>
      <c r="Q37" s="15"/>
      <c r="R37" s="15">
        <v>1</v>
      </c>
      <c r="S37" s="15"/>
      <c r="T37" s="15"/>
      <c r="U37" s="15"/>
      <c r="V37" s="15">
        <v>1</v>
      </c>
      <c r="W37" s="15"/>
      <c r="X37" s="15">
        <f t="shared" ref="X37:Y37" si="68">SUM(D37,H37,L37,P37,T37)</f>
        <v>0</v>
      </c>
      <c r="Y37" s="15">
        <f t="shared" si="68"/>
        <v>0</v>
      </c>
      <c r="Z37" s="15">
        <f t="shared" si="1"/>
        <v>0</v>
      </c>
      <c r="AA37" s="15">
        <f t="shared" ref="AA37:AB37" si="69">SUM(F37,J37,N37,R37,V37)</f>
        <v>5</v>
      </c>
      <c r="AB37" s="15">
        <f t="shared" si="69"/>
        <v>0</v>
      </c>
      <c r="AC37" s="15">
        <f t="shared" si="3"/>
        <v>1</v>
      </c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</row>
    <row r="38" spans="1:41" ht="18.75" customHeight="1">
      <c r="A38" s="40"/>
      <c r="B38" s="58" t="s">
        <v>371</v>
      </c>
      <c r="C38" s="46"/>
      <c r="D38" s="15"/>
      <c r="E38" s="15"/>
      <c r="F38" s="15">
        <v>1</v>
      </c>
      <c r="G38" s="15"/>
      <c r="H38" s="15"/>
      <c r="I38" s="15"/>
      <c r="J38" s="15">
        <v>1</v>
      </c>
      <c r="K38" s="15"/>
      <c r="L38" s="15"/>
      <c r="M38" s="15"/>
      <c r="N38" s="15">
        <v>1</v>
      </c>
      <c r="O38" s="15"/>
      <c r="P38" s="15"/>
      <c r="Q38" s="15"/>
      <c r="R38" s="15">
        <v>1</v>
      </c>
      <c r="S38" s="15"/>
      <c r="T38" s="15"/>
      <c r="U38" s="15"/>
      <c r="V38" s="15">
        <v>0</v>
      </c>
      <c r="W38" s="15"/>
      <c r="X38" s="15">
        <f t="shared" ref="X38:Y38" si="70">SUM(D38,H38,L38,P38,T38)</f>
        <v>0</v>
      </c>
      <c r="Y38" s="15">
        <f t="shared" si="70"/>
        <v>0</v>
      </c>
      <c r="Z38" s="15">
        <f t="shared" si="1"/>
        <v>0</v>
      </c>
      <c r="AA38" s="15">
        <f t="shared" ref="AA38:AB38" si="71">SUM(F38,J38,N38,R38,V38)</f>
        <v>4</v>
      </c>
      <c r="AB38" s="15">
        <f t="shared" si="71"/>
        <v>0</v>
      </c>
      <c r="AC38" s="15">
        <f t="shared" si="3"/>
        <v>0.8</v>
      </c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</row>
    <row r="39" spans="1:41" ht="18.75" customHeight="1">
      <c r="A39" s="41"/>
      <c r="B39" s="58" t="s">
        <v>372</v>
      </c>
      <c r="C39" s="46"/>
      <c r="D39" s="15"/>
      <c r="E39" s="15"/>
      <c r="F39" s="15">
        <v>1</v>
      </c>
      <c r="G39" s="15"/>
      <c r="H39" s="15"/>
      <c r="I39" s="15"/>
      <c r="J39" s="15">
        <v>1</v>
      </c>
      <c r="K39" s="15"/>
      <c r="L39" s="15"/>
      <c r="M39" s="15"/>
      <c r="N39" s="15">
        <v>1</v>
      </c>
      <c r="O39" s="15"/>
      <c r="P39" s="15"/>
      <c r="Q39" s="15"/>
      <c r="R39" s="15">
        <v>1</v>
      </c>
      <c r="S39" s="15"/>
      <c r="T39" s="15"/>
      <c r="U39" s="15"/>
      <c r="V39" s="15">
        <v>1</v>
      </c>
      <c r="W39" s="15"/>
      <c r="X39" s="15">
        <f t="shared" ref="X39:Y39" si="72">SUM(D39,H39,L39,P39,T39)</f>
        <v>0</v>
      </c>
      <c r="Y39" s="15">
        <f t="shared" si="72"/>
        <v>0</v>
      </c>
      <c r="Z39" s="15">
        <f t="shared" si="1"/>
        <v>0</v>
      </c>
      <c r="AA39" s="15">
        <f t="shared" ref="AA39:AB39" si="73">SUM(F39,J39,N39,R39,V39)</f>
        <v>5</v>
      </c>
      <c r="AB39" s="15">
        <f t="shared" si="73"/>
        <v>0</v>
      </c>
      <c r="AC39" s="15">
        <f t="shared" si="3"/>
        <v>1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</row>
    <row r="40" spans="1:41" ht="27.75" customHeight="1">
      <c r="A40" s="16" t="s">
        <v>88</v>
      </c>
      <c r="B40" s="53">
        <f>COUNTA(B3:B39)</f>
        <v>36</v>
      </c>
      <c r="C40" s="46"/>
      <c r="D40" s="16">
        <f t="shared" ref="D40:AC40" si="74">SUM(D3:D39)</f>
        <v>5</v>
      </c>
      <c r="E40" s="16">
        <f t="shared" si="74"/>
        <v>1</v>
      </c>
      <c r="F40" s="16">
        <f t="shared" si="74"/>
        <v>26</v>
      </c>
      <c r="G40" s="16">
        <f t="shared" si="74"/>
        <v>2</v>
      </c>
      <c r="H40" s="16">
        <f t="shared" si="74"/>
        <v>6</v>
      </c>
      <c r="I40" s="16">
        <f t="shared" si="74"/>
        <v>0</v>
      </c>
      <c r="J40" s="16">
        <f t="shared" si="74"/>
        <v>27</v>
      </c>
      <c r="K40" s="16">
        <f t="shared" si="74"/>
        <v>0</v>
      </c>
      <c r="L40" s="16">
        <f t="shared" si="74"/>
        <v>6</v>
      </c>
      <c r="M40" s="16">
        <f t="shared" si="74"/>
        <v>0</v>
      </c>
      <c r="N40" s="16">
        <f t="shared" si="74"/>
        <v>27</v>
      </c>
      <c r="O40" s="16">
        <f t="shared" si="74"/>
        <v>0</v>
      </c>
      <c r="P40" s="16">
        <f t="shared" si="74"/>
        <v>6</v>
      </c>
      <c r="Q40" s="16">
        <f t="shared" si="74"/>
        <v>0</v>
      </c>
      <c r="R40" s="16">
        <f t="shared" si="74"/>
        <v>24</v>
      </c>
      <c r="S40" s="16">
        <f t="shared" si="74"/>
        <v>3</v>
      </c>
      <c r="T40" s="16">
        <f t="shared" si="74"/>
        <v>5</v>
      </c>
      <c r="U40" s="16">
        <f t="shared" si="74"/>
        <v>2</v>
      </c>
      <c r="V40" s="16">
        <f t="shared" si="74"/>
        <v>25</v>
      </c>
      <c r="W40" s="16">
        <f t="shared" si="74"/>
        <v>0</v>
      </c>
      <c r="X40" s="16">
        <f t="shared" si="74"/>
        <v>28</v>
      </c>
      <c r="Y40" s="16">
        <f t="shared" si="74"/>
        <v>3</v>
      </c>
      <c r="Z40" s="16">
        <f t="shared" si="74"/>
        <v>6.2</v>
      </c>
      <c r="AA40" s="16">
        <f t="shared" si="74"/>
        <v>129</v>
      </c>
      <c r="AB40" s="16">
        <f t="shared" si="74"/>
        <v>5</v>
      </c>
      <c r="AC40" s="16">
        <f t="shared" si="74"/>
        <v>26.8</v>
      </c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</row>
    <row r="41" spans="1:41" ht="13.2">
      <c r="A41" s="2"/>
      <c r="B41" s="2"/>
      <c r="C41" s="3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3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</row>
    <row r="42" spans="1:41" ht="13.2">
      <c r="A42" s="2"/>
      <c r="B42" s="2"/>
      <c r="C42" s="3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3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</row>
    <row r="43" spans="1:41" ht="13.2">
      <c r="A43" s="2"/>
      <c r="B43" s="2"/>
      <c r="C43" s="3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3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</row>
    <row r="44" spans="1:41" ht="13.2">
      <c r="A44" s="2"/>
      <c r="B44" s="2"/>
      <c r="C44" s="3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3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</row>
    <row r="45" spans="1:41" ht="13.2">
      <c r="A45" s="2"/>
      <c r="B45" s="2"/>
      <c r="C45" s="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3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</row>
    <row r="46" spans="1:41" ht="13.2">
      <c r="A46" s="2"/>
      <c r="B46" s="2"/>
      <c r="C46" s="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3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</row>
    <row r="47" spans="1:41" ht="13.2">
      <c r="A47" s="2"/>
      <c r="B47" s="2"/>
      <c r="C47" s="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3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</row>
    <row r="48" spans="1:41" ht="13.2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3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</row>
    <row r="49" spans="1:41" ht="13.2">
      <c r="A49" s="2"/>
      <c r="B49" s="2"/>
      <c r="C49" s="3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3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</row>
    <row r="50" spans="1:41" ht="13.2">
      <c r="A50" s="2"/>
      <c r="B50" s="2"/>
      <c r="C50" s="3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3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</row>
    <row r="51" spans="1:41" ht="13.2">
      <c r="A51" s="2"/>
      <c r="B51" s="2"/>
      <c r="C51" s="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3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</row>
    <row r="52" spans="1:41" ht="13.2">
      <c r="A52" s="2"/>
      <c r="B52" s="2"/>
      <c r="C52" s="3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</row>
    <row r="53" spans="1:41" ht="13.2">
      <c r="A53" s="2"/>
      <c r="B53" s="2"/>
      <c r="C53" s="3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3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</row>
    <row r="54" spans="1:41" ht="13.2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3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</row>
    <row r="55" spans="1:41" ht="13.2">
      <c r="A55" s="2"/>
      <c r="B55" s="2"/>
      <c r="C55" s="3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3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</row>
    <row r="56" spans="1:41" ht="13.2">
      <c r="A56" s="2"/>
      <c r="B56" s="2"/>
      <c r="C56" s="3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3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</row>
    <row r="57" spans="1:41" ht="13.2">
      <c r="A57" s="2"/>
      <c r="B57" s="2"/>
      <c r="C57" s="3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</row>
    <row r="58" spans="1:41" ht="13.2">
      <c r="A58" s="2"/>
      <c r="B58" s="2"/>
      <c r="C58" s="3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3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</row>
    <row r="59" spans="1:41" ht="13.2">
      <c r="A59" s="2"/>
      <c r="B59" s="2"/>
      <c r="C59" s="3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3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</row>
    <row r="60" spans="1:41" ht="13.2">
      <c r="A60" s="2"/>
      <c r="B60" s="2"/>
      <c r="C60" s="3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3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</row>
    <row r="61" spans="1:41" ht="13.2">
      <c r="A61" s="2"/>
      <c r="B61" s="2"/>
      <c r="C61" s="3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3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</row>
    <row r="62" spans="1:41" ht="13.2">
      <c r="A62" s="2"/>
      <c r="B62" s="2"/>
      <c r="C62" s="3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3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</row>
    <row r="63" spans="1:41" ht="13.2">
      <c r="A63" s="2"/>
      <c r="B63" s="2"/>
      <c r="C63" s="3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3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</row>
    <row r="64" spans="1:41" ht="13.2">
      <c r="A64" s="2"/>
      <c r="B64" s="2"/>
      <c r="C64" s="3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3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</row>
    <row r="65" spans="1:41" ht="13.2">
      <c r="A65" s="2"/>
      <c r="B65" s="2"/>
      <c r="C65" s="3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3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</row>
    <row r="66" spans="1:41" ht="13.2">
      <c r="A66" s="2"/>
      <c r="B66" s="2"/>
      <c r="C66" s="3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3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</row>
    <row r="67" spans="1:41" ht="13.2">
      <c r="A67" s="2"/>
      <c r="B67" s="2"/>
      <c r="C67" s="3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3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</row>
    <row r="68" spans="1:41" ht="13.2">
      <c r="A68" s="2"/>
      <c r="B68" s="2"/>
      <c r="C68" s="3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3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</row>
    <row r="69" spans="1:41" ht="13.2">
      <c r="A69" s="2"/>
      <c r="B69" s="2"/>
      <c r="C69" s="3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3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</row>
    <row r="70" spans="1:41" ht="13.2">
      <c r="A70" s="2"/>
      <c r="B70" s="2"/>
      <c r="C70" s="3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3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</row>
    <row r="71" spans="1:41" ht="13.2">
      <c r="A71" s="2"/>
      <c r="B71" s="2"/>
      <c r="C71" s="3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3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</row>
    <row r="72" spans="1:41" ht="13.2">
      <c r="A72" s="2"/>
      <c r="B72" s="2"/>
      <c r="C72" s="3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3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1:41" ht="13.2">
      <c r="A73" s="2"/>
      <c r="B73" s="2"/>
      <c r="C73" s="3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3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1:41" ht="13.2">
      <c r="A74" s="2"/>
      <c r="B74" s="2"/>
      <c r="C74" s="3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3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1:41" ht="13.2">
      <c r="A75" s="2"/>
      <c r="B75" s="2"/>
      <c r="C75" s="3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1:41" ht="13.2">
      <c r="A76" s="2"/>
      <c r="B76" s="2"/>
      <c r="C76" s="3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3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1:41" ht="13.2">
      <c r="A77" s="2"/>
      <c r="B77" s="2"/>
      <c r="C77" s="3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3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1:41" ht="13.2">
      <c r="A78" s="2"/>
      <c r="B78" s="2"/>
      <c r="C78" s="3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3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1:41" ht="13.2">
      <c r="A79" s="2"/>
      <c r="B79" s="2"/>
      <c r="C79" s="3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3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1:41" ht="13.2">
      <c r="A80" s="2"/>
      <c r="B80" s="2"/>
      <c r="C80" s="3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3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1:41" ht="13.2">
      <c r="A81" s="2"/>
      <c r="B81" s="2"/>
      <c r="C81" s="3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3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1:41" ht="13.2">
      <c r="A82" s="2"/>
      <c r="B82" s="2"/>
      <c r="C82" s="3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3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1:41" ht="13.2">
      <c r="A83" s="2"/>
      <c r="B83" s="2"/>
      <c r="C83" s="3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3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1:41" ht="13.2">
      <c r="A84" s="2"/>
      <c r="B84" s="2"/>
      <c r="C84" s="3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3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1:41" ht="13.2">
      <c r="A85" s="2"/>
      <c r="B85" s="2"/>
      <c r="C85" s="3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3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1:41" ht="13.2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3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1:41" ht="13.2">
      <c r="A87" s="2"/>
      <c r="B87" s="2"/>
      <c r="C87" s="3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3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1:41" ht="13.2">
      <c r="A88" s="2"/>
      <c r="B88" s="2"/>
      <c r="C88" s="3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3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1:41" ht="13.2">
      <c r="A89" s="2"/>
      <c r="B89" s="2"/>
      <c r="C89" s="3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3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1:41" ht="13.2">
      <c r="A90" s="2"/>
      <c r="B90" s="2"/>
      <c r="C90" s="3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3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1:41" ht="13.2">
      <c r="A91" s="2"/>
      <c r="B91" s="2"/>
      <c r="C91" s="3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3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1:41" ht="13.2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3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1:41" ht="13.2">
      <c r="A93" s="2"/>
      <c r="B93" s="2"/>
      <c r="C93" s="3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3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1:41" ht="13.2">
      <c r="A94" s="2"/>
      <c r="B94" s="2"/>
      <c r="C94" s="3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3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1:41" ht="13.2">
      <c r="A95" s="2"/>
      <c r="B95" s="2"/>
      <c r="C95" s="3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3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1:41" ht="13.2">
      <c r="A96" s="2"/>
      <c r="B96" s="2"/>
      <c r="C96" s="3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3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1:41" ht="13.2">
      <c r="A97" s="2"/>
      <c r="B97" s="2"/>
      <c r="C97" s="3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3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1:41" ht="13.2">
      <c r="A98" s="2"/>
      <c r="B98" s="2"/>
      <c r="C98" s="3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3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1:41" ht="13.2">
      <c r="A99" s="2"/>
      <c r="B99" s="2"/>
      <c r="C99" s="3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1:41" ht="13.2">
      <c r="A100" s="2"/>
      <c r="B100" s="2"/>
      <c r="C100" s="3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1:41" ht="13.2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1:41" ht="13.2">
      <c r="A102" s="2"/>
      <c r="B102" s="2"/>
      <c r="C102" s="3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1:41" ht="13.2">
      <c r="A103" s="2"/>
      <c r="B103" s="2"/>
      <c r="C103" s="3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1:41" ht="13.2">
      <c r="A104" s="2"/>
      <c r="B104" s="2"/>
      <c r="C104" s="3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1:41" ht="13.2">
      <c r="A105" s="2"/>
      <c r="B105" s="2"/>
      <c r="C105" s="3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1:41" ht="13.2">
      <c r="A106" s="2"/>
      <c r="B106" s="2"/>
      <c r="C106" s="3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1:41" ht="13.2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1:41" ht="13.2">
      <c r="A108" s="2"/>
      <c r="B108" s="2"/>
      <c r="C108" s="3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1:41" ht="13.2">
      <c r="A109" s="2"/>
      <c r="B109" s="2"/>
      <c r="C109" s="3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1:41" ht="13.2">
      <c r="A110" s="2"/>
      <c r="B110" s="2"/>
      <c r="C110" s="3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1:41" ht="13.2">
      <c r="A111" s="2"/>
      <c r="B111" s="2"/>
      <c r="C111" s="3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1:41" ht="13.2">
      <c r="A112" s="2"/>
      <c r="B112" s="2"/>
      <c r="C112" s="3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1:41" ht="13.2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1:41" ht="13.2">
      <c r="A114" s="2"/>
      <c r="B114" s="2"/>
      <c r="C114" s="3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1:41" ht="13.2">
      <c r="A115" s="2"/>
      <c r="B115" s="2"/>
      <c r="C115" s="3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1:41" ht="13.2">
      <c r="A116" s="2"/>
      <c r="B116" s="2"/>
      <c r="C116" s="3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17" spans="1:41" ht="13.2">
      <c r="A117" s="2"/>
      <c r="B117" s="2"/>
      <c r="C117" s="3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</row>
    <row r="118" spans="1:41" ht="13.2">
      <c r="A118" s="2"/>
      <c r="B118" s="2"/>
      <c r="C118" s="3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</row>
    <row r="119" spans="1:41" ht="13.2">
      <c r="A119" s="2"/>
      <c r="B119" s="2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</row>
    <row r="120" spans="1:41" ht="13.2">
      <c r="A120" s="2"/>
      <c r="B120" s="2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</row>
    <row r="121" spans="1:41" ht="13.2">
      <c r="A121" s="2"/>
      <c r="B121" s="2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</row>
    <row r="122" spans="1:41" ht="13.2">
      <c r="A122" s="2"/>
      <c r="B122" s="2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</row>
    <row r="123" spans="1:41" ht="13.2">
      <c r="A123" s="2"/>
      <c r="B123" s="2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</row>
    <row r="124" spans="1:41" ht="13.2">
      <c r="A124" s="2"/>
      <c r="B124" s="2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</row>
    <row r="125" spans="1:41" ht="13.2">
      <c r="A125" s="2"/>
      <c r="B125" s="2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</row>
    <row r="126" spans="1:41" ht="13.2">
      <c r="A126" s="2"/>
      <c r="B126" s="2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</row>
    <row r="127" spans="1:41" ht="13.2">
      <c r="A127" s="2"/>
      <c r="B127" s="2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</row>
    <row r="128" spans="1:41" ht="13.2">
      <c r="A128" s="2"/>
      <c r="B128" s="2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</row>
    <row r="129" spans="1:41" ht="13.2">
      <c r="A129" s="2"/>
      <c r="B129" s="2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</row>
    <row r="130" spans="1:41" ht="13.2">
      <c r="A130" s="2"/>
      <c r="B130" s="2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</row>
    <row r="131" spans="1:41" ht="13.2">
      <c r="A131" s="2"/>
      <c r="B131" s="2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</row>
    <row r="132" spans="1:41" ht="13.2">
      <c r="A132" s="2"/>
      <c r="B132" s="2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</row>
    <row r="133" spans="1:41" ht="13.2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</row>
    <row r="134" spans="1:41" ht="13.2">
      <c r="A134" s="2"/>
      <c r="B134" s="2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</row>
    <row r="135" spans="1:41" ht="13.2">
      <c r="A135" s="2"/>
      <c r="B135" s="2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</row>
    <row r="136" spans="1:41" ht="13.2">
      <c r="A136" s="2"/>
      <c r="B136" s="2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</row>
    <row r="137" spans="1:41" ht="13.2">
      <c r="A137" s="2"/>
      <c r="B137" s="2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</row>
    <row r="138" spans="1:41" ht="13.2">
      <c r="A138" s="2"/>
      <c r="B138" s="2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</row>
    <row r="139" spans="1:41" ht="13.2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</row>
    <row r="140" spans="1:41" ht="13.2">
      <c r="A140" s="2"/>
      <c r="B140" s="2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</row>
    <row r="141" spans="1:41" ht="13.2">
      <c r="A141" s="2"/>
      <c r="B141" s="2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</row>
    <row r="142" spans="1:41" ht="13.2">
      <c r="A142" s="2"/>
      <c r="B142" s="2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</row>
    <row r="143" spans="1:41" ht="13.2">
      <c r="A143" s="2"/>
      <c r="B143" s="2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41" ht="13.2">
      <c r="A144" s="2"/>
      <c r="B144" s="2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1:41" ht="13.2">
      <c r="A145" s="2"/>
      <c r="B145" s="2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1:41" ht="13.2">
      <c r="A146" s="2"/>
      <c r="B146" s="2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1:41" ht="13.2">
      <c r="A147" s="2"/>
      <c r="B147" s="2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</row>
    <row r="148" spans="1:41" ht="13.2">
      <c r="A148" s="2"/>
      <c r="B148" s="2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</row>
    <row r="149" spans="1:41" ht="13.2">
      <c r="A149" s="2"/>
      <c r="B149" s="2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</row>
    <row r="150" spans="1:41" ht="13.2">
      <c r="A150" s="2"/>
      <c r="B150" s="2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</row>
    <row r="151" spans="1:41" ht="13.2">
      <c r="A151" s="2"/>
      <c r="B151" s="2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</row>
    <row r="152" spans="1:41" ht="13.2">
      <c r="A152" s="2"/>
      <c r="B152" s="2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</row>
    <row r="153" spans="1:41" ht="13.2">
      <c r="A153" s="2"/>
      <c r="B153" s="2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 ht="13.2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 ht="13.2">
      <c r="A155" s="2"/>
      <c r="B155" s="2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 ht="13.2">
      <c r="A156" s="2"/>
      <c r="B156" s="2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 ht="13.2">
      <c r="A157" s="2"/>
      <c r="B157" s="2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 ht="13.2">
      <c r="A158" s="2"/>
      <c r="B158" s="2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 ht="13.2">
      <c r="A159" s="2"/>
      <c r="B159" s="2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 ht="13.2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161" spans="1:41" ht="13.2">
      <c r="A161" s="2"/>
      <c r="B161" s="2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</row>
    <row r="162" spans="1:41" ht="13.2">
      <c r="A162" s="2"/>
      <c r="B162" s="2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</row>
    <row r="163" spans="1:41" ht="13.2">
      <c r="A163" s="2"/>
      <c r="B163" s="2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</row>
    <row r="164" spans="1:41" ht="13.2">
      <c r="A164" s="2"/>
      <c r="B164" s="2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</row>
    <row r="165" spans="1:41" ht="13.2">
      <c r="A165" s="2"/>
      <c r="B165" s="2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</row>
    <row r="166" spans="1:41" ht="13.2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</row>
    <row r="167" spans="1:41" ht="13.2">
      <c r="A167" s="2"/>
      <c r="B167" s="2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</row>
    <row r="168" spans="1:41" ht="13.2">
      <c r="A168" s="2"/>
      <c r="B168" s="2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</row>
    <row r="169" spans="1:41" ht="13.2">
      <c r="A169" s="2"/>
      <c r="B169" s="2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</row>
    <row r="170" spans="1:41" ht="13.2">
      <c r="A170" s="2"/>
      <c r="B170" s="2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</row>
    <row r="171" spans="1:41" ht="13.2">
      <c r="A171" s="2"/>
      <c r="B171" s="2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</row>
    <row r="172" spans="1:41" ht="13.2">
      <c r="A172" s="2"/>
      <c r="B172" s="2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</row>
    <row r="173" spans="1:41" ht="13.2">
      <c r="A173" s="2"/>
      <c r="B173" s="2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</row>
    <row r="174" spans="1:41" ht="13.2">
      <c r="A174" s="2"/>
      <c r="B174" s="2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</row>
    <row r="175" spans="1:41" ht="13.2">
      <c r="A175" s="2"/>
      <c r="B175" s="2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</row>
    <row r="176" spans="1:41" ht="13.2">
      <c r="A176" s="2"/>
      <c r="B176" s="2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</row>
    <row r="177" spans="1:41" ht="13.2">
      <c r="A177" s="2"/>
      <c r="B177" s="2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</row>
    <row r="178" spans="1:41" ht="13.2">
      <c r="A178" s="2"/>
      <c r="B178" s="2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</row>
    <row r="179" spans="1:41" ht="13.2">
      <c r="A179" s="2"/>
      <c r="B179" s="2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</row>
    <row r="180" spans="1:41" ht="13.2">
      <c r="A180" s="2"/>
      <c r="B180" s="2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</row>
    <row r="181" spans="1:41" ht="13.2">
      <c r="A181" s="2"/>
      <c r="B181" s="2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</row>
    <row r="182" spans="1:41" ht="13.2">
      <c r="A182" s="2"/>
      <c r="B182" s="2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</row>
    <row r="183" spans="1:41" ht="13.2">
      <c r="A183" s="2"/>
      <c r="B183" s="2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</row>
    <row r="184" spans="1:41" ht="13.2">
      <c r="A184" s="2"/>
      <c r="B184" s="2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</row>
    <row r="185" spans="1:41" ht="13.2">
      <c r="A185" s="2"/>
      <c r="B185" s="2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</row>
    <row r="186" spans="1:41" ht="13.2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</row>
    <row r="187" spans="1:41" ht="13.2">
      <c r="A187" s="2"/>
      <c r="B187" s="2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</row>
    <row r="188" spans="1:41" ht="13.2">
      <c r="A188" s="2"/>
      <c r="B188" s="2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</row>
    <row r="189" spans="1:41" ht="13.2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</row>
    <row r="190" spans="1:41" ht="13.2">
      <c r="A190" s="2"/>
      <c r="B190" s="2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</row>
    <row r="191" spans="1:41" ht="13.2">
      <c r="A191" s="2"/>
      <c r="B191" s="2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</row>
    <row r="192" spans="1:41" ht="13.2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</row>
    <row r="193" spans="1:41" ht="13.2">
      <c r="A193" s="2"/>
      <c r="B193" s="2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</row>
    <row r="194" spans="1:41" ht="13.2">
      <c r="A194" s="2"/>
      <c r="B194" s="2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</row>
    <row r="195" spans="1:41" ht="13.2">
      <c r="A195" s="2"/>
      <c r="B195" s="2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</row>
    <row r="196" spans="1:41" ht="13.2">
      <c r="A196" s="2"/>
      <c r="B196" s="2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</row>
    <row r="197" spans="1:41" ht="13.2">
      <c r="A197" s="2"/>
      <c r="B197" s="2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</row>
    <row r="198" spans="1:41" ht="13.2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</row>
    <row r="199" spans="1:41" ht="13.2">
      <c r="A199" s="2"/>
      <c r="B199" s="2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</row>
    <row r="200" spans="1:41" ht="13.2">
      <c r="A200" s="2"/>
      <c r="B200" s="2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</row>
    <row r="201" spans="1:41" ht="13.2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</row>
    <row r="202" spans="1:41" ht="13.2">
      <c r="A202" s="2"/>
      <c r="B202" s="2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</row>
    <row r="203" spans="1:41" ht="13.2">
      <c r="A203" s="2"/>
      <c r="B203" s="2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</row>
    <row r="204" spans="1:41" ht="13.2">
      <c r="A204" s="2"/>
      <c r="B204" s="2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</row>
    <row r="205" spans="1:41" ht="13.2">
      <c r="A205" s="2"/>
      <c r="B205" s="2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</row>
    <row r="206" spans="1:41" ht="13.2">
      <c r="A206" s="2"/>
      <c r="B206" s="2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</row>
    <row r="207" spans="1:41" ht="13.2">
      <c r="A207" s="2"/>
      <c r="B207" s="2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</row>
    <row r="208" spans="1:41" ht="13.2">
      <c r="A208" s="2"/>
      <c r="B208" s="2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</row>
    <row r="209" spans="1:41" ht="13.2">
      <c r="A209" s="2"/>
      <c r="B209" s="2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</row>
    <row r="210" spans="1:41" ht="13.2">
      <c r="A210" s="2"/>
      <c r="B210" s="2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</row>
    <row r="211" spans="1:41" ht="13.2">
      <c r="A211" s="2"/>
      <c r="B211" s="2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</row>
    <row r="212" spans="1:41" ht="13.2">
      <c r="A212" s="2"/>
      <c r="B212" s="2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</row>
    <row r="213" spans="1:41" ht="13.2">
      <c r="A213" s="2"/>
      <c r="B213" s="2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</row>
    <row r="214" spans="1:41" ht="13.2">
      <c r="A214" s="2"/>
      <c r="B214" s="2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</row>
    <row r="215" spans="1:41" ht="13.2">
      <c r="A215" s="2"/>
      <c r="B215" s="2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</row>
    <row r="216" spans="1:41" ht="13.2">
      <c r="A216" s="2"/>
      <c r="B216" s="2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</row>
    <row r="217" spans="1:41" ht="13.2">
      <c r="A217" s="2"/>
      <c r="B217" s="2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</row>
    <row r="218" spans="1:41" ht="13.2">
      <c r="A218" s="2"/>
      <c r="B218" s="2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</row>
    <row r="219" spans="1:41" ht="13.2">
      <c r="A219" s="2"/>
      <c r="B219" s="2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</row>
    <row r="220" spans="1:41" ht="13.2">
      <c r="A220" s="2"/>
      <c r="B220" s="2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</row>
    <row r="221" spans="1:41" ht="13.2">
      <c r="A221" s="2"/>
      <c r="B221" s="2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</row>
    <row r="222" spans="1:41" ht="13.2">
      <c r="A222" s="2"/>
      <c r="B222" s="2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</row>
    <row r="223" spans="1:41" ht="13.2">
      <c r="A223" s="2"/>
      <c r="B223" s="2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</row>
    <row r="224" spans="1:41" ht="13.2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</row>
    <row r="225" spans="1:41" ht="13.2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</row>
    <row r="226" spans="1:41" ht="13.2">
      <c r="A226" s="2"/>
      <c r="B226" s="2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</row>
    <row r="227" spans="1:41" ht="13.2">
      <c r="A227" s="2"/>
      <c r="B227" s="2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</row>
    <row r="228" spans="1:41" ht="13.2">
      <c r="A228" s="2"/>
      <c r="B228" s="2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</row>
    <row r="229" spans="1:41" ht="13.2">
      <c r="A229" s="2"/>
      <c r="B229" s="2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</row>
    <row r="230" spans="1:41" ht="13.2">
      <c r="A230" s="2"/>
      <c r="B230" s="2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</row>
    <row r="231" spans="1:41" ht="13.2">
      <c r="A231" s="2"/>
      <c r="B231" s="2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</row>
    <row r="232" spans="1:41" ht="13.2">
      <c r="A232" s="2"/>
      <c r="B232" s="2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</row>
    <row r="233" spans="1:41" ht="13.2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</row>
    <row r="234" spans="1:41" ht="13.2">
      <c r="A234" s="2"/>
      <c r="B234" s="2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1:41" ht="13.2">
      <c r="A235" s="2"/>
      <c r="B235" s="2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</row>
    <row r="236" spans="1:41" ht="13.2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</row>
    <row r="237" spans="1:41" ht="13.2">
      <c r="A237" s="2"/>
      <c r="B237" s="2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1:41" ht="13.2">
      <c r="A238" s="2"/>
      <c r="B238" s="2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</row>
    <row r="239" spans="1:41" ht="13.2">
      <c r="A239" s="2"/>
      <c r="B239" s="2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</row>
    <row r="240" spans="1:41" ht="13.2">
      <c r="A240" s="2"/>
      <c r="B240" s="2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1:41" ht="13.2">
      <c r="A241" s="2"/>
      <c r="B241" s="2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</row>
    <row r="242" spans="1:41" ht="13.2">
      <c r="A242" s="2"/>
      <c r="B242" s="2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</row>
    <row r="243" spans="1:41" ht="13.2">
      <c r="A243" s="2"/>
      <c r="B243" s="2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1:41" ht="13.2">
      <c r="A244" s="2"/>
      <c r="B244" s="2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</row>
    <row r="245" spans="1:41" ht="13.2">
      <c r="A245" s="2"/>
      <c r="B245" s="2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</row>
    <row r="246" spans="1:41" ht="13.2">
      <c r="A246" s="2"/>
      <c r="B246" s="2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1:41" ht="13.2">
      <c r="A247" s="2"/>
      <c r="B247" s="2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</row>
    <row r="248" spans="1:41" ht="13.2">
      <c r="A248" s="2"/>
      <c r="B248" s="2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</row>
    <row r="249" spans="1:41" ht="13.2">
      <c r="A249" s="2"/>
      <c r="B249" s="2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1:41" ht="13.2">
      <c r="A250" s="2"/>
      <c r="B250" s="2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</row>
    <row r="251" spans="1:41" ht="13.2">
      <c r="A251" s="2"/>
      <c r="B251" s="2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</row>
    <row r="252" spans="1:41" ht="13.2">
      <c r="A252" s="2"/>
      <c r="B252" s="2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1:41" ht="13.2">
      <c r="A253" s="2"/>
      <c r="B253" s="2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</row>
    <row r="254" spans="1:41" ht="13.2">
      <c r="A254" s="2"/>
      <c r="B254" s="2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</row>
    <row r="255" spans="1:41" ht="13.2">
      <c r="A255" s="2"/>
      <c r="B255" s="2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1:41" ht="13.2">
      <c r="A256" s="2"/>
      <c r="B256" s="2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</row>
    <row r="257" spans="1:41" ht="13.2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</row>
    <row r="258" spans="1:41" ht="13.2">
      <c r="A258" s="2"/>
      <c r="B258" s="2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1:41" ht="13.2">
      <c r="A259" s="2"/>
      <c r="B259" s="2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</row>
    <row r="260" spans="1:41" ht="13.2">
      <c r="A260" s="2"/>
      <c r="B260" s="2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</row>
    <row r="261" spans="1:41" ht="13.2">
      <c r="A261" s="2"/>
      <c r="B261" s="2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1:41" ht="13.2">
      <c r="A262" s="2"/>
      <c r="B262" s="2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</row>
    <row r="263" spans="1:41" ht="13.2">
      <c r="A263" s="2"/>
      <c r="B263" s="2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</row>
    <row r="264" spans="1:41" ht="13.2">
      <c r="A264" s="2"/>
      <c r="B264" s="2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1:41" ht="13.2">
      <c r="A265" s="2"/>
      <c r="B265" s="2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</row>
    <row r="266" spans="1:41" ht="13.2">
      <c r="A266" s="2"/>
      <c r="B266" s="2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</row>
    <row r="267" spans="1:41" ht="13.2">
      <c r="A267" s="2"/>
      <c r="B267" s="2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1:41" ht="13.2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</row>
    <row r="269" spans="1:41" ht="13.2">
      <c r="A269" s="2"/>
      <c r="B269" s="2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</row>
    <row r="270" spans="1:41" ht="13.2">
      <c r="A270" s="2"/>
      <c r="B270" s="2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1:41" ht="13.2">
      <c r="A271" s="2"/>
      <c r="B271" s="2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</row>
    <row r="272" spans="1:41" ht="13.2">
      <c r="A272" s="2"/>
      <c r="B272" s="2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</row>
    <row r="273" spans="1:41" ht="13.2">
      <c r="A273" s="2"/>
      <c r="B273" s="2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1:41" ht="13.2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</row>
    <row r="275" spans="1:41" ht="13.2">
      <c r="A275" s="2"/>
      <c r="B275" s="2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</row>
    <row r="276" spans="1:41" ht="13.2">
      <c r="A276" s="2"/>
      <c r="B276" s="2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1:41" ht="13.2">
      <c r="A277" s="2"/>
      <c r="B277" s="2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</row>
    <row r="278" spans="1:41" ht="13.2">
      <c r="A278" s="2"/>
      <c r="B278" s="2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</row>
    <row r="279" spans="1:41" ht="13.2">
      <c r="A279" s="2"/>
      <c r="B279" s="2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1:41" ht="13.2">
      <c r="A280" s="2"/>
      <c r="B280" s="2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</row>
    <row r="281" spans="1:41" ht="13.2">
      <c r="A281" s="2"/>
      <c r="B281" s="2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</row>
    <row r="282" spans="1:41" ht="13.2">
      <c r="A282" s="2"/>
      <c r="B282" s="2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1:41" ht="13.2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</row>
    <row r="284" spans="1:41" ht="13.2">
      <c r="A284" s="2"/>
      <c r="B284" s="2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</row>
    <row r="285" spans="1:41" ht="13.2">
      <c r="A285" s="2"/>
      <c r="B285" s="2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1:41" ht="13.2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</row>
    <row r="287" spans="1:41" ht="13.2">
      <c r="A287" s="2"/>
      <c r="B287" s="2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</row>
    <row r="288" spans="1:41" ht="13.2">
      <c r="A288" s="2"/>
      <c r="B288" s="2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1:41" ht="13.2">
      <c r="A289" s="2"/>
      <c r="B289" s="2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</row>
    <row r="290" spans="1:41" ht="13.2">
      <c r="A290" s="2"/>
      <c r="B290" s="2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</row>
    <row r="291" spans="1:41" ht="13.2">
      <c r="A291" s="2"/>
      <c r="B291" s="2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1:41" ht="13.2">
      <c r="A292" s="2"/>
      <c r="B292" s="2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</row>
    <row r="293" spans="1:41" ht="13.2">
      <c r="A293" s="2"/>
      <c r="B293" s="2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</row>
    <row r="294" spans="1:41" ht="13.2">
      <c r="A294" s="2"/>
      <c r="B294" s="2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1:41" ht="13.2">
      <c r="A295" s="2"/>
      <c r="B295" s="2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</row>
    <row r="296" spans="1:41" ht="13.2">
      <c r="A296" s="2"/>
      <c r="B296" s="2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</row>
    <row r="297" spans="1:41" ht="13.2">
      <c r="A297" s="2"/>
      <c r="B297" s="2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1:41" ht="13.2">
      <c r="A298" s="2"/>
      <c r="B298" s="2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</row>
    <row r="299" spans="1:41" ht="13.2">
      <c r="A299" s="2"/>
      <c r="B299" s="2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</row>
    <row r="300" spans="1:41" ht="13.2">
      <c r="A300" s="2"/>
      <c r="B300" s="2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1:41" ht="13.2">
      <c r="A301" s="2"/>
      <c r="B301" s="2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</row>
    <row r="302" spans="1:41" ht="13.2">
      <c r="A302" s="2"/>
      <c r="B302" s="2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</row>
    <row r="303" spans="1:41" ht="13.2">
      <c r="A303" s="2"/>
      <c r="B303" s="2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1:41" ht="13.2">
      <c r="A304" s="2"/>
      <c r="B304" s="2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</row>
    <row r="305" spans="1:41" ht="13.2">
      <c r="A305" s="2"/>
      <c r="B305" s="2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</row>
    <row r="306" spans="1:41" ht="13.2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1:41" ht="13.2">
      <c r="A307" s="2"/>
      <c r="B307" s="2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</row>
    <row r="308" spans="1:41" ht="13.2">
      <c r="A308" s="2"/>
      <c r="B308" s="2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</row>
    <row r="309" spans="1:41" ht="13.2">
      <c r="A309" s="2"/>
      <c r="B309" s="2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1:41" ht="13.2">
      <c r="A310" s="2"/>
      <c r="B310" s="2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</row>
    <row r="311" spans="1:41" ht="13.2">
      <c r="A311" s="2"/>
      <c r="B311" s="2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</row>
    <row r="312" spans="1:41" ht="13.2">
      <c r="A312" s="2"/>
      <c r="B312" s="2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1:41" ht="13.2">
      <c r="A313" s="2"/>
      <c r="B313" s="2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</row>
    <row r="314" spans="1:41" ht="13.2">
      <c r="A314" s="2"/>
      <c r="B314" s="2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</row>
    <row r="315" spans="1:41" ht="13.2">
      <c r="A315" s="2"/>
      <c r="B315" s="2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1:41" ht="13.2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</row>
    <row r="317" spans="1:41" ht="13.2">
      <c r="A317" s="2"/>
      <c r="B317" s="2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</row>
    <row r="318" spans="1:41" ht="13.2">
      <c r="A318" s="2"/>
      <c r="B318" s="2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1:41" ht="13.2">
      <c r="A319" s="2"/>
      <c r="B319" s="2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</row>
    <row r="320" spans="1:41" ht="13.2">
      <c r="A320" s="2"/>
      <c r="B320" s="2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</row>
    <row r="321" spans="1:41" ht="13.2">
      <c r="A321" s="2"/>
      <c r="B321" s="2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1:41" ht="13.2">
      <c r="A322" s="2"/>
      <c r="B322" s="2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</row>
    <row r="323" spans="1:41" ht="13.2">
      <c r="A323" s="2"/>
      <c r="B323" s="2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</row>
    <row r="324" spans="1:41" ht="13.2">
      <c r="A324" s="2"/>
      <c r="B324" s="2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1:41" ht="13.2">
      <c r="A325" s="2"/>
      <c r="B325" s="2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</row>
    <row r="326" spans="1:41" ht="13.2">
      <c r="A326" s="2"/>
      <c r="B326" s="2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</row>
    <row r="327" spans="1:41" ht="13.2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1:41" ht="13.2">
      <c r="A328" s="2"/>
      <c r="B328" s="2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</row>
    <row r="329" spans="1:41" ht="13.2">
      <c r="A329" s="2"/>
      <c r="B329" s="2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</row>
    <row r="330" spans="1:41" ht="13.2">
      <c r="A330" s="2"/>
      <c r="B330" s="2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1:41" ht="13.2">
      <c r="A331" s="2"/>
      <c r="B331" s="2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</row>
    <row r="332" spans="1:41" ht="13.2">
      <c r="A332" s="2"/>
      <c r="B332" s="2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</row>
    <row r="333" spans="1:41" ht="13.2">
      <c r="A333" s="2"/>
      <c r="B333" s="2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1:41" ht="13.2">
      <c r="A334" s="2"/>
      <c r="B334" s="2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</row>
    <row r="335" spans="1:41" ht="13.2">
      <c r="A335" s="2"/>
      <c r="B335" s="2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</row>
    <row r="336" spans="1:41" ht="13.2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1:41" ht="13.2">
      <c r="A337" s="2"/>
      <c r="B337" s="2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</row>
    <row r="338" spans="1:41" ht="13.2">
      <c r="A338" s="2"/>
      <c r="B338" s="2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</row>
    <row r="339" spans="1:41" ht="13.2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1:41" ht="13.2">
      <c r="A340" s="2"/>
      <c r="B340" s="2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</row>
    <row r="341" spans="1:41" ht="13.2">
      <c r="A341" s="2"/>
      <c r="B341" s="2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</row>
    <row r="342" spans="1:41" ht="13.2">
      <c r="A342" s="2"/>
      <c r="B342" s="2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1:41" ht="13.2">
      <c r="A343" s="2"/>
      <c r="B343" s="2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</row>
    <row r="344" spans="1:41" ht="13.2">
      <c r="A344" s="2"/>
      <c r="B344" s="2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</row>
    <row r="345" spans="1:41" ht="13.2">
      <c r="A345" s="2"/>
      <c r="B345" s="2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1:41" ht="13.2">
      <c r="A346" s="2"/>
      <c r="B346" s="2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</row>
    <row r="347" spans="1:41" ht="13.2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</row>
    <row r="348" spans="1:41" ht="13.2">
      <c r="A348" s="2"/>
      <c r="B348" s="2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1:41" ht="13.2">
      <c r="A349" s="2"/>
      <c r="B349" s="2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</row>
    <row r="350" spans="1:41" ht="13.2">
      <c r="A350" s="2"/>
      <c r="B350" s="2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</row>
    <row r="351" spans="1:41" ht="13.2">
      <c r="A351" s="2"/>
      <c r="B351" s="2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1:41" ht="13.2">
      <c r="A352" s="2"/>
      <c r="B352" s="2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</row>
    <row r="353" spans="1:41" ht="13.2">
      <c r="A353" s="2"/>
      <c r="B353" s="2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</row>
    <row r="354" spans="1:41" ht="13.2">
      <c r="A354" s="2"/>
      <c r="B354" s="2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1:41" ht="13.2">
      <c r="A355" s="2"/>
      <c r="B355" s="2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</row>
    <row r="356" spans="1:41" ht="13.2">
      <c r="A356" s="2"/>
      <c r="B356" s="2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</row>
    <row r="357" spans="1:41" ht="13.2">
      <c r="A357" s="2"/>
      <c r="B357" s="2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1:41" ht="13.2">
      <c r="A358" s="2"/>
      <c r="B358" s="2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</row>
    <row r="359" spans="1:41" ht="13.2">
      <c r="A359" s="2"/>
      <c r="B359" s="2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</row>
    <row r="360" spans="1:41" ht="13.2">
      <c r="A360" s="2"/>
      <c r="B360" s="2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1:41" ht="13.2">
      <c r="A361" s="2"/>
      <c r="B361" s="2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</row>
    <row r="362" spans="1:41" ht="13.2">
      <c r="A362" s="2"/>
      <c r="B362" s="2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</row>
    <row r="363" spans="1:41" ht="13.2">
      <c r="A363" s="2"/>
      <c r="B363" s="2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1:41" ht="13.2">
      <c r="A364" s="2"/>
      <c r="B364" s="2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</row>
    <row r="365" spans="1:41" ht="13.2">
      <c r="A365" s="2"/>
      <c r="B365" s="2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</row>
    <row r="366" spans="1:41" ht="13.2">
      <c r="A366" s="2"/>
      <c r="B366" s="2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1:41" ht="13.2">
      <c r="A367" s="2"/>
      <c r="B367" s="2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</row>
    <row r="368" spans="1:41" ht="13.2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</row>
    <row r="369" spans="1:41" ht="13.2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1:41" ht="13.2">
      <c r="A370" s="2"/>
      <c r="B370" s="2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</row>
    <row r="371" spans="1:41" ht="13.2">
      <c r="A371" s="2"/>
      <c r="B371" s="2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</row>
    <row r="372" spans="1:41" ht="13.2">
      <c r="A372" s="2"/>
      <c r="B372" s="2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1:41" ht="13.2">
      <c r="A373" s="2"/>
      <c r="B373" s="2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</row>
    <row r="374" spans="1:41" ht="13.2">
      <c r="A374" s="2"/>
      <c r="B374" s="2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</row>
    <row r="375" spans="1:41" ht="13.2">
      <c r="A375" s="2"/>
      <c r="B375" s="2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</row>
    <row r="376" spans="1:41" ht="13.2">
      <c r="A376" s="2"/>
      <c r="B376" s="2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</row>
    <row r="377" spans="1:41" ht="13.2">
      <c r="A377" s="2"/>
      <c r="B377" s="2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</row>
    <row r="378" spans="1:41" ht="13.2">
      <c r="A378" s="2"/>
      <c r="B378" s="2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</row>
    <row r="379" spans="1:41" ht="13.2">
      <c r="A379" s="2"/>
      <c r="B379" s="2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</row>
    <row r="380" spans="1:41" ht="13.2">
      <c r="A380" s="2"/>
      <c r="B380" s="2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</row>
    <row r="381" spans="1:41" ht="13.2">
      <c r="A381" s="2"/>
      <c r="B381" s="2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</row>
    <row r="382" spans="1:41" ht="13.2">
      <c r="A382" s="2"/>
      <c r="B382" s="2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</row>
    <row r="383" spans="1:41" ht="13.2">
      <c r="A383" s="2"/>
      <c r="B383" s="2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</row>
    <row r="384" spans="1:41" ht="13.2">
      <c r="A384" s="2"/>
      <c r="B384" s="2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</row>
    <row r="385" spans="1:41" ht="13.2">
      <c r="A385" s="2"/>
      <c r="B385" s="2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</row>
    <row r="386" spans="1:41" ht="13.2">
      <c r="A386" s="2"/>
      <c r="B386" s="2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</row>
    <row r="387" spans="1:41" ht="13.2">
      <c r="A387" s="2"/>
      <c r="B387" s="2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</row>
    <row r="388" spans="1:41" ht="13.2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</row>
    <row r="389" spans="1:41" ht="13.2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</row>
    <row r="390" spans="1:41" ht="13.2">
      <c r="A390" s="2"/>
      <c r="B390" s="2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</row>
    <row r="391" spans="1:41" ht="13.2">
      <c r="A391" s="2"/>
      <c r="B391" s="2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</row>
    <row r="392" spans="1:41" ht="13.2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</row>
    <row r="393" spans="1:41" ht="13.2">
      <c r="A393" s="2"/>
      <c r="B393" s="2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</row>
    <row r="394" spans="1:41" ht="13.2">
      <c r="A394" s="2"/>
      <c r="B394" s="2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</row>
    <row r="395" spans="1:41" ht="13.2">
      <c r="A395" s="2"/>
      <c r="B395" s="2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</row>
    <row r="396" spans="1:41" ht="13.2">
      <c r="A396" s="2"/>
      <c r="B396" s="2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</row>
    <row r="397" spans="1:41" ht="13.2">
      <c r="A397" s="2"/>
      <c r="B397" s="2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</row>
    <row r="398" spans="1:41" ht="13.2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</row>
    <row r="399" spans="1:41" ht="13.2">
      <c r="A399" s="2"/>
      <c r="B399" s="2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</row>
    <row r="400" spans="1:41" ht="13.2">
      <c r="A400" s="2"/>
      <c r="B400" s="2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</row>
    <row r="401" spans="1:41" ht="13.2">
      <c r="A401" s="2"/>
      <c r="B401" s="2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</row>
    <row r="402" spans="1:41" ht="13.2">
      <c r="A402" s="2"/>
      <c r="B402" s="2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</row>
    <row r="403" spans="1:41" ht="13.2">
      <c r="A403" s="2"/>
      <c r="B403" s="2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</row>
    <row r="404" spans="1:41" ht="13.2">
      <c r="A404" s="2"/>
      <c r="B404" s="2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</row>
    <row r="405" spans="1:41" ht="13.2">
      <c r="A405" s="2"/>
      <c r="B405" s="2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</row>
    <row r="406" spans="1:41" ht="13.2">
      <c r="A406" s="2"/>
      <c r="B406" s="2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</row>
    <row r="407" spans="1:41" ht="13.2">
      <c r="A407" s="2"/>
      <c r="B407" s="2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</row>
    <row r="408" spans="1:41" ht="13.2">
      <c r="A408" s="2"/>
      <c r="B408" s="2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</row>
    <row r="409" spans="1:41" ht="13.2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</row>
    <row r="410" spans="1:41" ht="13.2">
      <c r="A410" s="2"/>
      <c r="B410" s="2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</row>
    <row r="411" spans="1:41" ht="13.2">
      <c r="A411" s="2"/>
      <c r="B411" s="2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</row>
    <row r="412" spans="1:41" ht="13.2">
      <c r="A412" s="2"/>
      <c r="B412" s="2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</row>
    <row r="413" spans="1:41" ht="13.2">
      <c r="A413" s="2"/>
      <c r="B413" s="2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</row>
    <row r="414" spans="1:41" ht="13.2">
      <c r="A414" s="2"/>
      <c r="B414" s="2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</row>
    <row r="415" spans="1:41" ht="13.2">
      <c r="A415" s="2"/>
      <c r="B415" s="2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</row>
    <row r="416" spans="1:41" ht="13.2">
      <c r="A416" s="2"/>
      <c r="B416" s="2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</row>
    <row r="417" spans="1:41" ht="13.2">
      <c r="A417" s="2"/>
      <c r="B417" s="2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</row>
    <row r="418" spans="1:41" ht="13.2">
      <c r="A418" s="2"/>
      <c r="B418" s="2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</row>
    <row r="419" spans="1:41" ht="13.2">
      <c r="A419" s="2"/>
      <c r="B419" s="2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</row>
    <row r="420" spans="1:41" ht="13.2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</row>
    <row r="421" spans="1:41" ht="13.2">
      <c r="A421" s="2"/>
      <c r="B421" s="2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</row>
    <row r="422" spans="1:41" ht="13.2">
      <c r="A422" s="2"/>
      <c r="B422" s="2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</row>
    <row r="423" spans="1:41" ht="13.2">
      <c r="A423" s="2"/>
      <c r="B423" s="2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</row>
    <row r="424" spans="1:41" ht="13.2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</row>
    <row r="425" spans="1:41" ht="13.2">
      <c r="A425" s="2"/>
      <c r="B425" s="2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</row>
    <row r="426" spans="1:41" ht="13.2">
      <c r="A426" s="2"/>
      <c r="B426" s="2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</row>
    <row r="427" spans="1:41" ht="13.2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</row>
    <row r="428" spans="1:41" ht="13.2">
      <c r="A428" s="2"/>
      <c r="B428" s="2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</row>
    <row r="429" spans="1:41" ht="13.2">
      <c r="A429" s="2"/>
      <c r="B429" s="2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</row>
    <row r="430" spans="1:41" ht="13.2">
      <c r="A430" s="2"/>
      <c r="B430" s="2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</row>
    <row r="431" spans="1:41" ht="13.2">
      <c r="A431" s="2"/>
      <c r="B431" s="2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</row>
    <row r="432" spans="1:41" ht="13.2">
      <c r="A432" s="2"/>
      <c r="B432" s="2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</row>
    <row r="433" spans="1:41" ht="13.2">
      <c r="A433" s="2"/>
      <c r="B433" s="2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</row>
    <row r="434" spans="1:41" ht="13.2">
      <c r="A434" s="2"/>
      <c r="B434" s="2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</row>
    <row r="435" spans="1:41" ht="13.2">
      <c r="A435" s="2"/>
      <c r="B435" s="2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</row>
    <row r="436" spans="1:41" ht="13.2">
      <c r="A436" s="2"/>
      <c r="B436" s="2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</row>
    <row r="437" spans="1:41" ht="13.2">
      <c r="A437" s="2"/>
      <c r="B437" s="2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</row>
    <row r="438" spans="1:41" ht="13.2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</row>
    <row r="439" spans="1:41" ht="13.2">
      <c r="A439" s="2"/>
      <c r="B439" s="2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</row>
    <row r="440" spans="1:41" ht="13.2">
      <c r="A440" s="2"/>
      <c r="B440" s="2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</row>
    <row r="441" spans="1:41" ht="13.2">
      <c r="A441" s="2"/>
      <c r="B441" s="2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</row>
    <row r="442" spans="1:41" ht="13.2">
      <c r="A442" s="2"/>
      <c r="B442" s="2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</row>
    <row r="443" spans="1:41" ht="13.2">
      <c r="A443" s="2"/>
      <c r="B443" s="2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</row>
    <row r="444" spans="1:41" ht="13.2">
      <c r="A444" s="2"/>
      <c r="B444" s="2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</row>
    <row r="445" spans="1:41" ht="13.2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</row>
    <row r="446" spans="1:41" ht="13.2">
      <c r="A446" s="2"/>
      <c r="B446" s="2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</row>
    <row r="447" spans="1:41" ht="13.2">
      <c r="A447" s="2"/>
      <c r="B447" s="2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</row>
    <row r="448" spans="1:41" ht="13.2">
      <c r="A448" s="2"/>
      <c r="B448" s="2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</row>
    <row r="449" spans="1:41" ht="13.2">
      <c r="A449" s="2"/>
      <c r="B449" s="2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</row>
    <row r="450" spans="1:41" ht="13.2">
      <c r="A450" s="2"/>
      <c r="B450" s="2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</row>
    <row r="451" spans="1:41" ht="13.2">
      <c r="A451" s="2"/>
      <c r="B451" s="2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</row>
    <row r="452" spans="1:41" ht="13.2">
      <c r="A452" s="2"/>
      <c r="B452" s="2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</row>
    <row r="453" spans="1:41" ht="13.2">
      <c r="A453" s="2"/>
      <c r="B453" s="2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</row>
    <row r="454" spans="1:41" ht="13.2">
      <c r="A454" s="2"/>
      <c r="B454" s="2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</row>
    <row r="455" spans="1:41" ht="13.2">
      <c r="A455" s="2"/>
      <c r="B455" s="2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</row>
    <row r="456" spans="1:41" ht="13.2">
      <c r="A456" s="2"/>
      <c r="B456" s="2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</row>
    <row r="457" spans="1:41" ht="13.2">
      <c r="A457" s="2"/>
      <c r="B457" s="2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</row>
    <row r="458" spans="1:41" ht="13.2">
      <c r="A458" s="2"/>
      <c r="B458" s="2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</row>
    <row r="459" spans="1:41" ht="13.2">
      <c r="A459" s="2"/>
      <c r="B459" s="2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</row>
    <row r="460" spans="1:41" ht="13.2">
      <c r="A460" s="2"/>
      <c r="B460" s="2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</row>
    <row r="461" spans="1:41" ht="13.2">
      <c r="A461" s="2"/>
      <c r="B461" s="2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</row>
    <row r="462" spans="1:41" ht="13.2">
      <c r="A462" s="2"/>
      <c r="B462" s="2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</row>
    <row r="463" spans="1:41" ht="13.2">
      <c r="A463" s="2"/>
      <c r="B463" s="2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</row>
    <row r="464" spans="1:41" ht="13.2">
      <c r="A464" s="2"/>
      <c r="B464" s="2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</row>
    <row r="465" spans="1:41" ht="13.2">
      <c r="A465" s="2"/>
      <c r="B465" s="2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</row>
    <row r="466" spans="1:41" ht="13.2">
      <c r="A466" s="2"/>
      <c r="B466" s="2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</row>
    <row r="467" spans="1:41" ht="13.2">
      <c r="A467" s="2"/>
      <c r="B467" s="2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</row>
    <row r="468" spans="1:41" ht="13.2">
      <c r="A468" s="2"/>
      <c r="B468" s="2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</row>
    <row r="469" spans="1:41" ht="13.2">
      <c r="A469" s="2"/>
      <c r="B469" s="2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</row>
    <row r="470" spans="1:41" ht="13.2">
      <c r="A470" s="2"/>
      <c r="B470" s="2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</row>
    <row r="471" spans="1:41" ht="13.2">
      <c r="A471" s="2"/>
      <c r="B471" s="2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</row>
    <row r="472" spans="1:41" ht="13.2">
      <c r="A472" s="2"/>
      <c r="B472" s="2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</row>
    <row r="473" spans="1:41" ht="13.2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</row>
    <row r="474" spans="1:41" ht="13.2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</row>
    <row r="475" spans="1:41" ht="13.2">
      <c r="A475" s="2"/>
      <c r="B475" s="2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</row>
    <row r="476" spans="1:41" ht="13.2">
      <c r="A476" s="2"/>
      <c r="B476" s="2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</row>
    <row r="477" spans="1:41" ht="13.2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</row>
    <row r="478" spans="1:41" ht="13.2">
      <c r="A478" s="2"/>
      <c r="B478" s="2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</row>
    <row r="479" spans="1:41" ht="13.2">
      <c r="A479" s="2"/>
      <c r="B479" s="2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</row>
    <row r="480" spans="1:41" ht="13.2">
      <c r="A480" s="2"/>
      <c r="B480" s="2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</row>
    <row r="481" spans="1:41" ht="13.2">
      <c r="A481" s="2"/>
      <c r="B481" s="2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</row>
    <row r="482" spans="1:41" ht="13.2">
      <c r="A482" s="2"/>
      <c r="B482" s="2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</row>
    <row r="483" spans="1:41" ht="13.2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</row>
    <row r="484" spans="1:41" ht="13.2">
      <c r="A484" s="2"/>
      <c r="B484" s="2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</row>
    <row r="485" spans="1:41" ht="13.2">
      <c r="A485" s="2"/>
      <c r="B485" s="2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</row>
    <row r="486" spans="1:41" ht="13.2">
      <c r="A486" s="2"/>
      <c r="B486" s="2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</row>
    <row r="487" spans="1:41" ht="13.2">
      <c r="A487" s="2"/>
      <c r="B487" s="2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</row>
    <row r="488" spans="1:41" ht="13.2">
      <c r="A488" s="2"/>
      <c r="B488" s="2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</row>
    <row r="489" spans="1:41" ht="13.2">
      <c r="A489" s="2"/>
      <c r="B489" s="2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</row>
    <row r="490" spans="1:41" ht="13.2">
      <c r="A490" s="2"/>
      <c r="B490" s="2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</row>
    <row r="491" spans="1:41" ht="13.2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</row>
    <row r="492" spans="1:41" ht="13.2">
      <c r="A492" s="2"/>
      <c r="B492" s="2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</row>
    <row r="493" spans="1:41" ht="13.2">
      <c r="A493" s="2"/>
      <c r="B493" s="2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</row>
    <row r="494" spans="1:41" ht="13.2">
      <c r="A494" s="2"/>
      <c r="B494" s="2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</row>
    <row r="495" spans="1:41" ht="13.2">
      <c r="A495" s="2"/>
      <c r="B495" s="2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</row>
    <row r="496" spans="1:41" ht="13.2">
      <c r="A496" s="2"/>
      <c r="B496" s="2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</row>
    <row r="497" spans="1:41" ht="13.2">
      <c r="A497" s="2"/>
      <c r="B497" s="2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</row>
    <row r="498" spans="1:41" ht="13.2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</row>
    <row r="499" spans="1:41" ht="13.2">
      <c r="A499" s="2"/>
      <c r="B499" s="2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</row>
    <row r="500" spans="1:41" ht="13.2">
      <c r="A500" s="2"/>
      <c r="B500" s="2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</row>
    <row r="501" spans="1:41" ht="13.2">
      <c r="A501" s="2"/>
      <c r="B501" s="2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</row>
    <row r="502" spans="1:41" ht="13.2">
      <c r="A502" s="2"/>
      <c r="B502" s="2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</row>
    <row r="503" spans="1:41" ht="13.2">
      <c r="A503" s="2"/>
      <c r="B503" s="2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</row>
    <row r="504" spans="1:41" ht="13.2">
      <c r="A504" s="2"/>
      <c r="B504" s="2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</row>
    <row r="505" spans="1:41" ht="13.2">
      <c r="A505" s="2"/>
      <c r="B505" s="2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</row>
    <row r="506" spans="1:41" ht="13.2">
      <c r="A506" s="2"/>
      <c r="B506" s="2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</row>
    <row r="507" spans="1:41" ht="13.2">
      <c r="A507" s="2"/>
      <c r="B507" s="2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</row>
    <row r="508" spans="1:41" ht="13.2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</row>
    <row r="509" spans="1:41" ht="13.2">
      <c r="A509" s="2"/>
      <c r="B509" s="2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</row>
    <row r="510" spans="1:41" ht="13.2">
      <c r="A510" s="2"/>
      <c r="B510" s="2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</row>
    <row r="511" spans="1:41" ht="13.2">
      <c r="A511" s="2"/>
      <c r="B511" s="2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</row>
    <row r="512" spans="1:41" ht="13.2">
      <c r="A512" s="2"/>
      <c r="B512" s="2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</row>
    <row r="513" spans="1:41" ht="13.2">
      <c r="A513" s="2"/>
      <c r="B513" s="2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</row>
    <row r="514" spans="1:41" ht="13.2">
      <c r="A514" s="2"/>
      <c r="B514" s="2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</row>
    <row r="515" spans="1:41" ht="13.2">
      <c r="A515" s="2"/>
      <c r="B515" s="2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</row>
    <row r="516" spans="1:41" ht="13.2">
      <c r="A516" s="2"/>
      <c r="B516" s="2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</row>
    <row r="517" spans="1:41" ht="13.2">
      <c r="A517" s="2"/>
      <c r="B517" s="2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</row>
    <row r="518" spans="1:41" ht="13.2">
      <c r="A518" s="2"/>
      <c r="B518" s="2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</row>
    <row r="519" spans="1:41" ht="13.2">
      <c r="A519" s="2"/>
      <c r="B519" s="2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</row>
    <row r="520" spans="1:41" ht="13.2">
      <c r="A520" s="2"/>
      <c r="B520" s="2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</row>
    <row r="521" spans="1:41" ht="13.2">
      <c r="A521" s="2"/>
      <c r="B521" s="2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</row>
    <row r="522" spans="1:41" ht="13.2">
      <c r="A522" s="2"/>
      <c r="B522" s="2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</row>
    <row r="523" spans="1:41" ht="13.2">
      <c r="A523" s="2"/>
      <c r="B523" s="2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41" ht="13.2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41" ht="13.2">
      <c r="A525" s="2"/>
      <c r="B525" s="2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41" ht="13.2">
      <c r="A526" s="2"/>
      <c r="B526" s="2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41" ht="13.2">
      <c r="A527" s="2"/>
      <c r="B527" s="2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41" ht="13.2">
      <c r="A528" s="2"/>
      <c r="B528" s="2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ht="13.2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ht="13.2">
      <c r="A530" s="2"/>
      <c r="B530" s="2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ht="13.2">
      <c r="A531" s="2"/>
      <c r="B531" s="2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ht="13.2">
      <c r="A532" s="2"/>
      <c r="B532" s="2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ht="13.2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ht="13.2">
      <c r="A534" s="2"/>
      <c r="B534" s="2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ht="13.2">
      <c r="A535" s="2"/>
      <c r="B535" s="2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ht="13.2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ht="13.2">
      <c r="A537" s="2"/>
      <c r="B537" s="2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ht="13.2">
      <c r="A538" s="2"/>
      <c r="B538" s="2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ht="13.2">
      <c r="A539" s="2"/>
      <c r="B539" s="2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ht="13.2">
      <c r="A540" s="2"/>
      <c r="B540" s="2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ht="13.2">
      <c r="A541" s="2"/>
      <c r="B541" s="2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ht="13.2">
      <c r="A542" s="2"/>
      <c r="B542" s="2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ht="13.2">
      <c r="A543" s="2"/>
      <c r="B543" s="2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ht="13.2">
      <c r="A544" s="2"/>
      <c r="B544" s="2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ht="13.2">
      <c r="A545" s="2"/>
      <c r="B545" s="2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ht="13.2">
      <c r="A546" s="2"/>
      <c r="B546" s="2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ht="13.2">
      <c r="A547" s="2"/>
      <c r="B547" s="2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ht="13.2">
      <c r="A548" s="2"/>
      <c r="B548" s="2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ht="13.2">
      <c r="A549" s="2"/>
      <c r="B549" s="2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ht="13.2">
      <c r="A550" s="2"/>
      <c r="B550" s="2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ht="13.2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ht="13.2">
      <c r="A552" s="2"/>
      <c r="B552" s="2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ht="13.2">
      <c r="A553" s="2"/>
      <c r="B553" s="2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ht="13.2">
      <c r="A554" s="2"/>
      <c r="B554" s="2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ht="13.2">
      <c r="A555" s="2"/>
      <c r="B555" s="2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ht="13.2">
      <c r="A556" s="2"/>
      <c r="B556" s="2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ht="13.2">
      <c r="A557" s="2"/>
      <c r="B557" s="2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ht="13.2">
      <c r="A558" s="2"/>
      <c r="B558" s="2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ht="13.2">
      <c r="A559" s="2"/>
      <c r="B559" s="2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ht="13.2">
      <c r="A560" s="2"/>
      <c r="B560" s="2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ht="13.2">
      <c r="A561" s="2"/>
      <c r="B561" s="2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ht="13.2">
      <c r="A562" s="2"/>
      <c r="B562" s="2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ht="13.2">
      <c r="A563" s="2"/>
      <c r="B563" s="2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ht="13.2">
      <c r="A564" s="2"/>
      <c r="B564" s="2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ht="13.2">
      <c r="A565" s="2"/>
      <c r="B565" s="2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ht="13.2">
      <c r="A566" s="2"/>
      <c r="B566" s="2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ht="13.2">
      <c r="A567" s="2"/>
      <c r="B567" s="2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ht="13.2">
      <c r="A568" s="2"/>
      <c r="B568" s="2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ht="13.2">
      <c r="A569" s="2"/>
      <c r="B569" s="2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ht="13.2">
      <c r="A570" s="2"/>
      <c r="B570" s="2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ht="13.2">
      <c r="A571" s="2"/>
      <c r="B571" s="2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ht="13.2">
      <c r="A572" s="2"/>
      <c r="B572" s="2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ht="13.2">
      <c r="A573" s="2"/>
      <c r="B573" s="2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ht="13.2">
      <c r="A574" s="2"/>
      <c r="B574" s="2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ht="13.2">
      <c r="A575" s="2"/>
      <c r="B575" s="2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ht="13.2">
      <c r="A576" s="2"/>
      <c r="B576" s="2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ht="13.2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ht="13.2">
      <c r="A578" s="2"/>
      <c r="B578" s="2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ht="13.2">
      <c r="A579" s="2"/>
      <c r="B579" s="2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ht="13.2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ht="13.2">
      <c r="A581" s="2"/>
      <c r="B581" s="2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ht="13.2">
      <c r="A582" s="2"/>
      <c r="B582" s="2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ht="13.2">
      <c r="A583" s="2"/>
      <c r="B583" s="2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ht="13.2">
      <c r="A584" s="2"/>
      <c r="B584" s="2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ht="13.2">
      <c r="A585" s="2"/>
      <c r="B585" s="2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ht="13.2">
      <c r="A586" s="2"/>
      <c r="B586" s="2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ht="13.2">
      <c r="A587" s="2"/>
      <c r="B587" s="2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ht="13.2">
      <c r="A588" s="2"/>
      <c r="B588" s="2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ht="13.2">
      <c r="A589" s="2"/>
      <c r="B589" s="2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ht="13.2">
      <c r="A590" s="2"/>
      <c r="B590" s="2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ht="13.2">
      <c r="A591" s="2"/>
      <c r="B591" s="2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ht="13.2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ht="13.2">
      <c r="A593" s="2"/>
      <c r="B593" s="2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ht="13.2">
      <c r="A594" s="2"/>
      <c r="B594" s="2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ht="13.2">
      <c r="A595" s="2"/>
      <c r="B595" s="2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ht="13.2">
      <c r="A596" s="2"/>
      <c r="B596" s="2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ht="13.2">
      <c r="A597" s="2"/>
      <c r="B597" s="2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ht="13.2">
      <c r="A598" s="2"/>
      <c r="B598" s="2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ht="13.2">
      <c r="A599" s="2"/>
      <c r="B599" s="2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ht="13.2">
      <c r="A600" s="2"/>
      <c r="B600" s="2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ht="13.2">
      <c r="A601" s="2"/>
      <c r="B601" s="2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ht="13.2">
      <c r="A602" s="2"/>
      <c r="B602" s="2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ht="13.2">
      <c r="A603" s="2"/>
      <c r="B603" s="2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ht="13.2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ht="13.2">
      <c r="A605" s="2"/>
      <c r="B605" s="2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ht="13.2">
      <c r="A606" s="2"/>
      <c r="B606" s="2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ht="13.2">
      <c r="A607" s="2"/>
      <c r="B607" s="2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ht="13.2">
      <c r="A608" s="2"/>
      <c r="B608" s="2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ht="13.2">
      <c r="A609" s="2"/>
      <c r="B609" s="2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ht="13.2">
      <c r="A610" s="2"/>
      <c r="B610" s="2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ht="13.2">
      <c r="A611" s="2"/>
      <c r="B611" s="2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ht="13.2">
      <c r="A612" s="2"/>
      <c r="B612" s="2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ht="13.2">
      <c r="A613" s="2"/>
      <c r="B613" s="2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ht="13.2">
      <c r="A614" s="2"/>
      <c r="B614" s="2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ht="13.2">
      <c r="A615" s="2"/>
      <c r="B615" s="2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ht="13.2">
      <c r="A616" s="2"/>
      <c r="B616" s="2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ht="13.2">
      <c r="A617" s="2"/>
      <c r="B617" s="2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ht="13.2">
      <c r="A618" s="2"/>
      <c r="B618" s="2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ht="13.2">
      <c r="A619" s="2"/>
      <c r="B619" s="2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ht="13.2">
      <c r="A620" s="2"/>
      <c r="B620" s="2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ht="13.2">
      <c r="A621" s="2"/>
      <c r="B621" s="2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ht="13.2">
      <c r="A622" s="2"/>
      <c r="B622" s="2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ht="13.2">
      <c r="A623" s="2"/>
      <c r="B623" s="2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ht="13.2">
      <c r="A624" s="2"/>
      <c r="B624" s="2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ht="13.2">
      <c r="A625" s="2"/>
      <c r="B625" s="2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ht="13.2">
      <c r="A626" s="2"/>
      <c r="B626" s="2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ht="13.2">
      <c r="A627" s="2"/>
      <c r="B627" s="2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ht="13.2">
      <c r="A628" s="2"/>
      <c r="B628" s="2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ht="13.2">
      <c r="A629" s="2"/>
      <c r="B629" s="2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ht="13.2">
      <c r="A630" s="2"/>
      <c r="B630" s="2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ht="13.2">
      <c r="A631" s="2"/>
      <c r="B631" s="2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ht="13.2">
      <c r="A632" s="2"/>
      <c r="B632" s="2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ht="13.2">
      <c r="A633" s="2"/>
      <c r="B633" s="2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ht="13.2">
      <c r="A634" s="2"/>
      <c r="B634" s="2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ht="13.2">
      <c r="A635" s="2"/>
      <c r="B635" s="2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ht="13.2">
      <c r="A636" s="2"/>
      <c r="B636" s="2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ht="13.2">
      <c r="A637" s="2"/>
      <c r="B637" s="2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ht="13.2">
      <c r="A638" s="2"/>
      <c r="B638" s="2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ht="13.2">
      <c r="A639" s="2"/>
      <c r="B639" s="2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ht="13.2">
      <c r="A640" s="2"/>
      <c r="B640" s="2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ht="13.2">
      <c r="A641" s="2"/>
      <c r="B641" s="2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ht="13.2">
      <c r="A642" s="2"/>
      <c r="B642" s="2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ht="13.2">
      <c r="A643" s="2"/>
      <c r="B643" s="2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ht="13.2">
      <c r="A644" s="2"/>
      <c r="B644" s="2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ht="13.2">
      <c r="A645" s="2"/>
      <c r="B645" s="2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ht="13.2">
      <c r="A646" s="2"/>
      <c r="B646" s="2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ht="13.2">
      <c r="A647" s="2"/>
      <c r="B647" s="2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ht="13.2">
      <c r="A648" s="2"/>
      <c r="B648" s="2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ht="13.2">
      <c r="A649" s="2"/>
      <c r="B649" s="2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ht="13.2">
      <c r="A650" s="2"/>
      <c r="B650" s="2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ht="13.2">
      <c r="A651" s="2"/>
      <c r="B651" s="2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ht="13.2">
      <c r="A652" s="2"/>
      <c r="B652" s="2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ht="13.2">
      <c r="A653" s="2"/>
      <c r="B653" s="2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ht="13.2">
      <c r="A654" s="2"/>
      <c r="B654" s="2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ht="13.2">
      <c r="A655" s="2"/>
      <c r="B655" s="2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ht="13.2">
      <c r="A656" s="2"/>
      <c r="B656" s="2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ht="13.2">
      <c r="A657" s="2"/>
      <c r="B657" s="2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ht="13.2">
      <c r="A658" s="2"/>
      <c r="B658" s="2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ht="13.2">
      <c r="A659" s="2"/>
      <c r="B659" s="2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ht="13.2">
      <c r="A660" s="2"/>
      <c r="B660" s="2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ht="13.2">
      <c r="A661" s="2"/>
      <c r="B661" s="2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ht="13.2">
      <c r="A662" s="2"/>
      <c r="B662" s="2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ht="13.2">
      <c r="A663" s="2"/>
      <c r="B663" s="2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ht="13.2">
      <c r="A664" s="2"/>
      <c r="B664" s="2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ht="13.2">
      <c r="A665" s="2"/>
      <c r="B665" s="2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ht="13.2">
      <c r="A666" s="2"/>
      <c r="B666" s="2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ht="13.2">
      <c r="A667" s="2"/>
      <c r="B667" s="2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ht="13.2">
      <c r="A668" s="2"/>
      <c r="B668" s="2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ht="13.2">
      <c r="A669" s="2"/>
      <c r="B669" s="2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ht="13.2">
      <c r="A670" s="2"/>
      <c r="B670" s="2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ht="13.2">
      <c r="A671" s="2"/>
      <c r="B671" s="2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ht="13.2">
      <c r="A672" s="2"/>
      <c r="B672" s="2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ht="13.2">
      <c r="A673" s="2"/>
      <c r="B673" s="2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ht="13.2">
      <c r="A674" s="2"/>
      <c r="B674" s="2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ht="13.2">
      <c r="A675" s="2"/>
      <c r="B675" s="2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ht="13.2">
      <c r="A676" s="2"/>
      <c r="B676" s="2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ht="13.2">
      <c r="A677" s="2"/>
      <c r="B677" s="2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ht="13.2">
      <c r="A678" s="2"/>
      <c r="B678" s="2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ht="13.2">
      <c r="A679" s="2"/>
      <c r="B679" s="2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ht="13.2">
      <c r="A680" s="2"/>
      <c r="B680" s="2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ht="13.2">
      <c r="A681" s="2"/>
      <c r="B681" s="2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ht="13.2">
      <c r="A682" s="2"/>
      <c r="B682" s="2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ht="13.2">
      <c r="A683" s="2"/>
      <c r="B683" s="2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ht="13.2">
      <c r="A684" s="2"/>
      <c r="B684" s="2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ht="13.2">
      <c r="A685" s="2"/>
      <c r="B685" s="2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ht="13.2">
      <c r="A686" s="2"/>
      <c r="B686" s="2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ht="13.2">
      <c r="A687" s="2"/>
      <c r="B687" s="2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ht="13.2">
      <c r="A688" s="2"/>
      <c r="B688" s="2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ht="13.2">
      <c r="A689" s="2"/>
      <c r="B689" s="2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ht="13.2">
      <c r="A690" s="2"/>
      <c r="B690" s="2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ht="13.2">
      <c r="A691" s="2"/>
      <c r="B691" s="2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ht="13.2">
      <c r="A692" s="2"/>
      <c r="B692" s="2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ht="13.2">
      <c r="A693" s="2"/>
      <c r="B693" s="2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ht="13.2">
      <c r="A694" s="2"/>
      <c r="B694" s="2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ht="13.2">
      <c r="A695" s="2"/>
      <c r="B695" s="2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ht="13.2">
      <c r="A696" s="2"/>
      <c r="B696" s="2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ht="13.2">
      <c r="A697" s="2"/>
      <c r="B697" s="2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ht="13.2">
      <c r="A698" s="2"/>
      <c r="B698" s="2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ht="13.2">
      <c r="A699" s="2"/>
      <c r="B699" s="2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ht="13.2">
      <c r="A700" s="2"/>
      <c r="B700" s="2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ht="13.2">
      <c r="A701" s="2"/>
      <c r="B701" s="2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ht="13.2">
      <c r="A702" s="2"/>
      <c r="B702" s="2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ht="13.2">
      <c r="A703" s="2"/>
      <c r="B703" s="2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ht="13.2">
      <c r="A704" s="2"/>
      <c r="B704" s="2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ht="13.2">
      <c r="A705" s="2"/>
      <c r="B705" s="2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ht="13.2">
      <c r="A706" s="2"/>
      <c r="B706" s="2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ht="13.2">
      <c r="A707" s="2"/>
      <c r="B707" s="2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ht="13.2">
      <c r="A708" s="2"/>
      <c r="B708" s="2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ht="13.2">
      <c r="A709" s="2"/>
      <c r="B709" s="2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ht="13.2">
      <c r="A710" s="2"/>
      <c r="B710" s="2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ht="13.2">
      <c r="A711" s="2"/>
      <c r="B711" s="2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ht="13.2">
      <c r="A712" s="2"/>
      <c r="B712" s="2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ht="13.2">
      <c r="A713" s="2"/>
      <c r="B713" s="2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ht="13.2">
      <c r="A714" s="2"/>
      <c r="B714" s="2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ht="13.2">
      <c r="A715" s="2"/>
      <c r="B715" s="2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ht="13.2">
      <c r="A716" s="2"/>
      <c r="B716" s="2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ht="13.2">
      <c r="A717" s="2"/>
      <c r="B717" s="2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ht="13.2">
      <c r="A718" s="2"/>
      <c r="B718" s="2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ht="13.2">
      <c r="A719" s="2"/>
      <c r="B719" s="2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ht="13.2">
      <c r="A720" s="2"/>
      <c r="B720" s="2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ht="13.2">
      <c r="A721" s="2"/>
      <c r="B721" s="2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ht="13.2">
      <c r="A722" s="2"/>
      <c r="B722" s="2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ht="13.2">
      <c r="A723" s="2"/>
      <c r="B723" s="2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ht="13.2">
      <c r="A724" s="2"/>
      <c r="B724" s="2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ht="13.2">
      <c r="A725" s="2"/>
      <c r="B725" s="2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ht="13.2">
      <c r="A726" s="2"/>
      <c r="B726" s="2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ht="13.2">
      <c r="A727" s="2"/>
      <c r="B727" s="2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ht="13.2">
      <c r="A728" s="2"/>
      <c r="B728" s="2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ht="13.2">
      <c r="A729" s="2"/>
      <c r="B729" s="2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ht="13.2">
      <c r="A730" s="2"/>
      <c r="B730" s="2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ht="13.2">
      <c r="A731" s="2"/>
      <c r="B731" s="2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ht="13.2">
      <c r="A732" s="2"/>
      <c r="B732" s="2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ht="13.2">
      <c r="A733" s="2"/>
      <c r="B733" s="2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ht="13.2">
      <c r="A734" s="2"/>
      <c r="B734" s="2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ht="13.2">
      <c r="A735" s="2"/>
      <c r="B735" s="2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ht="13.2">
      <c r="A736" s="2"/>
      <c r="B736" s="2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ht="13.2">
      <c r="A737" s="2"/>
      <c r="B737" s="2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ht="13.2">
      <c r="A738" s="2"/>
      <c r="B738" s="2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ht="13.2">
      <c r="A739" s="2"/>
      <c r="B739" s="2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ht="13.2">
      <c r="A740" s="2"/>
      <c r="B740" s="2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ht="13.2">
      <c r="A741" s="2"/>
      <c r="B741" s="2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ht="13.2">
      <c r="A742" s="2"/>
      <c r="B742" s="2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ht="13.2">
      <c r="A743" s="2"/>
      <c r="B743" s="2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ht="13.2">
      <c r="A744" s="2"/>
      <c r="B744" s="2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ht="13.2">
      <c r="A745" s="2"/>
      <c r="B745" s="2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ht="13.2">
      <c r="A746" s="2"/>
      <c r="B746" s="2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ht="13.2">
      <c r="A747" s="2"/>
      <c r="B747" s="2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ht="13.2">
      <c r="A748" s="2"/>
      <c r="B748" s="2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ht="13.2">
      <c r="A749" s="2"/>
      <c r="B749" s="2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ht="13.2">
      <c r="A750" s="2"/>
      <c r="B750" s="2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ht="13.2">
      <c r="A751" s="2"/>
      <c r="B751" s="2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ht="13.2">
      <c r="A752" s="2"/>
      <c r="B752" s="2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ht="13.2">
      <c r="A753" s="2"/>
      <c r="B753" s="2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ht="13.2">
      <c r="A754" s="2"/>
      <c r="B754" s="2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ht="13.2">
      <c r="A755" s="2"/>
      <c r="B755" s="2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ht="13.2">
      <c r="A756" s="2"/>
      <c r="B756" s="2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ht="13.2">
      <c r="A757" s="2"/>
      <c r="B757" s="2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ht="13.2">
      <c r="A758" s="2"/>
      <c r="B758" s="2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ht="13.2">
      <c r="A759" s="2"/>
      <c r="B759" s="2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ht="13.2">
      <c r="A760" s="2"/>
      <c r="B760" s="2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ht="13.2">
      <c r="A761" s="2"/>
      <c r="B761" s="2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ht="13.2">
      <c r="A762" s="2"/>
      <c r="B762" s="2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ht="13.2">
      <c r="A763" s="2"/>
      <c r="B763" s="2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ht="13.2">
      <c r="A764" s="2"/>
      <c r="B764" s="2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ht="13.2">
      <c r="A765" s="2"/>
      <c r="B765" s="2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ht="13.2">
      <c r="A766" s="2"/>
      <c r="B766" s="2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ht="13.2">
      <c r="A767" s="2"/>
      <c r="B767" s="2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ht="13.2">
      <c r="A768" s="2"/>
      <c r="B768" s="2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ht="13.2">
      <c r="A769" s="2"/>
      <c r="B769" s="2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ht="13.2">
      <c r="A770" s="2"/>
      <c r="B770" s="2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ht="13.2">
      <c r="A771" s="2"/>
      <c r="B771" s="2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ht="13.2">
      <c r="A772" s="2"/>
      <c r="B772" s="2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ht="13.2">
      <c r="A773" s="2"/>
      <c r="B773" s="2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ht="13.2">
      <c r="A774" s="2"/>
      <c r="B774" s="2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ht="13.2">
      <c r="A775" s="2"/>
      <c r="B775" s="2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ht="13.2">
      <c r="A776" s="2"/>
      <c r="B776" s="2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ht="13.2">
      <c r="A777" s="2"/>
      <c r="B777" s="2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ht="13.2">
      <c r="A778" s="2"/>
      <c r="B778" s="2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ht="13.2">
      <c r="A779" s="2"/>
      <c r="B779" s="2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ht="13.2">
      <c r="A780" s="2"/>
      <c r="B780" s="2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ht="13.2">
      <c r="A781" s="2"/>
      <c r="B781" s="2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ht="13.2">
      <c r="A782" s="2"/>
      <c r="B782" s="2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ht="13.2">
      <c r="A783" s="2"/>
      <c r="B783" s="2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ht="13.2">
      <c r="A784" s="2"/>
      <c r="B784" s="2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ht="13.2">
      <c r="A785" s="2"/>
      <c r="B785" s="2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ht="13.2">
      <c r="A786" s="2"/>
      <c r="B786" s="2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ht="13.2">
      <c r="A787" s="2"/>
      <c r="B787" s="2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ht="13.2">
      <c r="A788" s="2"/>
      <c r="B788" s="2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ht="13.2">
      <c r="A789" s="2"/>
      <c r="B789" s="2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ht="13.2">
      <c r="A790" s="2"/>
      <c r="B790" s="2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ht="13.2">
      <c r="A791" s="2"/>
      <c r="B791" s="2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ht="13.2">
      <c r="A792" s="2"/>
      <c r="B792" s="2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ht="13.2">
      <c r="A793" s="2"/>
      <c r="B793" s="2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ht="13.2">
      <c r="A794" s="2"/>
      <c r="B794" s="2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ht="13.2">
      <c r="A795" s="2"/>
      <c r="B795" s="2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ht="13.2">
      <c r="A796" s="2"/>
      <c r="B796" s="2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ht="13.2">
      <c r="A797" s="2"/>
      <c r="B797" s="2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ht="13.2">
      <c r="A798" s="2"/>
      <c r="B798" s="2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ht="13.2">
      <c r="A799" s="2"/>
      <c r="B799" s="2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ht="13.2">
      <c r="A800" s="2"/>
      <c r="B800" s="2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ht="13.2">
      <c r="A801" s="2"/>
      <c r="B801" s="2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ht="13.2">
      <c r="A802" s="2"/>
      <c r="B802" s="2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ht="13.2">
      <c r="A803" s="2"/>
      <c r="B803" s="2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ht="13.2">
      <c r="A804" s="2"/>
      <c r="B804" s="2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ht="13.2">
      <c r="A805" s="2"/>
      <c r="B805" s="2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ht="13.2">
      <c r="A806" s="2"/>
      <c r="B806" s="2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ht="13.2">
      <c r="A807" s="2"/>
      <c r="B807" s="2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ht="13.2">
      <c r="A808" s="2"/>
      <c r="B808" s="2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ht="13.2">
      <c r="A809" s="2"/>
      <c r="B809" s="2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ht="13.2">
      <c r="A810" s="2"/>
      <c r="B810" s="2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ht="13.2">
      <c r="A811" s="2"/>
      <c r="B811" s="2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ht="13.2">
      <c r="A812" s="2"/>
      <c r="B812" s="2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ht="13.2">
      <c r="A813" s="2"/>
      <c r="B813" s="2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ht="13.2">
      <c r="A814" s="2"/>
      <c r="B814" s="2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ht="13.2">
      <c r="A815" s="2"/>
      <c r="B815" s="2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ht="13.2">
      <c r="A816" s="2"/>
      <c r="B816" s="2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ht="13.2">
      <c r="A817" s="2"/>
      <c r="B817" s="2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ht="13.2">
      <c r="A818" s="2"/>
      <c r="B818" s="2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ht="13.2">
      <c r="A819" s="2"/>
      <c r="B819" s="2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ht="13.2">
      <c r="A820" s="2"/>
      <c r="B820" s="2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ht="13.2">
      <c r="A821" s="2"/>
      <c r="B821" s="2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ht="13.2">
      <c r="A822" s="2"/>
      <c r="B822" s="2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ht="13.2">
      <c r="A823" s="2"/>
      <c r="B823" s="2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ht="13.2">
      <c r="A824" s="2"/>
      <c r="B824" s="2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ht="13.2">
      <c r="A825" s="2"/>
      <c r="B825" s="2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ht="13.2">
      <c r="A826" s="2"/>
      <c r="B826" s="2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ht="13.2">
      <c r="A827" s="2"/>
      <c r="B827" s="2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ht="13.2">
      <c r="A828" s="2"/>
      <c r="B828" s="2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ht="13.2">
      <c r="A829" s="2"/>
      <c r="B829" s="2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ht="13.2">
      <c r="A830" s="2"/>
      <c r="B830" s="2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ht="13.2">
      <c r="A831" s="2"/>
      <c r="B831" s="2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ht="13.2">
      <c r="A832" s="2"/>
      <c r="B832" s="2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ht="13.2">
      <c r="A833" s="2"/>
      <c r="B833" s="2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ht="13.2">
      <c r="A834" s="2"/>
      <c r="B834" s="2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ht="13.2">
      <c r="A835" s="2"/>
      <c r="B835" s="2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ht="13.2">
      <c r="A836" s="2"/>
      <c r="B836" s="2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ht="13.2">
      <c r="A837" s="2"/>
      <c r="B837" s="2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ht="13.2">
      <c r="A838" s="2"/>
      <c r="B838" s="2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ht="13.2">
      <c r="A839" s="2"/>
      <c r="B839" s="2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ht="13.2">
      <c r="A840" s="2"/>
      <c r="B840" s="2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ht="13.2">
      <c r="A841" s="2"/>
      <c r="B841" s="2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ht="13.2">
      <c r="A842" s="2"/>
      <c r="B842" s="2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ht="13.2">
      <c r="A843" s="2"/>
      <c r="B843" s="2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ht="13.2">
      <c r="A844" s="2"/>
      <c r="B844" s="2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ht="13.2">
      <c r="A845" s="2"/>
      <c r="B845" s="2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ht="13.2">
      <c r="A846" s="2"/>
      <c r="B846" s="2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ht="13.2">
      <c r="A847" s="2"/>
      <c r="B847" s="2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ht="13.2">
      <c r="A848" s="2"/>
      <c r="B848" s="2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ht="13.2">
      <c r="A849" s="2"/>
      <c r="B849" s="2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ht="13.2">
      <c r="A850" s="2"/>
      <c r="B850" s="2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ht="13.2">
      <c r="A851" s="2"/>
      <c r="B851" s="2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ht="13.2">
      <c r="A852" s="2"/>
      <c r="B852" s="2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ht="13.2">
      <c r="A853" s="2"/>
      <c r="B853" s="2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ht="13.2">
      <c r="A854" s="2"/>
      <c r="B854" s="2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ht="13.2">
      <c r="A855" s="2"/>
      <c r="B855" s="2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ht="13.2">
      <c r="A856" s="2"/>
      <c r="B856" s="2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ht="13.2">
      <c r="A857" s="2"/>
      <c r="B857" s="2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ht="13.2">
      <c r="A858" s="2"/>
      <c r="B858" s="2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ht="13.2">
      <c r="A859" s="2"/>
      <c r="B859" s="2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ht="13.2">
      <c r="A860" s="2"/>
      <c r="B860" s="2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ht="13.2">
      <c r="A861" s="2"/>
      <c r="B861" s="2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ht="13.2">
      <c r="A862" s="2"/>
      <c r="B862" s="2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ht="13.2">
      <c r="A863" s="2"/>
      <c r="B863" s="2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ht="13.2">
      <c r="A864" s="2"/>
      <c r="B864" s="2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ht="13.2">
      <c r="A865" s="2"/>
      <c r="B865" s="2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ht="13.2">
      <c r="A866" s="2"/>
      <c r="B866" s="2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ht="13.2">
      <c r="A867" s="2"/>
      <c r="B867" s="2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ht="13.2">
      <c r="A868" s="2"/>
      <c r="B868" s="2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ht="13.2">
      <c r="A869" s="2"/>
      <c r="B869" s="2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ht="13.2">
      <c r="A870" s="2"/>
      <c r="B870" s="2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ht="13.2">
      <c r="A871" s="2"/>
      <c r="B871" s="2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ht="13.2">
      <c r="A872" s="2"/>
      <c r="B872" s="2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ht="13.2">
      <c r="A873" s="2"/>
      <c r="B873" s="2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ht="13.2">
      <c r="A874" s="2"/>
      <c r="B874" s="2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ht="13.2">
      <c r="A875" s="2"/>
      <c r="B875" s="2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ht="13.2">
      <c r="A876" s="2"/>
      <c r="B876" s="2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ht="13.2">
      <c r="A877" s="2"/>
      <c r="B877" s="2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ht="13.2">
      <c r="A878" s="2"/>
      <c r="B878" s="2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ht="13.2">
      <c r="A879" s="2"/>
      <c r="B879" s="2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ht="13.2">
      <c r="A880" s="2"/>
      <c r="B880" s="2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ht="13.2">
      <c r="A881" s="2"/>
      <c r="B881" s="2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ht="13.2">
      <c r="A882" s="2"/>
      <c r="B882" s="2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ht="13.2">
      <c r="A883" s="2"/>
      <c r="B883" s="2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ht="13.2">
      <c r="A884" s="2"/>
      <c r="B884" s="2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ht="13.2">
      <c r="A885" s="2"/>
      <c r="B885" s="2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ht="13.2">
      <c r="A886" s="2"/>
      <c r="B886" s="2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ht="13.2">
      <c r="A887" s="2"/>
      <c r="B887" s="2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ht="13.2">
      <c r="A888" s="2"/>
      <c r="B888" s="2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ht="13.2">
      <c r="A889" s="2"/>
      <c r="B889" s="2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ht="13.2">
      <c r="A890" s="2"/>
      <c r="B890" s="2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ht="13.2">
      <c r="A891" s="2"/>
      <c r="B891" s="2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ht="13.2">
      <c r="A892" s="2"/>
      <c r="B892" s="2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ht="13.2">
      <c r="A893" s="2"/>
      <c r="B893" s="2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ht="13.2">
      <c r="A894" s="2"/>
      <c r="B894" s="2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ht="13.2">
      <c r="A895" s="2"/>
      <c r="B895" s="2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ht="13.2">
      <c r="A896" s="2"/>
      <c r="B896" s="2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ht="13.2">
      <c r="A897" s="2"/>
      <c r="B897" s="2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ht="13.2">
      <c r="A898" s="2"/>
      <c r="B898" s="2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ht="13.2">
      <c r="A899" s="2"/>
      <c r="B899" s="2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ht="13.2">
      <c r="A900" s="2"/>
      <c r="B900" s="2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ht="13.2">
      <c r="A901" s="2"/>
      <c r="B901" s="2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ht="13.2">
      <c r="A902" s="2"/>
      <c r="B902" s="2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ht="13.2">
      <c r="A903" s="2"/>
      <c r="B903" s="2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ht="13.2">
      <c r="A904" s="2"/>
      <c r="B904" s="2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ht="13.2">
      <c r="A905" s="2"/>
      <c r="B905" s="2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ht="13.2">
      <c r="A906" s="2"/>
      <c r="B906" s="2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ht="13.2">
      <c r="A907" s="2"/>
      <c r="B907" s="2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ht="13.2">
      <c r="A908" s="2"/>
      <c r="B908" s="2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ht="13.2">
      <c r="A909" s="2"/>
      <c r="B909" s="2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ht="13.2">
      <c r="A910" s="2"/>
      <c r="B910" s="2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ht="13.2">
      <c r="A911" s="2"/>
      <c r="B911" s="2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ht="13.2">
      <c r="A912" s="2"/>
      <c r="B912" s="2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ht="13.2">
      <c r="A913" s="2"/>
      <c r="B913" s="2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ht="13.2">
      <c r="A914" s="2"/>
      <c r="B914" s="2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ht="13.2">
      <c r="A915" s="2"/>
      <c r="B915" s="2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ht="13.2">
      <c r="A916" s="2"/>
      <c r="B916" s="2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ht="13.2">
      <c r="A917" s="2"/>
      <c r="B917" s="2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ht="13.2">
      <c r="A918" s="2"/>
      <c r="B918" s="2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ht="13.2">
      <c r="A919" s="2"/>
      <c r="B919" s="2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ht="13.2">
      <c r="A920" s="2"/>
      <c r="B920" s="2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ht="13.2">
      <c r="A921" s="2"/>
      <c r="B921" s="2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ht="13.2">
      <c r="A922" s="2"/>
      <c r="B922" s="2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ht="13.2">
      <c r="A923" s="2"/>
      <c r="B923" s="2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ht="13.2">
      <c r="A924" s="2"/>
      <c r="B924" s="2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ht="13.2">
      <c r="A925" s="2"/>
      <c r="B925" s="2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ht="13.2">
      <c r="A926" s="2"/>
      <c r="B926" s="2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ht="13.2">
      <c r="A927" s="2"/>
      <c r="B927" s="2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ht="13.2">
      <c r="A928" s="2"/>
      <c r="B928" s="2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ht="13.2">
      <c r="A929" s="2"/>
      <c r="B929" s="2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ht="13.2">
      <c r="A930" s="2"/>
      <c r="B930" s="2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ht="13.2">
      <c r="A931" s="2"/>
      <c r="B931" s="2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ht="13.2">
      <c r="A932" s="2"/>
      <c r="B932" s="2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ht="13.2">
      <c r="A933" s="2"/>
      <c r="B933" s="2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ht="13.2">
      <c r="A934" s="2"/>
      <c r="B934" s="2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ht="13.2">
      <c r="A935" s="2"/>
      <c r="B935" s="2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ht="13.2">
      <c r="A936" s="2"/>
      <c r="B936" s="2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ht="13.2">
      <c r="A937" s="2"/>
      <c r="B937" s="2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ht="13.2">
      <c r="A938" s="2"/>
      <c r="B938" s="2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ht="13.2">
      <c r="A939" s="2"/>
      <c r="B939" s="2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ht="13.2">
      <c r="A940" s="2"/>
      <c r="B940" s="2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ht="13.2">
      <c r="A941" s="2"/>
      <c r="B941" s="2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ht="13.2">
      <c r="A942" s="2"/>
      <c r="B942" s="2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ht="13.2">
      <c r="A943" s="2"/>
      <c r="B943" s="2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ht="13.2">
      <c r="A944" s="2"/>
      <c r="B944" s="2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ht="13.2">
      <c r="A945" s="2"/>
      <c r="B945" s="2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ht="13.2">
      <c r="A946" s="2"/>
      <c r="B946" s="2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ht="13.2">
      <c r="A947" s="2"/>
      <c r="B947" s="2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ht="13.2">
      <c r="A948" s="2"/>
      <c r="B948" s="2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ht="13.2">
      <c r="A949" s="2"/>
      <c r="B949" s="2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ht="13.2">
      <c r="A950" s="2"/>
      <c r="B950" s="2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ht="13.2">
      <c r="A951" s="2"/>
      <c r="B951" s="2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ht="13.2">
      <c r="A952" s="2"/>
      <c r="B952" s="2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ht="13.2">
      <c r="A953" s="2"/>
      <c r="B953" s="2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ht="13.2">
      <c r="A954" s="2"/>
      <c r="B954" s="2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ht="13.2">
      <c r="A955" s="2"/>
      <c r="B955" s="2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ht="13.2">
      <c r="A956" s="2"/>
      <c r="B956" s="2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ht="13.2">
      <c r="A957" s="2"/>
      <c r="B957" s="2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ht="13.2">
      <c r="A958" s="2"/>
      <c r="B958" s="2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ht="13.2">
      <c r="A959" s="2"/>
      <c r="B959" s="2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ht="13.2">
      <c r="A960" s="2"/>
      <c r="B960" s="2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ht="13.2">
      <c r="A961" s="2"/>
      <c r="B961" s="2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ht="13.2">
      <c r="A962" s="2"/>
      <c r="B962" s="2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ht="13.2">
      <c r="A963" s="2"/>
      <c r="B963" s="2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ht="13.2">
      <c r="A964" s="2"/>
      <c r="B964" s="2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ht="13.2">
      <c r="A965" s="2"/>
      <c r="B965" s="2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ht="13.2">
      <c r="A966" s="2"/>
      <c r="B966" s="2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ht="13.2">
      <c r="A967" s="2"/>
      <c r="B967" s="2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ht="13.2">
      <c r="A968" s="2"/>
      <c r="B968" s="2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ht="13.2">
      <c r="A969" s="2"/>
      <c r="B969" s="2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ht="13.2">
      <c r="A970" s="2"/>
      <c r="B970" s="2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ht="13.2">
      <c r="A971" s="2"/>
      <c r="B971" s="2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ht="13.2">
      <c r="A972" s="2"/>
      <c r="B972" s="2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ht="13.2">
      <c r="A973" s="2"/>
      <c r="B973" s="2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ht="13.2">
      <c r="A974" s="2"/>
      <c r="B974" s="2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ht="13.2">
      <c r="A975" s="2"/>
      <c r="B975" s="2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ht="13.2">
      <c r="A976" s="2"/>
      <c r="B976" s="2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ht="13.2">
      <c r="A977" s="2"/>
      <c r="B977" s="2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ht="13.2">
      <c r="A978" s="2"/>
      <c r="B978" s="2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ht="13.2">
      <c r="A979" s="2"/>
      <c r="B979" s="2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ht="13.2">
      <c r="A980" s="2"/>
      <c r="B980" s="2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ht="13.2">
      <c r="A981" s="2"/>
      <c r="B981" s="2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ht="13.2">
      <c r="A982" s="2"/>
      <c r="B982" s="2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ht="13.2">
      <c r="A983" s="2"/>
      <c r="B983" s="2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ht="13.2">
      <c r="A984" s="2"/>
      <c r="B984" s="2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ht="13.2">
      <c r="A985" s="2"/>
      <c r="B985" s="2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ht="13.2">
      <c r="A986" s="2"/>
      <c r="B986" s="2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</sheetData>
  <mergeCells count="58">
    <mergeCell ref="A4:A12"/>
    <mergeCell ref="B4:C4"/>
    <mergeCell ref="B5:C5"/>
    <mergeCell ref="B6:C6"/>
    <mergeCell ref="B7:C7"/>
    <mergeCell ref="B12:C12"/>
    <mergeCell ref="A13:A39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7:C37"/>
    <mergeCell ref="B38:C38"/>
    <mergeCell ref="B39:C39"/>
    <mergeCell ref="B40:C40"/>
    <mergeCell ref="B10:C10"/>
    <mergeCell ref="B11:C11"/>
    <mergeCell ref="B28:C28"/>
    <mergeCell ref="B32:C32"/>
    <mergeCell ref="B33:C33"/>
    <mergeCell ref="B34:C34"/>
    <mergeCell ref="B35:C35"/>
    <mergeCell ref="B36:C36"/>
    <mergeCell ref="B8:C8"/>
    <mergeCell ref="B9:C9"/>
    <mergeCell ref="B29:C29"/>
    <mergeCell ref="B30:C30"/>
    <mergeCell ref="B31:C31"/>
    <mergeCell ref="A1:A3"/>
    <mergeCell ref="B1:C3"/>
    <mergeCell ref="D1:G1"/>
    <mergeCell ref="H1:K1"/>
    <mergeCell ref="L1:O1"/>
    <mergeCell ref="D2:E2"/>
    <mergeCell ref="F2:G2"/>
    <mergeCell ref="X1:Z2"/>
    <mergeCell ref="AA1:AC2"/>
    <mergeCell ref="H2:I2"/>
    <mergeCell ref="J2:K2"/>
    <mergeCell ref="L2:M2"/>
    <mergeCell ref="N2:O2"/>
    <mergeCell ref="P2:Q2"/>
    <mergeCell ref="R2:S2"/>
    <mergeCell ref="T2:U2"/>
    <mergeCell ref="V2:W2"/>
    <mergeCell ref="P1:S1"/>
    <mergeCell ref="T1:W1"/>
  </mergeCells>
  <conditionalFormatting sqref="D4:D39 H4:H39 L4:L39 P4:P39 T4:T39">
    <cfRule type="cellIs" dxfId="54" priority="2" operator="greaterThan">
      <formula>0</formula>
    </cfRule>
  </conditionalFormatting>
  <conditionalFormatting sqref="D4:W39">
    <cfRule type="cellIs" dxfId="53" priority="6" operator="equal">
      <formula>0</formula>
    </cfRule>
  </conditionalFormatting>
  <conditionalFormatting sqref="F4:F39 J4:J39 N4:N39 R4:R39 V4:V39">
    <cfRule type="cellIs" dxfId="52" priority="1" operator="greaterThan">
      <formula>0</formula>
    </cfRule>
  </conditionalFormatting>
  <conditionalFormatting sqref="H26 L26 P26 T26 E4:E39 G4:G39 I4:I39 K4:K39 M4:M39 O4:O39 Q4:Q39 S4:S39 U4:U39 W4:W39">
    <cfRule type="cellIs" dxfId="51" priority="3" operator="greaterThan">
      <formula>0</formula>
    </cfRule>
  </conditionalFormatting>
  <conditionalFormatting sqref="Z4:Z39">
    <cfRule type="cellIs" dxfId="50" priority="4" operator="greaterThan">
      <formula>1</formula>
    </cfRule>
  </conditionalFormatting>
  <conditionalFormatting sqref="AC4:AC39">
    <cfRule type="cellIs" dxfId="49" priority="5" operator="greaterThan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Definis Operasional</vt:lpstr>
      <vt:lpstr>Kota Malang</vt:lpstr>
      <vt:lpstr>Arjowinangun</vt:lpstr>
      <vt:lpstr>Kedungkandang</vt:lpstr>
      <vt:lpstr>Gribig</vt:lpstr>
      <vt:lpstr>Kendalkerep</vt:lpstr>
      <vt:lpstr>Pandanwangi</vt:lpstr>
      <vt:lpstr>Polowijen</vt:lpstr>
      <vt:lpstr>Cisadea</vt:lpstr>
      <vt:lpstr>Mojolangu</vt:lpstr>
      <vt:lpstr>Kendalsari</vt:lpstr>
      <vt:lpstr>Dinoyo</vt:lpstr>
      <vt:lpstr>Arjuno</vt:lpstr>
      <vt:lpstr>Bareng</vt:lpstr>
      <vt:lpstr>Rampal Celaket</vt:lpstr>
      <vt:lpstr>Mulyorejo</vt:lpstr>
      <vt:lpstr>Ciptomulyo</vt:lpstr>
      <vt:lpstr>Janti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dcterms:created xsi:type="dcterms:W3CDTF">2026-01-15T14:15:15Z</dcterms:created>
  <dcterms:modified xsi:type="dcterms:W3CDTF">2026-01-15T14:15:15Z</dcterms:modified>
</cp:coreProperties>
</file>