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75898AC9-3808-4547-88FE-DDF5F9B4E5B2}" xr6:coauthVersionLast="47" xr6:coauthVersionMax="47" xr10:uidLastSave="{00000000-0000-0000-0000-000000000000}"/>
  <bookViews>
    <workbookView xWindow="-120" yWindow="-120" windowWidth="29040" windowHeight="15720" xr2:uid="{51E9E072-2123-43CB-BDB3-8CA43D5042FA}"/>
  </bookViews>
  <sheets>
    <sheet name="JU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3" i="1" s="1"/>
  <c r="I9" i="1"/>
  <c r="I13" i="1" s="1"/>
  <c r="I15" i="1" s="1"/>
  <c r="L9" i="1"/>
  <c r="O9" i="1"/>
  <c r="P9" i="1"/>
  <c r="Q9" i="1"/>
  <c r="R9" i="1"/>
  <c r="U9" i="1"/>
  <c r="Z9" i="1" s="1"/>
  <c r="V9" i="1"/>
  <c r="W9" i="1"/>
  <c r="X9" i="1"/>
  <c r="Y9" i="1"/>
  <c r="AC9" i="1"/>
  <c r="AD9" i="1"/>
  <c r="AD13" i="1" s="1"/>
  <c r="AE9" i="1"/>
  <c r="AE13" i="1" s="1"/>
  <c r="AE15" i="1" s="1"/>
  <c r="AH9" i="1"/>
  <c r="AI9" i="1"/>
  <c r="AJ9" i="1"/>
  <c r="AK9" i="1"/>
  <c r="AL9" i="1"/>
  <c r="AP9" i="1"/>
  <c r="AP13" i="1" s="1"/>
  <c r="AP15" i="1" s="1"/>
  <c r="AQ9" i="1"/>
  <c r="AQ13" i="1" s="1"/>
  <c r="AQ15" i="1" s="1"/>
  <c r="AR9" i="1"/>
  <c r="AU9" i="1"/>
  <c r="AV9" i="1"/>
  <c r="AW9" i="1"/>
  <c r="AX9" i="1"/>
  <c r="AY9" i="1"/>
  <c r="AZ9" i="1"/>
  <c r="BA9" i="1"/>
  <c r="F10" i="1"/>
  <c r="I10" i="1"/>
  <c r="L10" i="1"/>
  <c r="O10" i="1"/>
  <c r="O13" i="1" s="1"/>
  <c r="O15" i="1" s="1"/>
  <c r="P10" i="1"/>
  <c r="Q10" i="1"/>
  <c r="R10" i="1"/>
  <c r="U10" i="1"/>
  <c r="Z10" i="1" s="1"/>
  <c r="AA10" i="1" s="1"/>
  <c r="V10" i="1"/>
  <c r="W10" i="1"/>
  <c r="X10" i="1"/>
  <c r="Y10" i="1"/>
  <c r="AC10" i="1"/>
  <c r="AC13" i="1" s="1"/>
  <c r="AC15" i="1" s="1"/>
  <c r="AD10" i="1"/>
  <c r="AE10" i="1"/>
  <c r="AH10" i="1"/>
  <c r="AI10" i="1"/>
  <c r="AJ10" i="1"/>
  <c r="AK10" i="1"/>
  <c r="AL10" i="1"/>
  <c r="AM10" i="1"/>
  <c r="AN10" i="1" s="1"/>
  <c r="AP10" i="1"/>
  <c r="AQ10" i="1"/>
  <c r="AR10" i="1"/>
  <c r="AU10" i="1"/>
  <c r="AZ10" i="1" s="1"/>
  <c r="BA10" i="1" s="1"/>
  <c r="AV10" i="1"/>
  <c r="AW10" i="1"/>
  <c r="AX10" i="1"/>
  <c r="AY10" i="1" s="1"/>
  <c r="F11" i="1"/>
  <c r="I11" i="1"/>
  <c r="L11" i="1"/>
  <c r="O11" i="1"/>
  <c r="P11" i="1"/>
  <c r="Q11" i="1"/>
  <c r="R11" i="1"/>
  <c r="U11" i="1"/>
  <c r="V11" i="1"/>
  <c r="W11" i="1"/>
  <c r="X11" i="1"/>
  <c r="Y11" i="1"/>
  <c r="Z11" i="1"/>
  <c r="AA11" i="1"/>
  <c r="AC11" i="1"/>
  <c r="AD11" i="1"/>
  <c r="AE11" i="1"/>
  <c r="AH11" i="1"/>
  <c r="AM11" i="1" s="1"/>
  <c r="AN11" i="1" s="1"/>
  <c r="AI11" i="1"/>
  <c r="AJ11" i="1"/>
  <c r="AK11" i="1"/>
  <c r="AL11" i="1"/>
  <c r="AP11" i="1"/>
  <c r="AQ11" i="1"/>
  <c r="AR11" i="1"/>
  <c r="AU11" i="1"/>
  <c r="AZ11" i="1" s="1"/>
  <c r="BA11" i="1" s="1"/>
  <c r="AV11" i="1"/>
  <c r="AW11" i="1"/>
  <c r="AX11" i="1"/>
  <c r="AY11" i="1"/>
  <c r="F12" i="1"/>
  <c r="I12" i="1"/>
  <c r="L12" i="1"/>
  <c r="O12" i="1"/>
  <c r="P12" i="1"/>
  <c r="Q12" i="1"/>
  <c r="R12" i="1"/>
  <c r="U12" i="1"/>
  <c r="Z12" i="1" s="1"/>
  <c r="AA12" i="1" s="1"/>
  <c r="V12" i="1"/>
  <c r="W12" i="1"/>
  <c r="X12" i="1"/>
  <c r="Y12" i="1"/>
  <c r="AC12" i="1"/>
  <c r="AD12" i="1"/>
  <c r="AE12" i="1"/>
  <c r="AH12" i="1"/>
  <c r="AM12" i="1" s="1"/>
  <c r="AN12" i="1" s="1"/>
  <c r="AI12" i="1"/>
  <c r="AJ12" i="1" s="1"/>
  <c r="AK12" i="1"/>
  <c r="AL12" i="1"/>
  <c r="AP12" i="1"/>
  <c r="AQ12" i="1"/>
  <c r="AR12" i="1"/>
  <c r="AR13" i="1" s="1"/>
  <c r="AR15" i="1" s="1"/>
  <c r="AU12" i="1"/>
  <c r="AZ12" i="1" s="1"/>
  <c r="BA12" i="1" s="1"/>
  <c r="AV12" i="1"/>
  <c r="AW12" i="1"/>
  <c r="AX12" i="1"/>
  <c r="AY12" i="1"/>
  <c r="D13" i="1"/>
  <c r="D15" i="1" s="1"/>
  <c r="E13" i="1"/>
  <c r="E15" i="1" s="1"/>
  <c r="G13" i="1"/>
  <c r="G15" i="1" s="1"/>
  <c r="H13" i="1"/>
  <c r="H15" i="1" s="1"/>
  <c r="J13" i="1"/>
  <c r="J15" i="1" s="1"/>
  <c r="K13" i="1"/>
  <c r="K15" i="1" s="1"/>
  <c r="L13" i="1"/>
  <c r="L15" i="1" s="1"/>
  <c r="M13" i="1"/>
  <c r="N13" i="1"/>
  <c r="P13" i="1"/>
  <c r="Q13" i="1"/>
  <c r="R13" i="1"/>
  <c r="S13" i="1"/>
  <c r="V13" i="1" s="1"/>
  <c r="W13" i="1" s="1"/>
  <c r="T13" i="1"/>
  <c r="X13" i="1" s="1"/>
  <c r="Y13" i="1" s="1"/>
  <c r="AB13" i="1"/>
  <c r="AF13" i="1"/>
  <c r="AF15" i="1" s="1"/>
  <c r="AI15" i="1" s="1"/>
  <c r="AJ15" i="1" s="1"/>
  <c r="AG13" i="1"/>
  <c r="AG15" i="1" s="1"/>
  <c r="AK15" i="1" s="1"/>
  <c r="AL15" i="1" s="1"/>
  <c r="AI13" i="1"/>
  <c r="AJ13" i="1"/>
  <c r="AK13" i="1"/>
  <c r="AL13" i="1" s="1"/>
  <c r="AS13" i="1"/>
  <c r="AV13" i="1" s="1"/>
  <c r="AT13" i="1"/>
  <c r="AX13" i="1" s="1"/>
  <c r="AY13" i="1" s="1"/>
  <c r="P14" i="1"/>
  <c r="Q14" i="1"/>
  <c r="R14" i="1"/>
  <c r="U14" i="1"/>
  <c r="V14" i="1"/>
  <c r="W14" i="1"/>
  <c r="X14" i="1"/>
  <c r="Y14" i="1"/>
  <c r="Z14" i="1"/>
  <c r="AA14" i="1" s="1"/>
  <c r="AC14" i="1"/>
  <c r="AD14" i="1"/>
  <c r="AE14" i="1"/>
  <c r="AH14" i="1"/>
  <c r="AM14" i="1" s="1"/>
  <c r="AN14" i="1" s="1"/>
  <c r="AI14" i="1"/>
  <c r="AJ14" i="1"/>
  <c r="AK14" i="1"/>
  <c r="AL14" i="1" s="1"/>
  <c r="AP14" i="1"/>
  <c r="AQ14" i="1"/>
  <c r="AR14" i="1"/>
  <c r="AU14" i="1"/>
  <c r="AZ14" i="1" s="1"/>
  <c r="BA14" i="1" s="1"/>
  <c r="AV14" i="1"/>
  <c r="AW14" i="1" s="1"/>
  <c r="AX14" i="1"/>
  <c r="AY14" i="1"/>
  <c r="F15" i="1"/>
  <c r="M15" i="1"/>
  <c r="N15" i="1"/>
  <c r="P15" i="1"/>
  <c r="Q15" i="1"/>
  <c r="R15" i="1"/>
  <c r="T15" i="1"/>
  <c r="X15" i="1" s="1"/>
  <c r="AB15" i="1"/>
  <c r="AD15" i="1"/>
  <c r="AS15" i="1"/>
  <c r="AV15" i="1" s="1"/>
  <c r="AW15" i="1" s="1"/>
  <c r="AT15" i="1"/>
  <c r="AX15" i="1" s="1"/>
  <c r="P16" i="1"/>
  <c r="Q16" i="1"/>
  <c r="R16" i="1"/>
  <c r="U16" i="1"/>
  <c r="V16" i="1"/>
  <c r="W16" i="1"/>
  <c r="X16" i="1"/>
  <c r="Y16" i="1"/>
  <c r="Z16" i="1"/>
  <c r="AA16" i="1" s="1"/>
  <c r="AC16" i="1"/>
  <c r="AD16" i="1"/>
  <c r="AE16" i="1"/>
  <c r="AH16" i="1"/>
  <c r="AM16" i="1" s="1"/>
  <c r="AN16" i="1" s="1"/>
  <c r="AI16" i="1"/>
  <c r="AJ16" i="1"/>
  <c r="AK16" i="1"/>
  <c r="AL16" i="1" s="1"/>
  <c r="AP16" i="1"/>
  <c r="AQ16" i="1"/>
  <c r="AR16" i="1"/>
  <c r="AU16" i="1"/>
  <c r="AZ16" i="1" s="1"/>
  <c r="BA16" i="1" s="1"/>
  <c r="AV16" i="1"/>
  <c r="AW16" i="1"/>
  <c r="AX16" i="1"/>
  <c r="AY16" i="1"/>
  <c r="P17" i="1"/>
  <c r="Q17" i="1"/>
  <c r="R17" i="1"/>
  <c r="U17" i="1"/>
  <c r="Z17" i="1" s="1"/>
  <c r="AA17" i="1" s="1"/>
  <c r="V17" i="1"/>
  <c r="W17" i="1"/>
  <c r="X17" i="1"/>
  <c r="Y17" i="1"/>
  <c r="AC17" i="1"/>
  <c r="AD17" i="1"/>
  <c r="AE17" i="1"/>
  <c r="AH17" i="1"/>
  <c r="AI17" i="1"/>
  <c r="AJ17" i="1"/>
  <c r="AK17" i="1"/>
  <c r="AL17" i="1"/>
  <c r="AM17" i="1"/>
  <c r="AN17" i="1"/>
  <c r="AP17" i="1"/>
  <c r="AQ17" i="1"/>
  <c r="AR17" i="1"/>
  <c r="AU17" i="1"/>
  <c r="AZ17" i="1" s="1"/>
  <c r="BA17" i="1" s="1"/>
  <c r="AV17" i="1"/>
  <c r="AW17" i="1"/>
  <c r="AX17" i="1"/>
  <c r="AY17" i="1"/>
  <c r="AY15" i="1" l="1"/>
  <c r="AU13" i="1"/>
  <c r="AM9" i="1"/>
  <c r="AN9" i="1" s="1"/>
  <c r="AH13" i="1"/>
  <c r="AA9" i="1"/>
  <c r="Y15" i="1"/>
  <c r="AW13" i="1"/>
  <c r="U13" i="1"/>
  <c r="S15" i="1"/>
  <c r="V15" i="1" s="1"/>
  <c r="W15" i="1" s="1"/>
  <c r="Z13" i="1" l="1"/>
  <c r="AA13" i="1" s="1"/>
  <c r="U15" i="1"/>
  <c r="Z15" i="1" s="1"/>
  <c r="AA15" i="1" s="1"/>
  <c r="AM13" i="1"/>
  <c r="AN13" i="1" s="1"/>
  <c r="AH15" i="1"/>
  <c r="AM15" i="1" s="1"/>
  <c r="AN15" i="1" s="1"/>
  <c r="AZ13" i="1"/>
  <c r="BA13" i="1" s="1"/>
  <c r="AU15" i="1"/>
  <c r="AZ15" i="1" s="1"/>
  <c r="BA15" i="1" s="1"/>
</calcChain>
</file>

<file path=xl/sharedStrings.xml><?xml version="1.0" encoding="utf-8"?>
<sst xmlns="http://schemas.openxmlformats.org/spreadsheetml/2006/main" count="92" uniqueCount="37">
  <si>
    <t>ANAK PRA SEKOLAH : HANYA 1 TAHUN ( SAMPAI DENGAN 72 BULAN )</t>
  </si>
  <si>
    <t>LUAR WIL PUSK.LUAR WIL. KOTA</t>
  </si>
  <si>
    <t>LUAR WIL PUSK.WIL. KOTA</t>
  </si>
  <si>
    <t>TOTAL BLN INI</t>
  </si>
  <si>
    <t>UNIT LAIN WIL PUSK</t>
  </si>
  <si>
    <t>TOTAL DESA</t>
  </si>
  <si>
    <t>Tunggulwulung</t>
  </si>
  <si>
    <t>Tasikmadu</t>
  </si>
  <si>
    <t>Tunjungsekar</t>
  </si>
  <si>
    <t>Mojolangu</t>
  </si>
  <si>
    <t>MOJOLANGU</t>
  </si>
  <si>
    <t>%</t>
  </si>
  <si>
    <t>ABS</t>
  </si>
  <si>
    <t>P</t>
  </si>
  <si>
    <t>L</t>
  </si>
  <si>
    <t>Total</t>
  </si>
  <si>
    <t>BULAN INI</t>
  </si>
  <si>
    <t>BULAN LALU</t>
  </si>
  <si>
    <t>R</t>
  </si>
  <si>
    <t>TOTAL</t>
  </si>
  <si>
    <t>KUMULATIF</t>
  </si>
  <si>
    <t>PENCAPAIAN</t>
  </si>
  <si>
    <t>Anak Prasekolah (5-6)</t>
  </si>
  <si>
    <t>Anak Prasekolah {5}</t>
  </si>
  <si>
    <t>Anak Balita (1-4)</t>
  </si>
  <si>
    <t>Balita (0-4)</t>
  </si>
  <si>
    <t>PELY. APRAS (5-6)</t>
  </si>
  <si>
    <t>PELY. APRAS (5)</t>
  </si>
  <si>
    <t>PELAYANAN KESEHATAN BALITA</t>
  </si>
  <si>
    <t>SASARAN</t>
  </si>
  <si>
    <t>DESA</t>
  </si>
  <si>
    <t>NAMA PUSKESMAS</t>
  </si>
  <si>
    <t>NO</t>
  </si>
  <si>
    <t xml:space="preserve"> </t>
  </si>
  <si>
    <t>TAHUN : 2024</t>
  </si>
  <si>
    <t>BULAN : JULI</t>
  </si>
  <si>
    <t>REKAP PWS KIA (INDIKATOR KESEHATAN ANAK)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</si>
</sst>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"/>
    <numFmt numFmtId="165" formatCode="_(* #,##0.00_);_(* \(#,##0.00\);_(* &quot;-&quot;??_);_(@_)"/>
    <numFmt numFmtId="166" formatCode="_-* #,##0_-;\-* #,##0_-;_-* &quot;-&quot;_-;_-@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00CCFF"/>
        <bgColor rgb="FF00CCFF"/>
      </patternFill>
    </fill>
    <fill>
      <patternFill patternType="solid">
        <fgColor theme="0"/>
        <bgColor theme="0"/>
      </patternFill>
    </fill>
    <fill>
      <patternFill patternType="solid">
        <fgColor rgb="FFFF99FF"/>
        <bgColor rgb="FFFF99FF"/>
      </patternFill>
    </fill>
  </fills>
  <borders count="40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38383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383834"/>
      </bottom>
      <diagonal/>
    </border>
    <border>
      <left style="thin">
        <color rgb="FF000000"/>
      </left>
      <right style="thin">
        <color rgb="FF383834"/>
      </right>
      <top/>
      <bottom style="thin">
        <color rgb="FF38383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383834"/>
      </bottom>
      <diagonal/>
    </border>
    <border>
      <left style="thin">
        <color rgb="FF000000"/>
      </left>
      <right style="thin">
        <color rgb="FF383834"/>
      </right>
      <top style="thin">
        <color rgb="FF000000"/>
      </top>
      <bottom style="thin">
        <color rgb="FF38383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3" borderId="1" xfId="0" applyFont="1" applyFill="1" applyBorder="1"/>
    <xf numFmtId="164" fontId="3" fillId="0" borderId="2" xfId="0" applyNumberFormat="1" applyFont="1" applyBorder="1"/>
    <xf numFmtId="165" fontId="3" fillId="0" borderId="2" xfId="0" applyNumberFormat="1" applyFont="1" applyBorder="1"/>
    <xf numFmtId="166" fontId="3" fillId="0" borderId="2" xfId="0" applyNumberFormat="1" applyFont="1" applyBorder="1"/>
    <xf numFmtId="167" fontId="3" fillId="0" borderId="2" xfId="0" applyNumberFormat="1" applyFont="1" applyBorder="1"/>
    <xf numFmtId="1" fontId="4" fillId="4" borderId="2" xfId="0" applyNumberFormat="1" applyFont="1" applyFill="1" applyBorder="1"/>
    <xf numFmtId="1" fontId="3" fillId="4" borderId="2" xfId="0" applyNumberFormat="1" applyFont="1" applyFill="1" applyBorder="1"/>
    <xf numFmtId="3" fontId="3" fillId="5" borderId="2" xfId="0" applyNumberFormat="1" applyFont="1" applyFill="1" applyBorder="1"/>
    <xf numFmtId="3" fontId="3" fillId="5" borderId="3" xfId="0" applyNumberFormat="1" applyFont="1" applyFill="1" applyBorder="1"/>
    <xf numFmtId="0" fontId="3" fillId="0" borderId="2" xfId="0" applyFont="1" applyBorder="1"/>
    <xf numFmtId="165" fontId="3" fillId="3" borderId="1" xfId="0" applyNumberFormat="1" applyFont="1" applyFill="1" applyBorder="1"/>
    <xf numFmtId="0" fontId="3" fillId="4" borderId="2" xfId="0" applyFont="1" applyFill="1" applyBorder="1"/>
    <xf numFmtId="0" fontId="3" fillId="6" borderId="4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3" fillId="3" borderId="9" xfId="0" applyFont="1" applyFill="1" applyBorder="1"/>
    <xf numFmtId="164" fontId="3" fillId="0" borderId="10" xfId="0" applyNumberFormat="1" applyFont="1" applyBorder="1"/>
    <xf numFmtId="165" fontId="3" fillId="0" borderId="10" xfId="0" applyNumberFormat="1" applyFont="1" applyBorder="1"/>
    <xf numFmtId="166" fontId="3" fillId="0" borderId="10" xfId="0" applyNumberFormat="1" applyFont="1" applyBorder="1"/>
    <xf numFmtId="167" fontId="3" fillId="0" borderId="10" xfId="0" applyNumberFormat="1" applyFont="1" applyBorder="1"/>
    <xf numFmtId="1" fontId="4" fillId="4" borderId="10" xfId="0" applyNumberFormat="1" applyFont="1" applyFill="1" applyBorder="1"/>
    <xf numFmtId="1" fontId="3" fillId="4" borderId="10" xfId="0" applyNumberFormat="1" applyFont="1" applyFill="1" applyBorder="1"/>
    <xf numFmtId="3" fontId="3" fillId="5" borderId="10" xfId="0" applyNumberFormat="1" applyFont="1" applyFill="1" applyBorder="1"/>
    <xf numFmtId="3" fontId="3" fillId="5" borderId="11" xfId="0" applyNumberFormat="1" applyFont="1" applyFill="1" applyBorder="1"/>
    <xf numFmtId="0" fontId="3" fillId="0" borderId="10" xfId="0" applyFont="1" applyBorder="1"/>
    <xf numFmtId="165" fontId="3" fillId="3" borderId="9" xfId="0" applyNumberFormat="1" applyFont="1" applyFill="1" applyBorder="1"/>
    <xf numFmtId="0" fontId="3" fillId="4" borderId="10" xfId="0" applyFont="1" applyFill="1" applyBorder="1"/>
    <xf numFmtId="0" fontId="3" fillId="6" borderId="12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/>
    </xf>
    <xf numFmtId="0" fontId="3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3" fillId="2" borderId="9" xfId="0" applyFont="1" applyFill="1" applyBorder="1"/>
    <xf numFmtId="0" fontId="3" fillId="2" borderId="10" xfId="0" applyFont="1" applyFill="1" applyBorder="1"/>
    <xf numFmtId="165" fontId="3" fillId="2" borderId="10" xfId="0" applyNumberFormat="1" applyFont="1" applyFill="1" applyBorder="1"/>
    <xf numFmtId="166" fontId="3" fillId="2" borderId="10" xfId="0" applyNumberFormat="1" applyFont="1" applyFill="1" applyBorder="1"/>
    <xf numFmtId="167" fontId="3" fillId="2" borderId="10" xfId="0" applyNumberFormat="1" applyFont="1" applyFill="1" applyBorder="1"/>
    <xf numFmtId="165" fontId="7" fillId="2" borderId="10" xfId="0" applyNumberFormat="1" applyFont="1" applyFill="1" applyBorder="1"/>
    <xf numFmtId="1" fontId="7" fillId="2" borderId="10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5" fontId="7" fillId="2" borderId="9" xfId="0" applyNumberFormat="1" applyFont="1" applyFill="1" applyBorder="1"/>
    <xf numFmtId="0" fontId="7" fillId="2" borderId="10" xfId="0" applyFont="1" applyFill="1" applyBorder="1"/>
    <xf numFmtId="3" fontId="3" fillId="2" borderId="10" xfId="0" applyNumberFormat="1" applyFont="1" applyFill="1" applyBorder="1"/>
    <xf numFmtId="3" fontId="3" fillId="2" borderId="11" xfId="0" applyNumberFormat="1" applyFont="1" applyFill="1" applyBorder="1"/>
    <xf numFmtId="167" fontId="7" fillId="2" borderId="12" xfId="0" applyNumberFormat="1" applyFont="1" applyFill="1" applyBorder="1" applyAlignment="1">
      <alignment vertical="center"/>
    </xf>
    <xf numFmtId="167" fontId="7" fillId="2" borderId="10" xfId="0" applyNumberFormat="1" applyFont="1" applyFill="1" applyBorder="1" applyAlignment="1">
      <alignment vertical="center"/>
    </xf>
    <xf numFmtId="0" fontId="7" fillId="2" borderId="13" xfId="0" applyFont="1" applyFill="1" applyBorder="1"/>
    <xf numFmtId="0" fontId="3" fillId="7" borderId="10" xfId="0" applyFont="1" applyFill="1" applyBorder="1"/>
    <xf numFmtId="167" fontId="8" fillId="8" borderId="16" xfId="0" applyNumberFormat="1" applyFont="1" applyFill="1" applyBorder="1" applyAlignment="1">
      <alignment horizontal="right"/>
    </xf>
    <xf numFmtId="167" fontId="1" fillId="0" borderId="16" xfId="0" applyNumberFormat="1" applyFont="1" applyBorder="1" applyAlignment="1">
      <alignment horizontal="right" vertical="top"/>
    </xf>
    <xf numFmtId="167" fontId="1" fillId="0" borderId="17" xfId="0" applyNumberFormat="1" applyFont="1" applyBorder="1" applyAlignment="1">
      <alignment horizontal="right" vertical="top"/>
    </xf>
    <xf numFmtId="167" fontId="3" fillId="0" borderId="12" xfId="0" applyNumberFormat="1" applyFont="1" applyBorder="1" applyAlignment="1">
      <alignment vertical="center" wrapText="1"/>
    </xf>
    <xf numFmtId="167" fontId="3" fillId="0" borderId="10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167" fontId="1" fillId="0" borderId="18" xfId="0" applyNumberFormat="1" applyFont="1" applyBorder="1" applyAlignment="1">
      <alignment horizontal="right" vertical="top"/>
    </xf>
    <xf numFmtId="167" fontId="1" fillId="0" borderId="19" xfId="0" applyNumberFormat="1" applyFont="1" applyBorder="1" applyAlignment="1">
      <alignment horizontal="right" vertical="top"/>
    </xf>
    <xf numFmtId="0" fontId="3" fillId="0" borderId="12" xfId="0" applyFont="1" applyBorder="1"/>
    <xf numFmtId="0" fontId="3" fillId="3" borderId="20" xfId="0" applyFont="1" applyFill="1" applyBorder="1"/>
    <xf numFmtId="164" fontId="3" fillId="0" borderId="21" xfId="0" applyNumberFormat="1" applyFont="1" applyBorder="1"/>
    <xf numFmtId="165" fontId="3" fillId="0" borderId="21" xfId="0" applyNumberFormat="1" applyFont="1" applyBorder="1"/>
    <xf numFmtId="166" fontId="3" fillId="0" borderId="21" xfId="0" applyNumberFormat="1" applyFont="1" applyBorder="1"/>
    <xf numFmtId="167" fontId="3" fillId="0" borderId="21" xfId="0" applyNumberFormat="1" applyFont="1" applyBorder="1"/>
    <xf numFmtId="1" fontId="4" fillId="4" borderId="21" xfId="0" applyNumberFormat="1" applyFont="1" applyFill="1" applyBorder="1"/>
    <xf numFmtId="1" fontId="3" fillId="4" borderId="21" xfId="0" applyNumberFormat="1" applyFont="1" applyFill="1" applyBorder="1"/>
    <xf numFmtId="3" fontId="3" fillId="5" borderId="21" xfId="0" applyNumberFormat="1" applyFont="1" applyFill="1" applyBorder="1"/>
    <xf numFmtId="3" fontId="3" fillId="5" borderId="16" xfId="0" applyNumberFormat="1" applyFont="1" applyFill="1" applyBorder="1"/>
    <xf numFmtId="0" fontId="3" fillId="0" borderId="21" xfId="0" applyFont="1" applyBorder="1"/>
    <xf numFmtId="165" fontId="3" fillId="3" borderId="20" xfId="0" applyNumberFormat="1" applyFont="1" applyFill="1" applyBorder="1"/>
    <xf numFmtId="0" fontId="3" fillId="4" borderId="21" xfId="0" applyFont="1" applyFill="1" applyBorder="1"/>
    <xf numFmtId="167" fontId="8" fillId="8" borderId="11" xfId="0" applyNumberFormat="1" applyFont="1" applyFill="1" applyBorder="1" applyAlignment="1">
      <alignment horizontal="right"/>
    </xf>
    <xf numFmtId="167" fontId="1" fillId="0" borderId="22" xfId="0" applyNumberFormat="1" applyFont="1" applyBorder="1" applyAlignment="1">
      <alignment horizontal="right" vertical="top"/>
    </xf>
    <xf numFmtId="167" fontId="1" fillId="0" borderId="23" xfId="0" applyNumberFormat="1" applyFont="1" applyBorder="1" applyAlignment="1">
      <alignment horizontal="right" vertical="top"/>
    </xf>
    <xf numFmtId="0" fontId="3" fillId="0" borderId="24" xfId="0" applyFont="1" applyBorder="1"/>
    <xf numFmtId="0" fontId="3" fillId="0" borderId="2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26" xfId="0" applyFont="1" applyBorder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27" xfId="0" applyFont="1" applyBorder="1"/>
    <xf numFmtId="0" fontId="6" fillId="0" borderId="16" xfId="0" applyFont="1" applyBorder="1"/>
    <xf numFmtId="0" fontId="6" fillId="0" borderId="24" xfId="0" applyFont="1" applyBorder="1"/>
    <xf numFmtId="0" fontId="6" fillId="0" borderId="28" xfId="0" applyFont="1" applyBorder="1"/>
    <xf numFmtId="0" fontId="6" fillId="0" borderId="11" xfId="0" applyFont="1" applyBorder="1"/>
    <xf numFmtId="0" fontId="6" fillId="0" borderId="29" xfId="0" applyFont="1" applyBorder="1"/>
    <xf numFmtId="0" fontId="9" fillId="2" borderId="12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/>
    </xf>
    <xf numFmtId="0" fontId="6" fillId="0" borderId="25" xfId="0" applyFont="1" applyBorder="1"/>
    <xf numFmtId="0" fontId="7" fillId="2" borderId="30" xfId="0" applyFont="1" applyFill="1" applyBorder="1" applyAlignment="1">
      <alignment horizontal="center" vertical="center"/>
    </xf>
    <xf numFmtId="0" fontId="6" fillId="0" borderId="31" xfId="0" applyFont="1" applyBorder="1"/>
    <xf numFmtId="0" fontId="9" fillId="2" borderId="4" xfId="0" applyFont="1" applyFill="1" applyBorder="1" applyAlignment="1">
      <alignment horizontal="center" vertical="center"/>
    </xf>
    <xf numFmtId="0" fontId="6" fillId="0" borderId="32" xfId="0" applyFont="1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6" fillId="0" borderId="33" xfId="0" applyFont="1" applyBorder="1"/>
    <xf numFmtId="0" fontId="9" fillId="2" borderId="32" xfId="0" applyFont="1" applyFill="1" applyBorder="1" applyAlignment="1">
      <alignment horizontal="center" vertical="center"/>
    </xf>
    <xf numFmtId="0" fontId="6" fillId="0" borderId="34" xfId="0" applyFont="1" applyBorder="1"/>
    <xf numFmtId="0" fontId="6" fillId="0" borderId="35" xfId="0" applyFont="1" applyBorder="1"/>
    <xf numFmtId="0" fontId="9" fillId="2" borderId="35" xfId="0" applyFont="1" applyFill="1" applyBorder="1" applyAlignment="1">
      <alignment horizontal="center" vertical="center"/>
    </xf>
    <xf numFmtId="0" fontId="6" fillId="0" borderId="36" xfId="0" applyFont="1" applyBorder="1"/>
    <xf numFmtId="0" fontId="9" fillId="2" borderId="3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APORAN%20DATA%20UKM%20TAHUN%202024\KIA\Laporan%20PWS%20ABAL%20APRAS%20KOTA%20MALANG%202024.xlsx" TargetMode="External"/><Relationship Id="rId1" Type="http://schemas.openxmlformats.org/officeDocument/2006/relationships/externalLinkPath" Target="Laporan%20PWS%20ABAL%20APRAS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B"/>
      <sheetName val="MAR"/>
      <sheetName val="APR"/>
      <sheetName val="MEI"/>
      <sheetName val="JUN"/>
    </sheetNames>
    <sheetDataSet>
      <sheetData sheetId="0"/>
      <sheetData sheetId="1"/>
      <sheetData sheetId="2"/>
      <sheetData sheetId="3"/>
      <sheetData sheetId="4"/>
      <sheetData sheetId="5">
        <row r="9">
          <cell r="S9">
            <v>59</v>
          </cell>
          <cell r="T9">
            <v>73</v>
          </cell>
          <cell r="U9">
            <v>132</v>
          </cell>
          <cell r="V9">
            <v>340</v>
          </cell>
          <cell r="X9">
            <v>417</v>
          </cell>
          <cell r="Z9">
            <v>757</v>
          </cell>
          <cell r="AF9">
            <v>11</v>
          </cell>
          <cell r="AG9">
            <v>17</v>
          </cell>
          <cell r="AH9">
            <v>28</v>
          </cell>
          <cell r="AI9">
            <v>79</v>
          </cell>
          <cell r="AK9">
            <v>96</v>
          </cell>
          <cell r="AM9">
            <v>175</v>
          </cell>
          <cell r="AS9">
            <v>16</v>
          </cell>
          <cell r="AT9">
            <v>23</v>
          </cell>
          <cell r="AU9">
            <v>39</v>
          </cell>
          <cell r="AV9">
            <v>60</v>
          </cell>
          <cell r="AX9">
            <v>72</v>
          </cell>
          <cell r="AZ9">
            <v>132</v>
          </cell>
        </row>
        <row r="10">
          <cell r="S10">
            <v>51</v>
          </cell>
          <cell r="T10">
            <v>48</v>
          </cell>
          <cell r="U10">
            <v>99</v>
          </cell>
          <cell r="V10">
            <v>270</v>
          </cell>
          <cell r="X10">
            <v>216</v>
          </cell>
          <cell r="Z10">
            <v>486</v>
          </cell>
          <cell r="AF10">
            <v>18</v>
          </cell>
          <cell r="AG10">
            <v>20</v>
          </cell>
          <cell r="AH10">
            <v>38</v>
          </cell>
          <cell r="AI10">
            <v>66</v>
          </cell>
          <cell r="AK10">
            <v>61</v>
          </cell>
          <cell r="AM10">
            <v>127</v>
          </cell>
          <cell r="AS10">
            <v>16</v>
          </cell>
          <cell r="AT10">
            <v>12</v>
          </cell>
          <cell r="AU10">
            <v>28</v>
          </cell>
          <cell r="AV10">
            <v>56</v>
          </cell>
          <cell r="AX10">
            <v>44</v>
          </cell>
          <cell r="AZ10">
            <v>100</v>
          </cell>
        </row>
        <row r="11">
          <cell r="S11">
            <v>26</v>
          </cell>
          <cell r="T11">
            <v>22</v>
          </cell>
          <cell r="U11">
            <v>48</v>
          </cell>
          <cell r="V11">
            <v>97</v>
          </cell>
          <cell r="X11">
            <v>96</v>
          </cell>
          <cell r="Z11">
            <v>193</v>
          </cell>
          <cell r="AF11">
            <v>7</v>
          </cell>
          <cell r="AG11">
            <v>8</v>
          </cell>
          <cell r="AH11">
            <v>15</v>
          </cell>
          <cell r="AI11">
            <v>26</v>
          </cell>
          <cell r="AK11">
            <v>29</v>
          </cell>
          <cell r="AM11">
            <v>55</v>
          </cell>
          <cell r="AS11">
            <v>7</v>
          </cell>
          <cell r="AT11">
            <v>7</v>
          </cell>
          <cell r="AU11">
            <v>14</v>
          </cell>
          <cell r="AV11">
            <v>19</v>
          </cell>
          <cell r="AX11">
            <v>19</v>
          </cell>
          <cell r="AZ11">
            <v>38</v>
          </cell>
        </row>
        <row r="12">
          <cell r="S12">
            <v>21</v>
          </cell>
          <cell r="T12">
            <v>28</v>
          </cell>
          <cell r="U12">
            <v>49</v>
          </cell>
          <cell r="V12">
            <v>118</v>
          </cell>
          <cell r="X12">
            <v>128</v>
          </cell>
          <cell r="Z12">
            <v>246</v>
          </cell>
          <cell r="AF12">
            <v>6</v>
          </cell>
          <cell r="AG12">
            <v>8</v>
          </cell>
          <cell r="AH12">
            <v>14</v>
          </cell>
          <cell r="AI12">
            <v>35</v>
          </cell>
          <cell r="AK12">
            <v>28</v>
          </cell>
          <cell r="AM12">
            <v>63</v>
          </cell>
          <cell r="AS12">
            <v>6</v>
          </cell>
          <cell r="AT12">
            <v>8</v>
          </cell>
          <cell r="AU12">
            <v>14</v>
          </cell>
          <cell r="AV12">
            <v>23</v>
          </cell>
          <cell r="AX12">
            <v>17</v>
          </cell>
          <cell r="AZ12">
            <v>40</v>
          </cell>
        </row>
        <row r="13">
          <cell r="S13">
            <v>157</v>
          </cell>
          <cell r="T13">
            <v>171</v>
          </cell>
          <cell r="U13">
            <v>328</v>
          </cell>
          <cell r="V13">
            <v>825</v>
          </cell>
          <cell r="X13">
            <v>857</v>
          </cell>
          <cell r="Z13">
            <v>1682</v>
          </cell>
          <cell r="AI13">
            <v>206</v>
          </cell>
          <cell r="AK13">
            <v>214</v>
          </cell>
          <cell r="AM13">
            <v>420</v>
          </cell>
          <cell r="AV13">
            <v>158</v>
          </cell>
          <cell r="AX13">
            <v>152</v>
          </cell>
          <cell r="AZ13">
            <v>310</v>
          </cell>
        </row>
        <row r="14">
          <cell r="U14">
            <v>0</v>
          </cell>
          <cell r="V14">
            <v>0</v>
          </cell>
          <cell r="X14">
            <v>0</v>
          </cell>
          <cell r="Z14">
            <v>0</v>
          </cell>
          <cell r="AH14">
            <v>0</v>
          </cell>
          <cell r="AI14">
            <v>0</v>
          </cell>
          <cell r="AK14">
            <v>0</v>
          </cell>
          <cell r="AM14">
            <v>0</v>
          </cell>
          <cell r="AU14">
            <v>0</v>
          </cell>
          <cell r="AV14">
            <v>0</v>
          </cell>
          <cell r="AX14">
            <v>0</v>
          </cell>
          <cell r="AZ14">
            <v>0</v>
          </cell>
        </row>
        <row r="15">
          <cell r="S15">
            <v>157</v>
          </cell>
          <cell r="T15">
            <v>171</v>
          </cell>
          <cell r="U15">
            <v>328</v>
          </cell>
          <cell r="V15">
            <v>825</v>
          </cell>
          <cell r="X15">
            <v>857</v>
          </cell>
          <cell r="Z15">
            <v>1682</v>
          </cell>
          <cell r="AI15">
            <v>206</v>
          </cell>
          <cell r="AK15">
            <v>214</v>
          </cell>
          <cell r="AM15">
            <v>420</v>
          </cell>
          <cell r="AV15">
            <v>158</v>
          </cell>
          <cell r="AX15">
            <v>152</v>
          </cell>
          <cell r="AZ15">
            <v>310</v>
          </cell>
        </row>
        <row r="16">
          <cell r="U16">
            <v>0</v>
          </cell>
          <cell r="V16">
            <v>0</v>
          </cell>
          <cell r="X16">
            <v>0</v>
          </cell>
          <cell r="Z16">
            <v>0</v>
          </cell>
          <cell r="AH16">
            <v>0</v>
          </cell>
          <cell r="AI16">
            <v>0</v>
          </cell>
          <cell r="AK16">
            <v>0</v>
          </cell>
          <cell r="AM16">
            <v>0</v>
          </cell>
          <cell r="AU16">
            <v>0</v>
          </cell>
          <cell r="AV16">
            <v>0</v>
          </cell>
          <cell r="AX16">
            <v>0</v>
          </cell>
          <cell r="AZ16">
            <v>0</v>
          </cell>
        </row>
        <row r="17">
          <cell r="U17">
            <v>0</v>
          </cell>
          <cell r="V17">
            <v>0</v>
          </cell>
          <cell r="X17">
            <v>0</v>
          </cell>
          <cell r="Z17">
            <v>0</v>
          </cell>
          <cell r="AH17">
            <v>0</v>
          </cell>
          <cell r="AI17">
            <v>0</v>
          </cell>
          <cell r="AK17">
            <v>0</v>
          </cell>
          <cell r="AM17">
            <v>0</v>
          </cell>
          <cell r="AU17">
            <v>0</v>
          </cell>
          <cell r="AV17">
            <v>0</v>
          </cell>
          <cell r="AX17">
            <v>0</v>
          </cell>
          <cell r="AZ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2F7D0-D1F7-4991-9A9B-CF13B6BA1D65}">
  <sheetPr>
    <tabColor rgb="FF00B050"/>
  </sheetPr>
  <dimension ref="A1:BB867"/>
  <sheetViews>
    <sheetView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23" sqref="C23"/>
    </sheetView>
  </sheetViews>
  <sheetFormatPr defaultColWidth="14.42578125" defaultRowHeight="15" customHeight="1" x14ac:dyDescent="0.25"/>
  <cols>
    <col min="1" max="1" width="4.7109375" customWidth="1"/>
    <col min="2" max="2" width="19.140625" customWidth="1"/>
    <col min="3" max="3" width="25.85546875" customWidth="1"/>
    <col min="4" max="7" width="6.140625" customWidth="1"/>
    <col min="8" max="9" width="7.85546875" customWidth="1"/>
    <col min="10" max="10" width="6.7109375" customWidth="1"/>
    <col min="11" max="11" width="6" customWidth="1"/>
    <col min="12" max="15" width="6.7109375" customWidth="1"/>
    <col min="16" max="16" width="5.42578125" customWidth="1"/>
    <col min="17" max="17" width="4.5703125" customWidth="1"/>
    <col min="18" max="18" width="5.7109375" customWidth="1"/>
    <col min="19" max="21" width="5.42578125" customWidth="1"/>
    <col min="22" max="22" width="5.5703125" customWidth="1"/>
    <col min="23" max="23" width="6.5703125" customWidth="1"/>
    <col min="24" max="24" width="5.85546875" customWidth="1"/>
    <col min="25" max="25" width="7" customWidth="1"/>
    <col min="26" max="26" width="6.140625" customWidth="1"/>
    <col min="27" max="27" width="6.5703125" customWidth="1"/>
    <col min="28" max="28" width="2.42578125" customWidth="1"/>
    <col min="29" max="29" width="5.42578125" customWidth="1"/>
    <col min="30" max="30" width="4.5703125" customWidth="1"/>
    <col min="31" max="31" width="5.7109375" customWidth="1"/>
    <col min="32" max="33" width="7" customWidth="1"/>
    <col min="34" max="34" width="5.42578125" customWidth="1"/>
    <col min="35" max="35" width="5.140625" customWidth="1"/>
    <col min="36" max="36" width="6.5703125" customWidth="1"/>
    <col min="37" max="37" width="5.85546875" customWidth="1"/>
    <col min="38" max="38" width="6.7109375" customWidth="1"/>
    <col min="39" max="39" width="6.140625" customWidth="1"/>
    <col min="40" max="40" width="6.5703125" customWidth="1"/>
    <col min="41" max="41" width="2.5703125" customWidth="1"/>
    <col min="42" max="54" width="8.7109375" customWidth="1"/>
  </cols>
  <sheetData>
    <row r="1" spans="1:54" ht="13.5" customHeight="1" x14ac:dyDescent="0.25">
      <c r="A1" s="114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" customHeight="1" x14ac:dyDescent="0.25">
      <c r="A2" s="114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7.25" customHeight="1" x14ac:dyDescent="0.25">
      <c r="A3" s="114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6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 t="s">
        <v>33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3.5" customHeight="1" x14ac:dyDescent="0.25">
      <c r="A5" s="113" t="s">
        <v>32</v>
      </c>
      <c r="B5" s="112" t="s">
        <v>31</v>
      </c>
      <c r="C5" s="112" t="s">
        <v>30</v>
      </c>
      <c r="D5" s="111" t="s">
        <v>29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10"/>
      <c r="P5" s="109" t="s">
        <v>28</v>
      </c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7"/>
      <c r="AC5" s="109" t="s">
        <v>27</v>
      </c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7"/>
      <c r="AP5" s="109" t="s">
        <v>26</v>
      </c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7"/>
    </row>
    <row r="6" spans="1:54" ht="15.75" customHeight="1" x14ac:dyDescent="0.25">
      <c r="A6" s="37"/>
      <c r="B6" s="36"/>
      <c r="C6" s="36"/>
      <c r="D6" s="106" t="s">
        <v>25</v>
      </c>
      <c r="E6" s="101"/>
      <c r="F6" s="99"/>
      <c r="G6" s="100" t="s">
        <v>24</v>
      </c>
      <c r="H6" s="101"/>
      <c r="I6" s="99"/>
      <c r="J6" s="100" t="s">
        <v>23</v>
      </c>
      <c r="K6" s="101"/>
      <c r="L6" s="105"/>
      <c r="M6" s="100" t="s">
        <v>22</v>
      </c>
      <c r="N6" s="101"/>
      <c r="O6" s="99"/>
      <c r="P6" s="103" t="s">
        <v>21</v>
      </c>
      <c r="Q6" s="94"/>
      <c r="R6" s="94"/>
      <c r="S6" s="94"/>
      <c r="T6" s="94"/>
      <c r="U6" s="93"/>
      <c r="V6" s="100" t="s">
        <v>20</v>
      </c>
      <c r="W6" s="101"/>
      <c r="X6" s="101"/>
      <c r="Y6" s="99"/>
      <c r="Z6" s="100" t="s">
        <v>19</v>
      </c>
      <c r="AA6" s="99"/>
      <c r="AB6" s="104" t="s">
        <v>18</v>
      </c>
      <c r="AC6" s="103" t="s">
        <v>21</v>
      </c>
      <c r="AD6" s="94"/>
      <c r="AE6" s="94"/>
      <c r="AF6" s="94"/>
      <c r="AG6" s="94"/>
      <c r="AH6" s="93"/>
      <c r="AI6" s="102" t="s">
        <v>20</v>
      </c>
      <c r="AJ6" s="101"/>
      <c r="AK6" s="101"/>
      <c r="AL6" s="99"/>
      <c r="AM6" s="100" t="s">
        <v>19</v>
      </c>
      <c r="AN6" s="99"/>
      <c r="AO6" s="98" t="s">
        <v>18</v>
      </c>
      <c r="AP6" s="103" t="s">
        <v>21</v>
      </c>
      <c r="AQ6" s="94"/>
      <c r="AR6" s="94"/>
      <c r="AS6" s="94"/>
      <c r="AT6" s="94"/>
      <c r="AU6" s="93"/>
      <c r="AV6" s="102" t="s">
        <v>20</v>
      </c>
      <c r="AW6" s="101"/>
      <c r="AX6" s="101"/>
      <c r="AY6" s="99"/>
      <c r="AZ6" s="100" t="s">
        <v>19</v>
      </c>
      <c r="BA6" s="99"/>
      <c r="BB6" s="98" t="s">
        <v>18</v>
      </c>
    </row>
    <row r="7" spans="1:54" ht="15.75" customHeight="1" x14ac:dyDescent="0.3">
      <c r="A7" s="37"/>
      <c r="B7" s="36"/>
      <c r="C7" s="36"/>
      <c r="D7" s="92"/>
      <c r="E7" s="92"/>
      <c r="F7" s="90"/>
      <c r="G7" s="91"/>
      <c r="H7" s="92"/>
      <c r="I7" s="90"/>
      <c r="J7" s="91"/>
      <c r="K7" s="92"/>
      <c r="L7" s="97"/>
      <c r="M7" s="91"/>
      <c r="N7" s="92"/>
      <c r="O7" s="90"/>
      <c r="P7" s="96" t="s">
        <v>17</v>
      </c>
      <c r="Q7" s="94"/>
      <c r="R7" s="93"/>
      <c r="S7" s="95" t="s">
        <v>16</v>
      </c>
      <c r="T7" s="94"/>
      <c r="U7" s="93"/>
      <c r="V7" s="91"/>
      <c r="W7" s="92"/>
      <c r="X7" s="92"/>
      <c r="Y7" s="90"/>
      <c r="Z7" s="91"/>
      <c r="AA7" s="90"/>
      <c r="AB7" s="89"/>
      <c r="AC7" s="96" t="s">
        <v>17</v>
      </c>
      <c r="AD7" s="94"/>
      <c r="AE7" s="93"/>
      <c r="AF7" s="95" t="s">
        <v>16</v>
      </c>
      <c r="AG7" s="94"/>
      <c r="AH7" s="93"/>
      <c r="AI7" s="91"/>
      <c r="AJ7" s="92"/>
      <c r="AK7" s="92"/>
      <c r="AL7" s="90"/>
      <c r="AM7" s="91"/>
      <c r="AN7" s="90"/>
      <c r="AO7" s="89"/>
      <c r="AP7" s="96" t="s">
        <v>17</v>
      </c>
      <c r="AQ7" s="94"/>
      <c r="AR7" s="93"/>
      <c r="AS7" s="95" t="s">
        <v>16</v>
      </c>
      <c r="AT7" s="94"/>
      <c r="AU7" s="93"/>
      <c r="AV7" s="91"/>
      <c r="AW7" s="92"/>
      <c r="AX7" s="92"/>
      <c r="AY7" s="90"/>
      <c r="AZ7" s="91"/>
      <c r="BA7" s="90"/>
      <c r="BB7" s="89"/>
    </row>
    <row r="8" spans="1:54" ht="13.5" customHeight="1" thickBot="1" x14ac:dyDescent="0.3">
      <c r="A8" s="20"/>
      <c r="B8" s="19"/>
      <c r="C8" s="19"/>
      <c r="D8" s="87" t="s">
        <v>14</v>
      </c>
      <c r="E8" s="84" t="s">
        <v>13</v>
      </c>
      <c r="F8" s="84" t="s">
        <v>15</v>
      </c>
      <c r="G8" s="84" t="s">
        <v>14</v>
      </c>
      <c r="H8" s="84" t="s">
        <v>13</v>
      </c>
      <c r="I8" s="84" t="s">
        <v>15</v>
      </c>
      <c r="J8" s="84" t="s">
        <v>14</v>
      </c>
      <c r="K8" s="84" t="s">
        <v>13</v>
      </c>
      <c r="L8" s="88" t="s">
        <v>15</v>
      </c>
      <c r="M8" s="84" t="s">
        <v>14</v>
      </c>
      <c r="N8" s="87" t="s">
        <v>13</v>
      </c>
      <c r="O8" s="87" t="s">
        <v>15</v>
      </c>
      <c r="P8" s="86" t="s">
        <v>14</v>
      </c>
      <c r="Q8" s="85" t="s">
        <v>13</v>
      </c>
      <c r="R8" s="84" t="s">
        <v>15</v>
      </c>
      <c r="S8" s="84" t="s">
        <v>14</v>
      </c>
      <c r="T8" s="84" t="s">
        <v>13</v>
      </c>
      <c r="U8" s="84" t="s">
        <v>15</v>
      </c>
      <c r="V8" s="84" t="s">
        <v>14</v>
      </c>
      <c r="W8" s="84" t="s">
        <v>11</v>
      </c>
      <c r="X8" s="84" t="s">
        <v>13</v>
      </c>
      <c r="Y8" s="84" t="s">
        <v>11</v>
      </c>
      <c r="Z8" s="84" t="s">
        <v>12</v>
      </c>
      <c r="AA8" s="84" t="s">
        <v>11</v>
      </c>
      <c r="AB8" s="83"/>
      <c r="AC8" s="86" t="s">
        <v>14</v>
      </c>
      <c r="AD8" s="85" t="s">
        <v>13</v>
      </c>
      <c r="AE8" s="84" t="s">
        <v>15</v>
      </c>
      <c r="AF8" s="84" t="s">
        <v>14</v>
      </c>
      <c r="AG8" s="84" t="s">
        <v>13</v>
      </c>
      <c r="AH8" s="84" t="s">
        <v>15</v>
      </c>
      <c r="AI8" s="84" t="s">
        <v>14</v>
      </c>
      <c r="AJ8" s="84" t="s">
        <v>11</v>
      </c>
      <c r="AK8" s="84" t="s">
        <v>13</v>
      </c>
      <c r="AL8" s="84" t="s">
        <v>11</v>
      </c>
      <c r="AM8" s="84" t="s">
        <v>12</v>
      </c>
      <c r="AN8" s="84" t="s">
        <v>11</v>
      </c>
      <c r="AO8" s="83"/>
      <c r="AP8" s="86" t="s">
        <v>14</v>
      </c>
      <c r="AQ8" s="85" t="s">
        <v>13</v>
      </c>
      <c r="AR8" s="84" t="s">
        <v>15</v>
      </c>
      <c r="AS8" s="84" t="s">
        <v>14</v>
      </c>
      <c r="AT8" s="84" t="s">
        <v>13</v>
      </c>
      <c r="AU8" s="84" t="s">
        <v>15</v>
      </c>
      <c r="AV8" s="84" t="s">
        <v>14</v>
      </c>
      <c r="AW8" s="84" t="s">
        <v>11</v>
      </c>
      <c r="AX8" s="84" t="s">
        <v>13</v>
      </c>
      <c r="AY8" s="84" t="s">
        <v>11</v>
      </c>
      <c r="AZ8" s="84" t="s">
        <v>12</v>
      </c>
      <c r="BA8" s="84" t="s">
        <v>11</v>
      </c>
      <c r="BB8" s="83"/>
    </row>
    <row r="9" spans="1:54" ht="15" customHeight="1" x14ac:dyDescent="0.25">
      <c r="A9" s="82">
        <v>1</v>
      </c>
      <c r="B9" s="81" t="s">
        <v>10</v>
      </c>
      <c r="C9" s="80" t="s">
        <v>9</v>
      </c>
      <c r="D9" s="73">
        <v>766</v>
      </c>
      <c r="E9" s="73">
        <v>748</v>
      </c>
      <c r="F9" s="73">
        <f>D9+E9</f>
        <v>1514</v>
      </c>
      <c r="G9" s="73">
        <v>618</v>
      </c>
      <c r="H9" s="73">
        <v>603</v>
      </c>
      <c r="I9" s="73">
        <f>G9+H9</f>
        <v>1221</v>
      </c>
      <c r="J9" s="73">
        <v>159</v>
      </c>
      <c r="K9" s="73">
        <v>153</v>
      </c>
      <c r="L9" s="79">
        <f>J9+K9</f>
        <v>312</v>
      </c>
      <c r="M9" s="78">
        <v>319</v>
      </c>
      <c r="N9" s="77">
        <v>307</v>
      </c>
      <c r="O9" s="76">
        <f>M9+N9</f>
        <v>626</v>
      </c>
      <c r="P9" s="72">
        <f>[1]JUN!S9</f>
        <v>59</v>
      </c>
      <c r="Q9" s="71">
        <f>[1]JUN!T9</f>
        <v>73</v>
      </c>
      <c r="R9" s="71">
        <f>[1]JUN!U9</f>
        <v>132</v>
      </c>
      <c r="S9" s="75">
        <v>58</v>
      </c>
      <c r="T9" s="75">
        <v>65</v>
      </c>
      <c r="U9" s="73">
        <f>S9+T9</f>
        <v>123</v>
      </c>
      <c r="V9" s="68">
        <f>S9+[1]JUN!V9</f>
        <v>398</v>
      </c>
      <c r="W9" s="73">
        <f>V9/G9*100</f>
        <v>64.401294498381873</v>
      </c>
      <c r="X9" s="68">
        <f>T9+[1]JUN!X9</f>
        <v>482</v>
      </c>
      <c r="Y9" s="73">
        <f>X9/H9*100</f>
        <v>79.933665008291882</v>
      </c>
      <c r="Z9" s="68">
        <f>U9+[1]JUN!Z9</f>
        <v>880</v>
      </c>
      <c r="AA9" s="73">
        <f>Z9/I9*100</f>
        <v>72.072072072072075</v>
      </c>
      <c r="AB9" s="74"/>
      <c r="AC9" s="72">
        <f>[1]JUN!AF9</f>
        <v>11</v>
      </c>
      <c r="AD9" s="71">
        <f>[1]JUN!AG9</f>
        <v>17</v>
      </c>
      <c r="AE9" s="71">
        <f>[1]JUN!AH9</f>
        <v>28</v>
      </c>
      <c r="AF9" s="70">
        <v>11</v>
      </c>
      <c r="AG9" s="69">
        <v>7</v>
      </c>
      <c r="AH9" s="66">
        <f>AF9+AG9</f>
        <v>18</v>
      </c>
      <c r="AI9" s="68">
        <f>AF9+[1]JUN!AI9</f>
        <v>90</v>
      </c>
      <c r="AJ9" s="67">
        <f>AI9/J9*100</f>
        <v>56.60377358490566</v>
      </c>
      <c r="AK9" s="66">
        <f>AG9+[1]JUN!AK9</f>
        <v>103</v>
      </c>
      <c r="AL9" s="67">
        <f>AK9/K9*100</f>
        <v>67.320261437908499</v>
      </c>
      <c r="AM9" s="66">
        <f>AH9+[1]JUN!AM9</f>
        <v>193</v>
      </c>
      <c r="AN9" s="73">
        <f>AM9/L9*100</f>
        <v>61.858974358974365</v>
      </c>
      <c r="AO9" s="64"/>
      <c r="AP9" s="72">
        <f>[1]JUN!AS9</f>
        <v>16</v>
      </c>
      <c r="AQ9" s="71">
        <f>[1]JUN!AT9</f>
        <v>23</v>
      </c>
      <c r="AR9" s="71">
        <f>[1]JUN!AU9</f>
        <v>39</v>
      </c>
      <c r="AS9" s="70">
        <v>9</v>
      </c>
      <c r="AT9" s="69">
        <v>5</v>
      </c>
      <c r="AU9" s="66">
        <f>AS9+AT9</f>
        <v>14</v>
      </c>
      <c r="AV9" s="68">
        <f>AS9+[1]JUN!AV9</f>
        <v>69</v>
      </c>
      <c r="AW9" s="67">
        <f>AV9/M9*100</f>
        <v>21.630094043887148</v>
      </c>
      <c r="AX9" s="66">
        <f>AT9+[1]JUN!AX9</f>
        <v>77</v>
      </c>
      <c r="AY9" s="67">
        <f>AX9/N9*100</f>
        <v>25.081433224755699</v>
      </c>
      <c r="AZ9" s="66">
        <f>AU9+[1]JUN!AZ9</f>
        <v>146</v>
      </c>
      <c r="BA9" s="65">
        <f>AZ9/O9*100</f>
        <v>23.322683706070286</v>
      </c>
      <c r="BB9" s="64"/>
    </row>
    <row r="10" spans="1:54" ht="14.25" customHeight="1" x14ac:dyDescent="0.25">
      <c r="A10" s="37"/>
      <c r="B10" s="36"/>
      <c r="C10" s="60" t="s">
        <v>8</v>
      </c>
      <c r="D10" s="30">
        <v>611</v>
      </c>
      <c r="E10" s="30">
        <v>582</v>
      </c>
      <c r="F10" s="30">
        <f>D10+E10</f>
        <v>1193</v>
      </c>
      <c r="G10" s="30">
        <v>493</v>
      </c>
      <c r="H10" s="30">
        <v>469</v>
      </c>
      <c r="I10" s="30">
        <f>G10+H10</f>
        <v>962</v>
      </c>
      <c r="J10" s="30">
        <v>127</v>
      </c>
      <c r="K10" s="30">
        <v>119</v>
      </c>
      <c r="L10" s="63">
        <f>J10+K10</f>
        <v>246</v>
      </c>
      <c r="M10" s="62">
        <v>255</v>
      </c>
      <c r="N10" s="61">
        <v>239</v>
      </c>
      <c r="O10" s="55">
        <f>M10+N10</f>
        <v>494</v>
      </c>
      <c r="P10" s="29">
        <f>[1]JUN!S10</f>
        <v>51</v>
      </c>
      <c r="Q10" s="28">
        <f>[1]JUN!T10</f>
        <v>48</v>
      </c>
      <c r="R10" s="28">
        <f>[1]JUN!U10</f>
        <v>99</v>
      </c>
      <c r="S10" s="32">
        <v>48</v>
      </c>
      <c r="T10" s="32">
        <v>42</v>
      </c>
      <c r="U10" s="30">
        <f>S10+T10</f>
        <v>90</v>
      </c>
      <c r="V10" s="25">
        <f>S10+[1]JUN!V10</f>
        <v>318</v>
      </c>
      <c r="W10" s="30">
        <f>V10/G10*100</f>
        <v>64.503042596348877</v>
      </c>
      <c r="X10" s="25">
        <f>T10+[1]JUN!X10</f>
        <v>258</v>
      </c>
      <c r="Y10" s="30">
        <f>X10/H10*100</f>
        <v>55.010660980810236</v>
      </c>
      <c r="Z10" s="25">
        <f>U10+[1]JUN!Z10</f>
        <v>576</v>
      </c>
      <c r="AA10" s="30">
        <f>Z10/I10*100</f>
        <v>59.875259875259879</v>
      </c>
      <c r="AB10" s="31"/>
      <c r="AC10" s="29">
        <f>[1]JUN!AF10</f>
        <v>18</v>
      </c>
      <c r="AD10" s="28">
        <f>[1]JUN!AG10</f>
        <v>20</v>
      </c>
      <c r="AE10" s="28">
        <f>[1]JUN!AH10</f>
        <v>38</v>
      </c>
      <c r="AF10" s="27">
        <v>12</v>
      </c>
      <c r="AG10" s="26">
        <v>8</v>
      </c>
      <c r="AH10" s="23">
        <f>AF10+AG10</f>
        <v>20</v>
      </c>
      <c r="AI10" s="25">
        <f>AF10+[1]JUN!AI10</f>
        <v>78</v>
      </c>
      <c r="AJ10" s="24">
        <f>AI10/J10*100</f>
        <v>61.417322834645674</v>
      </c>
      <c r="AK10" s="23">
        <f>AG10+[1]JUN!AK10</f>
        <v>69</v>
      </c>
      <c r="AL10" s="24">
        <f>AK10/K10*100</f>
        <v>57.983193277310932</v>
      </c>
      <c r="AM10" s="23">
        <f>AH10+[1]JUN!AM10</f>
        <v>147</v>
      </c>
      <c r="AN10" s="30">
        <f>AM10/L10*100</f>
        <v>59.756097560975604</v>
      </c>
      <c r="AO10" s="21"/>
      <c r="AP10" s="29">
        <f>[1]JUN!AS10</f>
        <v>16</v>
      </c>
      <c r="AQ10" s="28">
        <f>[1]JUN!AT10</f>
        <v>12</v>
      </c>
      <c r="AR10" s="28">
        <f>[1]JUN!AU10</f>
        <v>28</v>
      </c>
      <c r="AS10" s="27">
        <v>10</v>
      </c>
      <c r="AT10" s="26">
        <v>6</v>
      </c>
      <c r="AU10" s="23">
        <f>AS10+AT10</f>
        <v>16</v>
      </c>
      <c r="AV10" s="25">
        <f>AS10+[1]JUN!AV10</f>
        <v>66</v>
      </c>
      <c r="AW10" s="24">
        <f>AV10/M10*100</f>
        <v>25.882352941176475</v>
      </c>
      <c r="AX10" s="23">
        <f>AT10+[1]JUN!AX10</f>
        <v>50</v>
      </c>
      <c r="AY10" s="24">
        <f>AX10/N10*100</f>
        <v>20.920502092050206</v>
      </c>
      <c r="AZ10" s="23">
        <f>AU10+[1]JUN!AZ10</f>
        <v>116</v>
      </c>
      <c r="BA10" s="22">
        <f>AZ10/O10*100</f>
        <v>23.481781376518217</v>
      </c>
      <c r="BB10" s="21"/>
    </row>
    <row r="11" spans="1:54" ht="14.25" customHeight="1" x14ac:dyDescent="0.25">
      <c r="A11" s="37"/>
      <c r="B11" s="36"/>
      <c r="C11" s="60" t="s">
        <v>7</v>
      </c>
      <c r="D11" s="59">
        <v>278</v>
      </c>
      <c r="E11" s="59">
        <v>261</v>
      </c>
      <c r="F11" s="59">
        <f>D11+E11</f>
        <v>539</v>
      </c>
      <c r="G11" s="59">
        <v>225</v>
      </c>
      <c r="H11" s="59">
        <v>210</v>
      </c>
      <c r="I11" s="59">
        <f>G11+H11</f>
        <v>435</v>
      </c>
      <c r="J11" s="59">
        <v>58</v>
      </c>
      <c r="K11" s="59">
        <v>53</v>
      </c>
      <c r="L11" s="58">
        <f>J11+K11</f>
        <v>111</v>
      </c>
      <c r="M11" s="62">
        <v>116</v>
      </c>
      <c r="N11" s="61">
        <v>108</v>
      </c>
      <c r="O11" s="55">
        <f>M11+N11</f>
        <v>224</v>
      </c>
      <c r="P11" s="29">
        <f>[1]JUN!S11</f>
        <v>26</v>
      </c>
      <c r="Q11" s="28">
        <f>[1]JUN!T11</f>
        <v>22</v>
      </c>
      <c r="R11" s="28">
        <f>[1]JUN!U11</f>
        <v>48</v>
      </c>
      <c r="S11" s="32">
        <v>24</v>
      </c>
      <c r="T11" s="32">
        <v>26</v>
      </c>
      <c r="U11" s="30">
        <f>S11+T11</f>
        <v>50</v>
      </c>
      <c r="V11" s="25">
        <f>S11+[1]JUN!V11</f>
        <v>121</v>
      </c>
      <c r="W11" s="30">
        <f>V11/G11*100</f>
        <v>53.777777777777779</v>
      </c>
      <c r="X11" s="25">
        <f>T11+[1]JUN!X11</f>
        <v>122</v>
      </c>
      <c r="Y11" s="30">
        <f>X11/H11*100</f>
        <v>58.095238095238102</v>
      </c>
      <c r="Z11" s="25">
        <f>U11+[1]JUN!Z11</f>
        <v>243</v>
      </c>
      <c r="AA11" s="30">
        <f>Z11/I11*100</f>
        <v>55.862068965517238</v>
      </c>
      <c r="AB11" s="31"/>
      <c r="AC11" s="29">
        <f>[1]JUN!AF11</f>
        <v>7</v>
      </c>
      <c r="AD11" s="28">
        <f>[1]JUN!AG11</f>
        <v>8</v>
      </c>
      <c r="AE11" s="28">
        <f>[1]JUN!AH11</f>
        <v>15</v>
      </c>
      <c r="AF11" s="27">
        <v>8</v>
      </c>
      <c r="AG11" s="26">
        <v>9</v>
      </c>
      <c r="AH11" s="23">
        <f>AF11+AG11</f>
        <v>17</v>
      </c>
      <c r="AI11" s="25">
        <f>AF11+[1]JUN!AI11</f>
        <v>34</v>
      </c>
      <c r="AJ11" s="24">
        <f>AI11/J11*100</f>
        <v>58.620689655172406</v>
      </c>
      <c r="AK11" s="23">
        <f>AG11+[1]JUN!AK11</f>
        <v>38</v>
      </c>
      <c r="AL11" s="24">
        <f>AK11/K11*100</f>
        <v>71.698113207547166</v>
      </c>
      <c r="AM11" s="23">
        <f>AH11+[1]JUN!AM11</f>
        <v>72</v>
      </c>
      <c r="AN11" s="30">
        <f>AM11/L11*100</f>
        <v>64.86486486486487</v>
      </c>
      <c r="AO11" s="21"/>
      <c r="AP11" s="29">
        <f>[1]JUN!AS11</f>
        <v>7</v>
      </c>
      <c r="AQ11" s="28">
        <f>[1]JUN!AT11</f>
        <v>7</v>
      </c>
      <c r="AR11" s="28">
        <f>[1]JUN!AU11</f>
        <v>14</v>
      </c>
      <c r="AS11" s="27">
        <v>7</v>
      </c>
      <c r="AT11" s="26">
        <v>7</v>
      </c>
      <c r="AU11" s="23">
        <f>AS11+AT11</f>
        <v>14</v>
      </c>
      <c r="AV11" s="25">
        <f>AS11+[1]JUN!AV11</f>
        <v>26</v>
      </c>
      <c r="AW11" s="24">
        <f>AV11/M11*100</f>
        <v>22.413793103448278</v>
      </c>
      <c r="AX11" s="23">
        <f>AT11+[1]JUN!AX11</f>
        <v>26</v>
      </c>
      <c r="AY11" s="24">
        <f>AX11/N11*100</f>
        <v>24.074074074074073</v>
      </c>
      <c r="AZ11" s="23">
        <f>AU11+[1]JUN!AZ11</f>
        <v>52</v>
      </c>
      <c r="BA11" s="30">
        <f>AZ11/O11*100</f>
        <v>23.214285714285715</v>
      </c>
      <c r="BB11" s="21"/>
    </row>
    <row r="12" spans="1:54" ht="14.25" customHeight="1" x14ac:dyDescent="0.25">
      <c r="A12" s="37"/>
      <c r="B12" s="36"/>
      <c r="C12" s="60" t="s">
        <v>6</v>
      </c>
      <c r="D12" s="59">
        <v>329</v>
      </c>
      <c r="E12" s="59">
        <v>316</v>
      </c>
      <c r="F12" s="59">
        <f>D12+E12</f>
        <v>645</v>
      </c>
      <c r="G12" s="59">
        <v>265</v>
      </c>
      <c r="H12" s="59">
        <v>255</v>
      </c>
      <c r="I12" s="59">
        <f>G12+H12</f>
        <v>520</v>
      </c>
      <c r="J12" s="59">
        <v>68</v>
      </c>
      <c r="K12" s="59">
        <v>65</v>
      </c>
      <c r="L12" s="58">
        <f>J12+K12</f>
        <v>133</v>
      </c>
      <c r="M12" s="57">
        <v>137</v>
      </c>
      <c r="N12" s="56">
        <v>130</v>
      </c>
      <c r="O12" s="55">
        <f>M12+N12</f>
        <v>267</v>
      </c>
      <c r="P12" s="29">
        <f>[1]JUN!S12</f>
        <v>21</v>
      </c>
      <c r="Q12" s="28">
        <f>[1]JUN!T12</f>
        <v>28</v>
      </c>
      <c r="R12" s="28">
        <f>[1]JUN!U12</f>
        <v>49</v>
      </c>
      <c r="S12" s="32">
        <v>15</v>
      </c>
      <c r="T12" s="32">
        <v>16</v>
      </c>
      <c r="U12" s="30">
        <f>S12+T12</f>
        <v>31</v>
      </c>
      <c r="V12" s="25">
        <f>S12+[1]JUN!V12</f>
        <v>133</v>
      </c>
      <c r="W12" s="30">
        <f>V12/G12*100</f>
        <v>50.188679245283019</v>
      </c>
      <c r="X12" s="25">
        <f>T12+[1]JUN!X12</f>
        <v>144</v>
      </c>
      <c r="Y12" s="30">
        <f>X12/H12*100</f>
        <v>56.470588235294116</v>
      </c>
      <c r="Z12" s="25">
        <f>U12+[1]JUN!Z12</f>
        <v>277</v>
      </c>
      <c r="AA12" s="30">
        <f>Z12/I12*100</f>
        <v>53.269230769230766</v>
      </c>
      <c r="AB12" s="31"/>
      <c r="AC12" s="29">
        <f>[1]JUN!AF12</f>
        <v>6</v>
      </c>
      <c r="AD12" s="28">
        <f>[1]JUN!AG12</f>
        <v>8</v>
      </c>
      <c r="AE12" s="28">
        <f>[1]JUN!AH12</f>
        <v>14</v>
      </c>
      <c r="AF12" s="27">
        <v>6</v>
      </c>
      <c r="AG12" s="26">
        <v>6</v>
      </c>
      <c r="AH12" s="23">
        <f>AF12+AG12</f>
        <v>12</v>
      </c>
      <c r="AI12" s="25">
        <f>AF12+[1]JUN!AI12</f>
        <v>41</v>
      </c>
      <c r="AJ12" s="24">
        <f>AI12/J12*100</f>
        <v>60.294117647058819</v>
      </c>
      <c r="AK12" s="23">
        <f>AG12+[1]JUN!AK12</f>
        <v>34</v>
      </c>
      <c r="AL12" s="24">
        <f>AK12/K12*100</f>
        <v>52.307692307692314</v>
      </c>
      <c r="AM12" s="23">
        <f>AH12+[1]JUN!AM12</f>
        <v>75</v>
      </c>
      <c r="AN12" s="30">
        <f>AM12/L12*100</f>
        <v>56.390977443609025</v>
      </c>
      <c r="AO12" s="21"/>
      <c r="AP12" s="29">
        <f>[1]JUN!AS12</f>
        <v>6</v>
      </c>
      <c r="AQ12" s="28">
        <f>[1]JUN!AT12</f>
        <v>8</v>
      </c>
      <c r="AR12" s="28">
        <f>[1]JUN!AU12</f>
        <v>14</v>
      </c>
      <c r="AS12" s="27">
        <v>5</v>
      </c>
      <c r="AT12" s="26">
        <v>6</v>
      </c>
      <c r="AU12" s="23">
        <f>AS12+AT12</f>
        <v>11</v>
      </c>
      <c r="AV12" s="25">
        <f>AS12+[1]JUN!AV12</f>
        <v>28</v>
      </c>
      <c r="AW12" s="24">
        <f>AV12/M12*100</f>
        <v>20.437956204379564</v>
      </c>
      <c r="AX12" s="23">
        <f>AT12+[1]JUN!AX12</f>
        <v>23</v>
      </c>
      <c r="AY12" s="24">
        <f>AX12/N12*100</f>
        <v>17.692307692307693</v>
      </c>
      <c r="AZ12" s="23">
        <f>AU12+[1]JUN!AZ12</f>
        <v>51</v>
      </c>
      <c r="BA12" s="30">
        <f>AZ12/O12*100</f>
        <v>19.101123595505616</v>
      </c>
      <c r="BB12" s="21"/>
    </row>
    <row r="13" spans="1:54" ht="14.25" customHeight="1" x14ac:dyDescent="0.25">
      <c r="A13" s="37"/>
      <c r="B13" s="36"/>
      <c r="C13" s="53" t="s">
        <v>5</v>
      </c>
      <c r="D13" s="52">
        <f>SUM(D9:D12)</f>
        <v>1984</v>
      </c>
      <c r="E13" s="52">
        <f>SUM(E9:E12)</f>
        <v>1907</v>
      </c>
      <c r="F13" s="52">
        <f>SUM(F9:F12)</f>
        <v>3891</v>
      </c>
      <c r="G13" s="52">
        <f>SUM(G9:G12)</f>
        <v>1601</v>
      </c>
      <c r="H13" s="52">
        <f>SUM(H9:H12)</f>
        <v>1537</v>
      </c>
      <c r="I13" s="52">
        <f>SUM(I9:I12)</f>
        <v>3138</v>
      </c>
      <c r="J13" s="52">
        <f>SUM(J9:J12)</f>
        <v>412</v>
      </c>
      <c r="K13" s="52">
        <f>SUM(K9:K12)</f>
        <v>390</v>
      </c>
      <c r="L13" s="51">
        <f>SUM(L9:L12)</f>
        <v>802</v>
      </c>
      <c r="M13" s="52">
        <f>SUM(M9:M12)</f>
        <v>827</v>
      </c>
      <c r="N13" s="52">
        <f>SUM(N9:N12)</f>
        <v>784</v>
      </c>
      <c r="O13" s="51">
        <f>SUM(O9:O12)</f>
        <v>1611</v>
      </c>
      <c r="P13" s="50">
        <f>[1]JUN!S13</f>
        <v>157</v>
      </c>
      <c r="Q13" s="49">
        <f>[1]JUN!T13</f>
        <v>171</v>
      </c>
      <c r="R13" s="49">
        <f>[1]JUN!U13</f>
        <v>328</v>
      </c>
      <c r="S13" s="48">
        <f>SUM(S9:S12)</f>
        <v>145</v>
      </c>
      <c r="T13" s="48">
        <f>SUM(T9:T12)</f>
        <v>149</v>
      </c>
      <c r="U13" s="48">
        <f>SUM(U9:U12)</f>
        <v>294</v>
      </c>
      <c r="V13" s="42">
        <f>S13+[1]JUN!V13</f>
        <v>970</v>
      </c>
      <c r="W13" s="39">
        <f>V13/G13*100</f>
        <v>60.587133041848837</v>
      </c>
      <c r="X13" s="42">
        <f>T13+[1]JUN!X13</f>
        <v>1006</v>
      </c>
      <c r="Y13" s="39">
        <f>X13/H13*100</f>
        <v>65.452179570592065</v>
      </c>
      <c r="Z13" s="42">
        <f>U13+[1]JUN!Z13</f>
        <v>1976</v>
      </c>
      <c r="AA13" s="39">
        <f>Z13/I13*100</f>
        <v>62.970044614404074</v>
      </c>
      <c r="AB13" s="47">
        <f>SUM(AB9:AB12)</f>
        <v>0</v>
      </c>
      <c r="AC13" s="46">
        <f>SUM(AC9:AC12)</f>
        <v>42</v>
      </c>
      <c r="AD13" s="45">
        <f>SUM(AD9:AD12)</f>
        <v>53</v>
      </c>
      <c r="AE13" s="45">
        <f>SUM(AE9:AE12)</f>
        <v>95</v>
      </c>
      <c r="AF13" s="44">
        <f>SUM(AF9:AF12)</f>
        <v>37</v>
      </c>
      <c r="AG13" s="44">
        <f>SUM(AG9:AG12)</f>
        <v>30</v>
      </c>
      <c r="AH13" s="43">
        <f>SUM(AH9:AH12)</f>
        <v>67</v>
      </c>
      <c r="AI13" s="42">
        <f>AF13+[1]JUN!AI13</f>
        <v>243</v>
      </c>
      <c r="AJ13" s="41">
        <f>AI13/J13*100</f>
        <v>58.980582524271838</v>
      </c>
      <c r="AK13" s="40">
        <f>AG13+[1]JUN!AK13</f>
        <v>244</v>
      </c>
      <c r="AL13" s="41">
        <f>AK13/K13*100</f>
        <v>62.564102564102562</v>
      </c>
      <c r="AM13" s="40">
        <f>AH13+[1]JUN!AM13</f>
        <v>487</v>
      </c>
      <c r="AN13" s="39">
        <f>AM13/L13*100</f>
        <v>60.723192019950126</v>
      </c>
      <c r="AO13" s="38"/>
      <c r="AP13" s="46">
        <f>SUM(AP9:AP12)</f>
        <v>45</v>
      </c>
      <c r="AQ13" s="45">
        <f>SUM(AQ9:AQ12)</f>
        <v>50</v>
      </c>
      <c r="AR13" s="45">
        <f>SUM(AR9:AR12)</f>
        <v>95</v>
      </c>
      <c r="AS13" s="44">
        <f>SUM(AS9:AS12)</f>
        <v>31</v>
      </c>
      <c r="AT13" s="44">
        <f>SUM(AT9:AT12)</f>
        <v>24</v>
      </c>
      <c r="AU13" s="43">
        <f>SUM(AU9:AU12)</f>
        <v>55</v>
      </c>
      <c r="AV13" s="42">
        <f>AS13+[1]JUN!AV13</f>
        <v>189</v>
      </c>
      <c r="AW13" s="41">
        <f>AV13/M13*100</f>
        <v>22.853688029020557</v>
      </c>
      <c r="AX13" s="40">
        <f>AT13+[1]JUN!AX13</f>
        <v>176</v>
      </c>
      <c r="AY13" s="41">
        <f>AX13/N13*100</f>
        <v>22.448979591836736</v>
      </c>
      <c r="AZ13" s="40">
        <f>AU13+[1]JUN!AZ13</f>
        <v>365</v>
      </c>
      <c r="BA13" s="39">
        <f>AZ13/O13*100</f>
        <v>22.656734947237741</v>
      </c>
      <c r="BB13" s="38"/>
    </row>
    <row r="14" spans="1:54" ht="14.25" customHeight="1" x14ac:dyDescent="0.25">
      <c r="A14" s="37"/>
      <c r="B14" s="36"/>
      <c r="C14" s="35" t="s">
        <v>4</v>
      </c>
      <c r="D14" s="34"/>
      <c r="E14" s="34"/>
      <c r="F14" s="34"/>
      <c r="G14" s="34"/>
      <c r="H14" s="34"/>
      <c r="I14" s="34"/>
      <c r="J14" s="34"/>
      <c r="K14" s="34"/>
      <c r="L14" s="33"/>
      <c r="M14" s="34"/>
      <c r="N14" s="34"/>
      <c r="O14" s="33"/>
      <c r="P14" s="29">
        <f>[1]JUN!S14</f>
        <v>0</v>
      </c>
      <c r="Q14" s="28">
        <f>[1]JUN!T14</f>
        <v>0</v>
      </c>
      <c r="R14" s="28">
        <f>[1]JUN!U14</f>
        <v>0</v>
      </c>
      <c r="S14" s="32"/>
      <c r="T14" s="32"/>
      <c r="U14" s="54">
        <f>S14+T14</f>
        <v>0</v>
      </c>
      <c r="V14" s="25">
        <f>S14+[1]JUN!V14</f>
        <v>0</v>
      </c>
      <c r="W14" s="30" t="e">
        <f>V14/G14*100</f>
        <v>#DIV/0!</v>
      </c>
      <c r="X14" s="25">
        <f>T14+[1]JUN!X14</f>
        <v>0</v>
      </c>
      <c r="Y14" s="30" t="e">
        <f>X14/H14*100</f>
        <v>#DIV/0!</v>
      </c>
      <c r="Z14" s="25">
        <f>U14+[1]JUN!Z14</f>
        <v>0</v>
      </c>
      <c r="AA14" s="30" t="e">
        <f>Z14/I14*100</f>
        <v>#DIV/0!</v>
      </c>
      <c r="AB14" s="31"/>
      <c r="AC14" s="29">
        <f>[1]JUN!AF14</f>
        <v>0</v>
      </c>
      <c r="AD14" s="28">
        <f>[1]JUN!AG14</f>
        <v>0</v>
      </c>
      <c r="AE14" s="28">
        <f>[1]JUN!AH14</f>
        <v>0</v>
      </c>
      <c r="AF14" s="27"/>
      <c r="AG14" s="26"/>
      <c r="AH14" s="23">
        <f>AF14+AG14</f>
        <v>0</v>
      </c>
      <c r="AI14" s="25">
        <f>AF14+[1]JUN!AI14</f>
        <v>0</v>
      </c>
      <c r="AJ14" s="24" t="e">
        <f>AI14/J14*100</f>
        <v>#DIV/0!</v>
      </c>
      <c r="AK14" s="23">
        <f>AG14+[1]JUN!AK14</f>
        <v>0</v>
      </c>
      <c r="AL14" s="24" t="e">
        <f>AK14/K14*100</f>
        <v>#DIV/0!</v>
      </c>
      <c r="AM14" s="23">
        <f>AH14+[1]JUN!AM14</f>
        <v>0</v>
      </c>
      <c r="AN14" s="30" t="e">
        <f>AM14/L14*100</f>
        <v>#DIV/0!</v>
      </c>
      <c r="AO14" s="21"/>
      <c r="AP14" s="29">
        <f>[1]JUN!AS14</f>
        <v>0</v>
      </c>
      <c r="AQ14" s="28">
        <f>[1]JUN!AT14</f>
        <v>0</v>
      </c>
      <c r="AR14" s="28">
        <f>[1]JUN!AU14</f>
        <v>0</v>
      </c>
      <c r="AS14" s="27"/>
      <c r="AT14" s="26"/>
      <c r="AU14" s="23">
        <f>AS14+AT14</f>
        <v>0</v>
      </c>
      <c r="AV14" s="25">
        <f>AS14+[1]JUN!AV14</f>
        <v>0</v>
      </c>
      <c r="AW14" s="24" t="e">
        <f>AV14/M14*100</f>
        <v>#DIV/0!</v>
      </c>
      <c r="AX14" s="23">
        <f>AT14+[1]JUN!AX14</f>
        <v>0</v>
      </c>
      <c r="AY14" s="24" t="e">
        <f>AX14/N14*100</f>
        <v>#DIV/0!</v>
      </c>
      <c r="AZ14" s="23">
        <f>AU14+[1]JUN!AZ14</f>
        <v>0</v>
      </c>
      <c r="BA14" s="22" t="e">
        <f>AZ14/O14*100</f>
        <v>#DIV/0!</v>
      </c>
      <c r="BB14" s="21"/>
    </row>
    <row r="15" spans="1:54" ht="14.25" customHeight="1" x14ac:dyDescent="0.25">
      <c r="A15" s="37"/>
      <c r="B15" s="36"/>
      <c r="C15" s="53" t="s">
        <v>3</v>
      </c>
      <c r="D15" s="52">
        <f>D13+D14</f>
        <v>1984</v>
      </c>
      <c r="E15" s="52">
        <f>E13+E14</f>
        <v>1907</v>
      </c>
      <c r="F15" s="52">
        <f>F13+F14</f>
        <v>3891</v>
      </c>
      <c r="G15" s="52">
        <f>G13+G14</f>
        <v>1601</v>
      </c>
      <c r="H15" s="52">
        <f>H13+H14</f>
        <v>1537</v>
      </c>
      <c r="I15" s="52">
        <f>I13+I14</f>
        <v>3138</v>
      </c>
      <c r="J15" s="52">
        <f>J13+J14</f>
        <v>412</v>
      </c>
      <c r="K15" s="52">
        <f>K13+K14</f>
        <v>390</v>
      </c>
      <c r="L15" s="51">
        <f>L13+L14</f>
        <v>802</v>
      </c>
      <c r="M15" s="52">
        <f>M13+M14</f>
        <v>827</v>
      </c>
      <c r="N15" s="52">
        <f>N13+N14</f>
        <v>784</v>
      </c>
      <c r="O15" s="51">
        <f>O13+O14</f>
        <v>1611</v>
      </c>
      <c r="P15" s="50">
        <f>[1]JUN!S15</f>
        <v>157</v>
      </c>
      <c r="Q15" s="49">
        <f>[1]JUN!T15</f>
        <v>171</v>
      </c>
      <c r="R15" s="49">
        <f>[1]JUN!U15</f>
        <v>328</v>
      </c>
      <c r="S15" s="48">
        <f>S13+S14</f>
        <v>145</v>
      </c>
      <c r="T15" s="48">
        <f>T13+T14</f>
        <v>149</v>
      </c>
      <c r="U15" s="48">
        <f>U13+U14</f>
        <v>294</v>
      </c>
      <c r="V15" s="42">
        <f>S15+[1]JUN!V15</f>
        <v>970</v>
      </c>
      <c r="W15" s="39">
        <f>V15/G15*100</f>
        <v>60.587133041848837</v>
      </c>
      <c r="X15" s="42">
        <f>T15+[1]JUN!X15</f>
        <v>1006</v>
      </c>
      <c r="Y15" s="39">
        <f>X15/H15*100</f>
        <v>65.452179570592065</v>
      </c>
      <c r="Z15" s="42">
        <f>U15+[1]JUN!Z15</f>
        <v>1976</v>
      </c>
      <c r="AA15" s="39">
        <f>Z15/I15*100</f>
        <v>62.970044614404074</v>
      </c>
      <c r="AB15" s="47">
        <f>AB13+AB14</f>
        <v>0</v>
      </c>
      <c r="AC15" s="46">
        <f>AC13+AC14</f>
        <v>42</v>
      </c>
      <c r="AD15" s="45">
        <f>AD13+AD14</f>
        <v>53</v>
      </c>
      <c r="AE15" s="45">
        <f>AE13+AE14</f>
        <v>95</v>
      </c>
      <c r="AF15" s="44">
        <f>AF13+AF14</f>
        <v>37</v>
      </c>
      <c r="AG15" s="44">
        <f>AG13+AG14</f>
        <v>30</v>
      </c>
      <c r="AH15" s="43">
        <f>AH13+AH14</f>
        <v>67</v>
      </c>
      <c r="AI15" s="42">
        <f>AF15+[1]JUN!AI15</f>
        <v>243</v>
      </c>
      <c r="AJ15" s="41">
        <f>AI15/J15*100</f>
        <v>58.980582524271838</v>
      </c>
      <c r="AK15" s="40">
        <f>AG15+[1]JUN!AK15</f>
        <v>244</v>
      </c>
      <c r="AL15" s="41">
        <f>AK15/K15*100</f>
        <v>62.564102564102562</v>
      </c>
      <c r="AM15" s="40">
        <f>AH15+[1]JUN!AM15</f>
        <v>487</v>
      </c>
      <c r="AN15" s="39">
        <f>AM15/L15*100</f>
        <v>60.723192019950126</v>
      </c>
      <c r="AO15" s="38"/>
      <c r="AP15" s="46">
        <f>AP13+AP14</f>
        <v>45</v>
      </c>
      <c r="AQ15" s="45">
        <f>AQ13+AQ14</f>
        <v>50</v>
      </c>
      <c r="AR15" s="45">
        <f>AR13+AR14</f>
        <v>95</v>
      </c>
      <c r="AS15" s="44">
        <f>AS13+AS14</f>
        <v>31</v>
      </c>
      <c r="AT15" s="44">
        <f>AT13+AT14</f>
        <v>24</v>
      </c>
      <c r="AU15" s="43">
        <f>AU13+AU14</f>
        <v>55</v>
      </c>
      <c r="AV15" s="42">
        <f>AS15+[1]JUN!AV15</f>
        <v>189</v>
      </c>
      <c r="AW15" s="41">
        <f>AV15/M15*100</f>
        <v>22.853688029020557</v>
      </c>
      <c r="AX15" s="40">
        <f>AT15+[1]JUN!AX15</f>
        <v>176</v>
      </c>
      <c r="AY15" s="41">
        <f>AX15/N15*100</f>
        <v>22.448979591836736</v>
      </c>
      <c r="AZ15" s="40">
        <f>AU15+[1]JUN!AZ15</f>
        <v>365</v>
      </c>
      <c r="BA15" s="39">
        <f>AZ15/O15*100</f>
        <v>22.656734947237741</v>
      </c>
      <c r="BB15" s="38"/>
    </row>
    <row r="16" spans="1:54" ht="14.25" customHeight="1" x14ac:dyDescent="0.25">
      <c r="A16" s="37"/>
      <c r="B16" s="36"/>
      <c r="C16" s="35" t="s">
        <v>2</v>
      </c>
      <c r="D16" s="34"/>
      <c r="E16" s="34"/>
      <c r="F16" s="34"/>
      <c r="G16" s="34"/>
      <c r="H16" s="34"/>
      <c r="I16" s="34"/>
      <c r="J16" s="34"/>
      <c r="K16" s="34"/>
      <c r="L16" s="33"/>
      <c r="M16" s="34"/>
      <c r="N16" s="34"/>
      <c r="O16" s="33"/>
      <c r="P16" s="29">
        <f>[1]JUN!S16</f>
        <v>0</v>
      </c>
      <c r="Q16" s="28">
        <f>[1]JUN!T16</f>
        <v>0</v>
      </c>
      <c r="R16" s="28">
        <f>[1]JUN!U16</f>
        <v>0</v>
      </c>
      <c r="S16" s="32"/>
      <c r="T16" s="32"/>
      <c r="U16" s="30">
        <f>S16+T16</f>
        <v>0</v>
      </c>
      <c r="V16" s="25">
        <f>S16+[1]JUN!V16</f>
        <v>0</v>
      </c>
      <c r="W16" s="30" t="e">
        <f>V16/G16*100</f>
        <v>#DIV/0!</v>
      </c>
      <c r="X16" s="25">
        <f>T16+[1]JUN!X16</f>
        <v>0</v>
      </c>
      <c r="Y16" s="30" t="e">
        <f>X16/H16*100</f>
        <v>#DIV/0!</v>
      </c>
      <c r="Z16" s="25">
        <f>U16+[1]JUN!Z16</f>
        <v>0</v>
      </c>
      <c r="AA16" s="30" t="e">
        <f>Z16/I16*100</f>
        <v>#DIV/0!</v>
      </c>
      <c r="AB16" s="31"/>
      <c r="AC16" s="29">
        <f>[1]JUN!AF16</f>
        <v>0</v>
      </c>
      <c r="AD16" s="28">
        <f>[1]JUN!AG16</f>
        <v>0</v>
      </c>
      <c r="AE16" s="28">
        <f>[1]JUN!AH16</f>
        <v>0</v>
      </c>
      <c r="AF16" s="27"/>
      <c r="AG16" s="26"/>
      <c r="AH16" s="23">
        <f>AF16+AG16</f>
        <v>0</v>
      </c>
      <c r="AI16" s="25">
        <f>AF16+[1]JUN!AI16</f>
        <v>0</v>
      </c>
      <c r="AJ16" s="24" t="e">
        <f>AI16/J16*100</f>
        <v>#DIV/0!</v>
      </c>
      <c r="AK16" s="23">
        <f>AG16+[1]JUN!AK16</f>
        <v>0</v>
      </c>
      <c r="AL16" s="24" t="e">
        <f>AK16/K16*100</f>
        <v>#DIV/0!</v>
      </c>
      <c r="AM16" s="23">
        <f>AH16+[1]JUN!AM16</f>
        <v>0</v>
      </c>
      <c r="AN16" s="30" t="e">
        <f>AM16/L16*100</f>
        <v>#DIV/0!</v>
      </c>
      <c r="AO16" s="21"/>
      <c r="AP16" s="29">
        <f>[1]JUN!AS16</f>
        <v>0</v>
      </c>
      <c r="AQ16" s="28">
        <f>[1]JUN!AT16</f>
        <v>0</v>
      </c>
      <c r="AR16" s="28">
        <f>[1]JUN!AU16</f>
        <v>0</v>
      </c>
      <c r="AS16" s="27"/>
      <c r="AT16" s="26"/>
      <c r="AU16" s="23">
        <f>AS16+AT16</f>
        <v>0</v>
      </c>
      <c r="AV16" s="25">
        <f>AS16+[1]JUN!AV16</f>
        <v>0</v>
      </c>
      <c r="AW16" s="24" t="e">
        <f>AV16/M16*100</f>
        <v>#DIV/0!</v>
      </c>
      <c r="AX16" s="23">
        <f>AT16+[1]JUN!AX16</f>
        <v>0</v>
      </c>
      <c r="AY16" s="24" t="e">
        <f>AX16/N16*100</f>
        <v>#DIV/0!</v>
      </c>
      <c r="AZ16" s="23">
        <f>AU16+[1]JUN!AZ16</f>
        <v>0</v>
      </c>
      <c r="BA16" s="22" t="e">
        <f>AZ16/O16*100</f>
        <v>#DIV/0!</v>
      </c>
      <c r="BB16" s="21"/>
    </row>
    <row r="17" spans="1:54" ht="14.25" customHeight="1" thickBot="1" x14ac:dyDescent="0.3">
      <c r="A17" s="20"/>
      <c r="B17" s="19"/>
      <c r="C17" s="18" t="s">
        <v>1</v>
      </c>
      <c r="D17" s="17"/>
      <c r="E17" s="17"/>
      <c r="F17" s="17"/>
      <c r="G17" s="17"/>
      <c r="H17" s="17"/>
      <c r="I17" s="17"/>
      <c r="J17" s="17"/>
      <c r="K17" s="17"/>
      <c r="L17" s="16"/>
      <c r="M17" s="17"/>
      <c r="N17" s="17"/>
      <c r="O17" s="16"/>
      <c r="P17" s="12">
        <f>[1]JUN!S17</f>
        <v>0</v>
      </c>
      <c r="Q17" s="11">
        <f>[1]JUN!T17</f>
        <v>0</v>
      </c>
      <c r="R17" s="11">
        <f>[1]JUN!U17</f>
        <v>0</v>
      </c>
      <c r="S17" s="15"/>
      <c r="T17" s="15"/>
      <c r="U17" s="13">
        <f>S17+T17</f>
        <v>0</v>
      </c>
      <c r="V17" s="8">
        <f>S17+[1]JUN!V17</f>
        <v>0</v>
      </c>
      <c r="W17" s="13" t="e">
        <f>V17/G17*100</f>
        <v>#DIV/0!</v>
      </c>
      <c r="X17" s="8">
        <f>T17+[1]JUN!X17</f>
        <v>0</v>
      </c>
      <c r="Y17" s="13" t="e">
        <f>X17/H17*100</f>
        <v>#DIV/0!</v>
      </c>
      <c r="Z17" s="8">
        <f>U17+[1]JUN!Z17</f>
        <v>0</v>
      </c>
      <c r="AA17" s="13" t="e">
        <f>Z17/I17*100</f>
        <v>#DIV/0!</v>
      </c>
      <c r="AB17" s="14"/>
      <c r="AC17" s="12">
        <f>[1]JUN!AF17</f>
        <v>0</v>
      </c>
      <c r="AD17" s="11">
        <f>[1]JUN!AG17</f>
        <v>0</v>
      </c>
      <c r="AE17" s="11">
        <f>[1]JUN!AH17</f>
        <v>0</v>
      </c>
      <c r="AF17" s="10"/>
      <c r="AG17" s="9"/>
      <c r="AH17" s="6">
        <f>AF17+AG17</f>
        <v>0</v>
      </c>
      <c r="AI17" s="8">
        <f>AF17+[1]JUN!AI17</f>
        <v>0</v>
      </c>
      <c r="AJ17" s="7" t="e">
        <f>AI17/J17*100</f>
        <v>#DIV/0!</v>
      </c>
      <c r="AK17" s="6">
        <f>AG17+[1]JUN!AK17</f>
        <v>0</v>
      </c>
      <c r="AL17" s="7" t="e">
        <f>AK17/K17*100</f>
        <v>#DIV/0!</v>
      </c>
      <c r="AM17" s="6">
        <f>AH17+[1]JUN!AM17</f>
        <v>0</v>
      </c>
      <c r="AN17" s="13" t="e">
        <f>AM17/L17*100</f>
        <v>#DIV/0!</v>
      </c>
      <c r="AO17" s="4"/>
      <c r="AP17" s="12">
        <f>[1]JUN!AS17</f>
        <v>0</v>
      </c>
      <c r="AQ17" s="11">
        <f>[1]JUN!AT17</f>
        <v>0</v>
      </c>
      <c r="AR17" s="11">
        <f>[1]JUN!AU17</f>
        <v>0</v>
      </c>
      <c r="AS17" s="10"/>
      <c r="AT17" s="9"/>
      <c r="AU17" s="6">
        <f>AS17+AT17</f>
        <v>0</v>
      </c>
      <c r="AV17" s="8">
        <f>AS17+[1]JUN!AV17</f>
        <v>0</v>
      </c>
      <c r="AW17" s="7" t="e">
        <f>AV17/M17*100</f>
        <v>#DIV/0!</v>
      </c>
      <c r="AX17" s="6">
        <f>AT17+[1]JUN!AX17</f>
        <v>0</v>
      </c>
      <c r="AY17" s="7" t="e">
        <f>AX17/N17*100</f>
        <v>#DIV/0!</v>
      </c>
      <c r="AZ17" s="6">
        <f>AU17+[1]JUN!AZ17</f>
        <v>0</v>
      </c>
      <c r="BA17" s="5" t="e">
        <f>AZ17/O17*100</f>
        <v>#DIV/0!</v>
      </c>
      <c r="BB17" s="4"/>
    </row>
    <row r="18" spans="1:54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14.25" customHeight="1" x14ac:dyDescent="0.25">
      <c r="A19" s="3" t="s">
        <v>0</v>
      </c>
      <c r="B19" s="3"/>
      <c r="C19" s="3"/>
      <c r="D19" s="3"/>
      <c r="E19" s="3"/>
      <c r="F19" s="3"/>
      <c r="G19" s="3"/>
      <c r="H19" s="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1:54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1:54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1:54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1:54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1:54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1:54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1:54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1:54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1:54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1:54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1:54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1:54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1:54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1:54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1:54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1:54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1:54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1:54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1:54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1:54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1:54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1:54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1:54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1:54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1:54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1:54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1:54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1:54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1:54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1:54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1:54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1:54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1:54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1:54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1:54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1:54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1:54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1:54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1:54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1:54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1:54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1:54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1:54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1:54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1:54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1:54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1:54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1:54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1:54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1:54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1:54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1:54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1:54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1:54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1:54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1:54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1:54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1:54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1:54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1:54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1:54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1:54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1:54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1:54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1:54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1:54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1:54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</row>
    <row r="233" spans="1:54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</row>
    <row r="234" spans="1:54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1:54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spans="1:54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spans="1:54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spans="1:54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spans="1:54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</row>
    <row r="240" spans="1:54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spans="1:54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spans="1:54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spans="1:54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spans="1:54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spans="1:54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spans="1:54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spans="1:54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spans="1:54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spans="1:54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spans="1:54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spans="1:54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spans="1:54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spans="1:54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spans="1:54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spans="1:54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spans="1:54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spans="1:54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spans="1:54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spans="1:54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spans="1:54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spans="1:54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spans="1:54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spans="1:54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spans="1:54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spans="1:54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spans="1:54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spans="1:54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spans="1:54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spans="1:54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spans="1:54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spans="1:54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spans="1:54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spans="1:54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spans="1:54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spans="1:54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spans="1:54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spans="1:54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1:54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spans="1:54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spans="1:54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spans="1:54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spans="1:54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spans="1:54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spans="1:54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spans="1:54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spans="1:54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spans="1:54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spans="1:54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spans="1:54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spans="1:54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</row>
    <row r="291" spans="1:54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</row>
    <row r="292" spans="1:54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</row>
    <row r="293" spans="1:54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</row>
    <row r="294" spans="1:54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  <row r="295" spans="1:54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</row>
    <row r="296" spans="1:54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</row>
    <row r="297" spans="1:54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</row>
    <row r="298" spans="1:54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</row>
    <row r="299" spans="1:54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</row>
    <row r="300" spans="1:5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</row>
    <row r="301" spans="1:54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</row>
    <row r="302" spans="1:54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</row>
    <row r="303" spans="1:5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</row>
    <row r="304" spans="1:5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</row>
    <row r="305" spans="1:5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</row>
    <row r="306" spans="1:5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</row>
    <row r="307" spans="1:5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</row>
    <row r="308" spans="1:54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</row>
    <row r="309" spans="1:54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</row>
    <row r="310" spans="1:5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</row>
    <row r="311" spans="1:54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  <row r="312" spans="1:54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</row>
    <row r="313" spans="1:5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</row>
    <row r="314" spans="1:54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</row>
    <row r="315" spans="1:54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</row>
    <row r="316" spans="1:54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</row>
    <row r="317" spans="1:5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</row>
    <row r="318" spans="1:54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</row>
    <row r="319" spans="1:54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</row>
    <row r="320" spans="1:5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</row>
    <row r="321" spans="1:54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</row>
    <row r="322" spans="1:54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</row>
    <row r="323" spans="1:5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</row>
    <row r="324" spans="1:5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</row>
    <row r="325" spans="1:5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</row>
    <row r="326" spans="1:5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</row>
    <row r="327" spans="1:5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</row>
    <row r="328" spans="1:54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</row>
    <row r="329" spans="1:54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</row>
    <row r="330" spans="1:5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</row>
    <row r="331" spans="1:5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</row>
    <row r="332" spans="1:5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</row>
    <row r="333" spans="1:5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</row>
    <row r="334" spans="1:5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</row>
    <row r="335" spans="1:54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</row>
    <row r="336" spans="1:5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</row>
    <row r="337" spans="1:5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</row>
    <row r="338" spans="1:5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</row>
    <row r="339" spans="1:54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</row>
    <row r="340" spans="1:54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</row>
    <row r="341" spans="1:5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</row>
    <row r="342" spans="1:54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</row>
    <row r="343" spans="1:54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</row>
    <row r="344" spans="1:54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</row>
    <row r="345" spans="1:54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</row>
    <row r="346" spans="1:54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</row>
    <row r="347" spans="1:54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</row>
    <row r="348" spans="1:54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</row>
    <row r="349" spans="1:54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</row>
    <row r="350" spans="1:54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</row>
    <row r="351" spans="1:54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</row>
    <row r="352" spans="1:54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</row>
    <row r="353" spans="1:54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</row>
    <row r="354" spans="1:54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</row>
    <row r="355" spans="1:54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</row>
    <row r="356" spans="1:54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</row>
    <row r="357" spans="1:54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</row>
    <row r="358" spans="1:54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</row>
    <row r="359" spans="1:54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</row>
    <row r="360" spans="1:54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</row>
    <row r="361" spans="1:54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</row>
    <row r="362" spans="1:54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</row>
    <row r="363" spans="1:54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</row>
    <row r="364" spans="1:54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</row>
    <row r="365" spans="1:54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</row>
    <row r="366" spans="1:54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</row>
    <row r="367" spans="1:54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</row>
    <row r="368" spans="1:54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</row>
    <row r="369" spans="1:54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</row>
    <row r="370" spans="1:54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</row>
    <row r="371" spans="1:54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</row>
    <row r="372" spans="1:54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</row>
    <row r="373" spans="1:54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</row>
    <row r="374" spans="1:54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</row>
    <row r="375" spans="1:54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</row>
    <row r="376" spans="1:54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</row>
    <row r="377" spans="1:54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</row>
    <row r="378" spans="1:54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</row>
    <row r="379" spans="1:54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</row>
    <row r="380" spans="1:54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</row>
    <row r="381" spans="1:54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</row>
    <row r="382" spans="1:54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</row>
    <row r="383" spans="1:54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</row>
    <row r="384" spans="1:54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</row>
    <row r="385" spans="1:54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</row>
    <row r="386" spans="1:54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</row>
    <row r="387" spans="1:54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</row>
    <row r="388" spans="1:54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</row>
    <row r="389" spans="1:54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</row>
    <row r="390" spans="1:54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</row>
    <row r="391" spans="1:54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</row>
    <row r="392" spans="1:54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</row>
    <row r="393" spans="1:54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</row>
    <row r="394" spans="1:54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</row>
    <row r="395" spans="1:54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</row>
    <row r="396" spans="1:54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</row>
    <row r="397" spans="1:54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</row>
    <row r="398" spans="1:54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</row>
    <row r="399" spans="1:54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</row>
    <row r="400" spans="1:54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</row>
    <row r="401" spans="1:54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</row>
    <row r="402" spans="1:54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</row>
    <row r="403" spans="1:54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</row>
    <row r="404" spans="1:54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</row>
    <row r="405" spans="1:54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</row>
    <row r="406" spans="1:54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</row>
    <row r="407" spans="1:54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</row>
    <row r="408" spans="1:54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</row>
    <row r="409" spans="1:54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</row>
    <row r="410" spans="1:54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</row>
    <row r="411" spans="1:54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</row>
    <row r="412" spans="1:54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</row>
    <row r="413" spans="1:54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</row>
    <row r="414" spans="1:54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</row>
    <row r="415" spans="1:54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</row>
    <row r="416" spans="1:54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</row>
    <row r="417" spans="1:54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</row>
    <row r="418" spans="1:54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</row>
    <row r="419" spans="1:54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</row>
    <row r="420" spans="1:54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</row>
    <row r="421" spans="1:54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</row>
    <row r="422" spans="1:54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</row>
    <row r="423" spans="1:54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</row>
    <row r="424" spans="1:54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</row>
    <row r="425" spans="1:54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</row>
    <row r="426" spans="1:54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</row>
    <row r="427" spans="1:54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</row>
    <row r="428" spans="1:54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</row>
    <row r="429" spans="1:54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</row>
    <row r="430" spans="1:54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</row>
    <row r="431" spans="1:54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</row>
    <row r="432" spans="1:54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</row>
    <row r="433" spans="1:54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</row>
    <row r="434" spans="1:54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</row>
    <row r="435" spans="1:54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</row>
    <row r="436" spans="1:54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</row>
    <row r="437" spans="1:54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</row>
    <row r="438" spans="1:54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</row>
    <row r="439" spans="1:54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</row>
    <row r="440" spans="1:54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</row>
    <row r="441" spans="1:54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</row>
    <row r="442" spans="1:54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</row>
    <row r="443" spans="1:54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</row>
    <row r="444" spans="1:54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</row>
    <row r="445" spans="1:54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</row>
    <row r="446" spans="1:54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</row>
    <row r="447" spans="1:54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</row>
    <row r="448" spans="1:54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</row>
    <row r="449" spans="1:54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</row>
    <row r="450" spans="1:54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</row>
    <row r="451" spans="1:54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</row>
    <row r="452" spans="1:54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</row>
    <row r="453" spans="1:54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</row>
    <row r="454" spans="1:54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</row>
    <row r="455" spans="1:54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</row>
    <row r="456" spans="1:54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</row>
    <row r="457" spans="1:54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</row>
    <row r="458" spans="1:54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</row>
    <row r="459" spans="1:54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</row>
    <row r="460" spans="1:54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</row>
    <row r="461" spans="1:54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</row>
    <row r="462" spans="1:54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</row>
    <row r="463" spans="1:54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</row>
    <row r="464" spans="1:54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</row>
    <row r="465" spans="1:54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</row>
    <row r="466" spans="1:54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</row>
    <row r="467" spans="1:54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</row>
    <row r="468" spans="1:54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</row>
    <row r="469" spans="1:54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</row>
    <row r="470" spans="1:54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</row>
    <row r="471" spans="1:54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</row>
    <row r="472" spans="1:54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</row>
    <row r="473" spans="1:54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</row>
    <row r="474" spans="1:54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</row>
    <row r="475" spans="1:54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</row>
    <row r="476" spans="1:54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</row>
    <row r="477" spans="1:54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</row>
    <row r="478" spans="1:54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</row>
    <row r="479" spans="1:54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</row>
    <row r="480" spans="1:54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</row>
    <row r="481" spans="1:54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</row>
    <row r="482" spans="1:54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</row>
    <row r="483" spans="1:54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</row>
    <row r="484" spans="1:54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</row>
    <row r="485" spans="1:54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</row>
    <row r="486" spans="1:54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</row>
    <row r="487" spans="1:54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</row>
    <row r="488" spans="1:54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</row>
    <row r="489" spans="1:54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</row>
    <row r="490" spans="1:54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</row>
    <row r="491" spans="1:54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</row>
    <row r="492" spans="1:54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</row>
    <row r="493" spans="1:54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</row>
    <row r="494" spans="1:54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</row>
    <row r="495" spans="1:54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</row>
    <row r="496" spans="1:54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</row>
    <row r="497" spans="1:54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</row>
    <row r="498" spans="1:54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</row>
    <row r="499" spans="1:54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</row>
    <row r="500" spans="1:54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</row>
    <row r="501" spans="1:54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</row>
    <row r="502" spans="1:54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</row>
    <row r="503" spans="1:54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</row>
    <row r="504" spans="1:54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</row>
    <row r="505" spans="1:54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</row>
    <row r="506" spans="1:54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</row>
    <row r="507" spans="1:54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</row>
    <row r="508" spans="1:54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</row>
    <row r="509" spans="1:54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</row>
    <row r="510" spans="1:54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</row>
    <row r="511" spans="1:54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</row>
    <row r="512" spans="1:54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</row>
    <row r="513" spans="1:54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</row>
    <row r="514" spans="1:54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</row>
    <row r="515" spans="1:54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</row>
    <row r="516" spans="1:54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</row>
    <row r="517" spans="1:54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</row>
    <row r="518" spans="1:54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</row>
    <row r="519" spans="1:54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</row>
    <row r="520" spans="1:54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</row>
    <row r="521" spans="1:54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</row>
    <row r="522" spans="1:54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</row>
    <row r="523" spans="1:54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</row>
    <row r="524" spans="1:54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</row>
    <row r="525" spans="1:54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</row>
    <row r="526" spans="1:54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</row>
    <row r="527" spans="1:54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</row>
    <row r="528" spans="1:54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</row>
    <row r="529" spans="1:54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</row>
    <row r="530" spans="1:54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</row>
    <row r="531" spans="1:54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</row>
    <row r="532" spans="1:54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</row>
    <row r="533" spans="1:54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</row>
    <row r="534" spans="1:54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</row>
    <row r="535" spans="1:54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</row>
    <row r="536" spans="1:54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</row>
    <row r="537" spans="1:54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</row>
    <row r="538" spans="1:54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</row>
    <row r="539" spans="1:54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</row>
    <row r="540" spans="1:54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</row>
    <row r="541" spans="1:54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</row>
    <row r="542" spans="1:54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</row>
    <row r="543" spans="1:54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</row>
    <row r="544" spans="1:54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</row>
    <row r="545" spans="1:54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</row>
    <row r="546" spans="1:54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</row>
    <row r="547" spans="1:54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</row>
    <row r="548" spans="1:54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</row>
    <row r="549" spans="1:54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</row>
    <row r="550" spans="1:54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</row>
    <row r="551" spans="1:54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</row>
    <row r="552" spans="1:54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</row>
    <row r="553" spans="1:54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</row>
    <row r="554" spans="1:54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</row>
    <row r="555" spans="1:54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</row>
    <row r="556" spans="1:54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</row>
    <row r="557" spans="1:54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</row>
    <row r="558" spans="1:54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</row>
    <row r="559" spans="1:54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</row>
    <row r="560" spans="1:54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</row>
    <row r="561" spans="1:54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</row>
    <row r="562" spans="1:54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</row>
    <row r="563" spans="1:54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</row>
    <row r="564" spans="1:54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</row>
    <row r="565" spans="1:54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</row>
    <row r="566" spans="1:54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</row>
    <row r="567" spans="1:54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</row>
    <row r="568" spans="1:54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</row>
    <row r="569" spans="1:54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</row>
    <row r="570" spans="1:54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</row>
    <row r="571" spans="1:54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</row>
    <row r="572" spans="1:54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</row>
    <row r="573" spans="1:54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</row>
    <row r="574" spans="1:54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</row>
    <row r="575" spans="1:54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</row>
    <row r="576" spans="1:54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</row>
    <row r="577" spans="1:54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</row>
    <row r="578" spans="1:54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</row>
    <row r="579" spans="1:54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</row>
    <row r="580" spans="1:54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</row>
    <row r="581" spans="1:54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</row>
    <row r="582" spans="1:54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</row>
    <row r="583" spans="1:54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</row>
    <row r="584" spans="1:54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</row>
    <row r="585" spans="1:54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</row>
    <row r="586" spans="1:54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</row>
    <row r="587" spans="1:54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</row>
    <row r="588" spans="1:54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</row>
    <row r="589" spans="1:54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</row>
    <row r="590" spans="1:54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</row>
    <row r="591" spans="1:54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</row>
    <row r="592" spans="1:54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</row>
    <row r="593" spans="1:54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</row>
    <row r="594" spans="1:54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</row>
    <row r="595" spans="1:54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</row>
    <row r="596" spans="1:54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</row>
    <row r="597" spans="1:54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</row>
    <row r="598" spans="1:54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</row>
    <row r="599" spans="1:54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</row>
    <row r="600" spans="1:54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</row>
    <row r="601" spans="1:54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</row>
    <row r="602" spans="1:54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</row>
    <row r="603" spans="1:54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</row>
    <row r="604" spans="1:54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</row>
    <row r="605" spans="1:54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</row>
    <row r="606" spans="1:54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</row>
    <row r="607" spans="1:54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</row>
    <row r="608" spans="1:54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</row>
    <row r="609" spans="1:54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</row>
    <row r="610" spans="1:54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</row>
    <row r="611" spans="1:54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</row>
    <row r="612" spans="1:54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</row>
    <row r="613" spans="1:54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</row>
    <row r="614" spans="1:54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</row>
    <row r="615" spans="1:54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</row>
    <row r="616" spans="1:54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</row>
    <row r="617" spans="1:54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</row>
    <row r="618" spans="1:54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</row>
    <row r="619" spans="1:54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</row>
    <row r="620" spans="1:54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</row>
    <row r="621" spans="1:54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</row>
    <row r="622" spans="1:54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</row>
    <row r="623" spans="1:54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</row>
    <row r="624" spans="1:54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</row>
    <row r="625" spans="1:54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</row>
    <row r="626" spans="1:54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</row>
    <row r="627" spans="1:54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</row>
    <row r="628" spans="1:54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</row>
    <row r="629" spans="1:54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</row>
    <row r="630" spans="1:54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</row>
    <row r="631" spans="1:54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</row>
    <row r="632" spans="1:54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</row>
    <row r="633" spans="1:54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</row>
    <row r="634" spans="1:54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</row>
    <row r="635" spans="1:54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</row>
    <row r="636" spans="1:54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</row>
    <row r="637" spans="1:54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</row>
    <row r="638" spans="1:54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</row>
    <row r="639" spans="1:54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</row>
    <row r="640" spans="1:54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</row>
    <row r="641" spans="1:54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</row>
    <row r="642" spans="1:54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</row>
    <row r="643" spans="1:54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</row>
    <row r="644" spans="1:54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</row>
    <row r="645" spans="1:54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</row>
    <row r="646" spans="1:54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</row>
    <row r="647" spans="1:54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</row>
    <row r="648" spans="1:54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</row>
    <row r="649" spans="1:54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</row>
    <row r="650" spans="1:54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</row>
    <row r="651" spans="1:54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</row>
    <row r="652" spans="1:54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</row>
    <row r="653" spans="1:54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</row>
    <row r="654" spans="1:54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</row>
    <row r="655" spans="1:54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</row>
    <row r="656" spans="1:54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</row>
    <row r="657" spans="1:54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</row>
    <row r="658" spans="1:54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</row>
    <row r="659" spans="1:54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</row>
    <row r="660" spans="1:54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</row>
    <row r="661" spans="1:54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</row>
    <row r="662" spans="1:54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</row>
    <row r="663" spans="1:54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</row>
    <row r="664" spans="1:54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</row>
    <row r="665" spans="1:54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</row>
    <row r="666" spans="1:54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</row>
    <row r="667" spans="1:54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</row>
    <row r="668" spans="1:54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</row>
    <row r="669" spans="1:54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</row>
    <row r="670" spans="1:54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</row>
    <row r="671" spans="1:54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</row>
    <row r="672" spans="1:54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</row>
    <row r="673" spans="1:54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</row>
    <row r="674" spans="1:54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</row>
    <row r="675" spans="1:54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</row>
    <row r="676" spans="1:54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</row>
    <row r="677" spans="1:54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</row>
    <row r="678" spans="1:54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</row>
    <row r="679" spans="1:54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</row>
    <row r="680" spans="1:54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</row>
    <row r="681" spans="1:54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</row>
    <row r="682" spans="1:54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</row>
    <row r="683" spans="1:54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</row>
    <row r="684" spans="1:54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</row>
    <row r="685" spans="1:54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</row>
    <row r="686" spans="1:54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</row>
    <row r="687" spans="1:54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</row>
    <row r="688" spans="1:54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</row>
    <row r="689" spans="1:54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</row>
    <row r="690" spans="1:54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</row>
    <row r="691" spans="1:54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</row>
    <row r="692" spans="1:54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</row>
    <row r="693" spans="1:54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</row>
    <row r="694" spans="1:54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</row>
    <row r="695" spans="1:54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</row>
    <row r="696" spans="1:54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</row>
    <row r="697" spans="1:54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</row>
    <row r="698" spans="1:54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</row>
    <row r="699" spans="1:54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</row>
    <row r="700" spans="1:54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</row>
    <row r="701" spans="1:54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</row>
    <row r="702" spans="1:54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</row>
    <row r="703" spans="1:54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</row>
    <row r="704" spans="1:54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</row>
    <row r="705" spans="1:54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</row>
    <row r="706" spans="1:54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</row>
    <row r="707" spans="1:54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</row>
    <row r="708" spans="1:54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</row>
    <row r="709" spans="1:54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</row>
    <row r="710" spans="1:54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</row>
    <row r="711" spans="1:54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</row>
    <row r="712" spans="1:54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</row>
    <row r="713" spans="1:54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</row>
    <row r="714" spans="1:54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</row>
    <row r="715" spans="1:54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</row>
    <row r="716" spans="1:54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</row>
    <row r="717" spans="1:54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</row>
    <row r="718" spans="1:54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</row>
    <row r="719" spans="1:54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</row>
    <row r="720" spans="1:54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</row>
    <row r="721" spans="1:54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</row>
    <row r="722" spans="1:54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</row>
    <row r="723" spans="1:54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</row>
    <row r="724" spans="1:54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</row>
    <row r="725" spans="1:54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</row>
    <row r="726" spans="1:54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</row>
    <row r="727" spans="1:54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</row>
    <row r="728" spans="1:54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</row>
    <row r="729" spans="1:54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</row>
    <row r="730" spans="1:54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</row>
    <row r="731" spans="1:54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</row>
    <row r="732" spans="1:54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</row>
    <row r="733" spans="1:54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</row>
    <row r="734" spans="1:54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</row>
    <row r="735" spans="1:54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</row>
    <row r="736" spans="1:54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</row>
    <row r="737" spans="1:54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</row>
    <row r="738" spans="1:54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</row>
    <row r="739" spans="1:54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</row>
    <row r="740" spans="1:54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</row>
    <row r="741" spans="1:54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</row>
    <row r="742" spans="1:54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</row>
    <row r="743" spans="1:54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</row>
    <row r="744" spans="1:54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</row>
    <row r="745" spans="1:54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</row>
    <row r="746" spans="1:54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</row>
    <row r="747" spans="1:54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</row>
    <row r="748" spans="1:54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</row>
    <row r="749" spans="1:54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</row>
    <row r="750" spans="1:54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</row>
    <row r="751" spans="1:54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</row>
    <row r="752" spans="1:54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</row>
    <row r="753" spans="1:54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</row>
    <row r="754" spans="1:54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</row>
    <row r="755" spans="1:54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</row>
    <row r="756" spans="1:54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</row>
    <row r="757" spans="1:54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</row>
    <row r="758" spans="1:54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</row>
    <row r="759" spans="1:54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</row>
    <row r="760" spans="1:54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</row>
    <row r="761" spans="1:54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</row>
    <row r="762" spans="1:54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</row>
    <row r="763" spans="1:54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</row>
    <row r="764" spans="1:54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</row>
    <row r="765" spans="1:54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</row>
    <row r="766" spans="1:54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</row>
    <row r="767" spans="1:54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</row>
    <row r="768" spans="1:54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</row>
    <row r="769" spans="1:54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</row>
    <row r="770" spans="1:54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</row>
    <row r="771" spans="1:54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</row>
    <row r="772" spans="1:54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</row>
    <row r="773" spans="1:54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</row>
    <row r="774" spans="1:54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</row>
    <row r="775" spans="1:54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</row>
    <row r="776" spans="1:54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</row>
    <row r="777" spans="1:54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</row>
    <row r="778" spans="1:54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</row>
    <row r="779" spans="1:54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</row>
    <row r="780" spans="1:54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</row>
    <row r="781" spans="1:54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</row>
    <row r="782" spans="1:54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</row>
    <row r="783" spans="1:54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</row>
    <row r="784" spans="1:54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</row>
    <row r="785" spans="1:54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</row>
    <row r="786" spans="1:54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</row>
    <row r="787" spans="1:54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</row>
    <row r="788" spans="1:54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</row>
    <row r="789" spans="1:54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</row>
    <row r="790" spans="1:54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</row>
    <row r="791" spans="1:54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</row>
    <row r="792" spans="1:54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</row>
    <row r="793" spans="1:54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</row>
    <row r="794" spans="1:54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</row>
    <row r="795" spans="1:54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</row>
    <row r="796" spans="1:54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</row>
    <row r="797" spans="1:54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</row>
    <row r="798" spans="1:54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</row>
    <row r="799" spans="1:54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</row>
    <row r="800" spans="1:54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</row>
    <row r="801" spans="1:54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</row>
    <row r="802" spans="1:54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</row>
    <row r="803" spans="1:54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</row>
    <row r="804" spans="1:54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</row>
    <row r="805" spans="1:54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</row>
    <row r="806" spans="1:54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</row>
    <row r="807" spans="1:54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</row>
    <row r="808" spans="1:54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</row>
    <row r="809" spans="1:54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</row>
    <row r="810" spans="1:54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</row>
    <row r="811" spans="1:54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</row>
    <row r="812" spans="1:54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</row>
    <row r="813" spans="1:54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</row>
    <row r="814" spans="1:54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</row>
    <row r="815" spans="1:54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</row>
    <row r="816" spans="1:54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</row>
    <row r="817" spans="1:54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</row>
    <row r="818" spans="1:54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</row>
    <row r="819" spans="1:54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</row>
    <row r="820" spans="1:54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</row>
    <row r="821" spans="1:54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</row>
    <row r="822" spans="1:54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</row>
    <row r="823" spans="1:54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</row>
    <row r="824" spans="1:54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</row>
    <row r="825" spans="1:54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</row>
    <row r="826" spans="1:54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</row>
    <row r="827" spans="1:54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</row>
    <row r="828" spans="1:54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</row>
    <row r="829" spans="1:54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</row>
    <row r="830" spans="1:54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</row>
    <row r="831" spans="1:54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</row>
    <row r="832" spans="1:54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</row>
    <row r="833" spans="1:54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</row>
    <row r="834" spans="1:54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</row>
    <row r="835" spans="1:54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</row>
    <row r="836" spans="1:54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</row>
    <row r="837" spans="1:54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</row>
    <row r="838" spans="1:54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</row>
    <row r="839" spans="1:54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</row>
    <row r="840" spans="1:54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</row>
    <row r="841" spans="1:54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</row>
    <row r="842" spans="1:54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</row>
    <row r="843" spans="1:54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</row>
    <row r="844" spans="1:54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</row>
    <row r="845" spans="1:54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</row>
    <row r="846" spans="1:54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</row>
    <row r="847" spans="1:54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</row>
    <row r="848" spans="1:54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</row>
    <row r="849" spans="1:54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</row>
    <row r="850" spans="1:54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</row>
    <row r="851" spans="1:54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</row>
    <row r="852" spans="1:54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</row>
    <row r="853" spans="1:54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</row>
    <row r="854" spans="1:54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</row>
    <row r="855" spans="1:54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</row>
    <row r="856" spans="1:54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</row>
    <row r="857" spans="1:54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</row>
    <row r="858" spans="1:54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</row>
    <row r="859" spans="1:54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</row>
    <row r="860" spans="1:54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</row>
    <row r="861" spans="1:54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</row>
    <row r="862" spans="1:54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</row>
    <row r="863" spans="1:54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</row>
    <row r="864" spans="1:54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</row>
    <row r="865" spans="1:54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</row>
    <row r="866" spans="1:54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</row>
    <row r="867" spans="1:54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</row>
  </sheetData>
  <mergeCells count="31">
    <mergeCell ref="AP6:AU6"/>
    <mergeCell ref="AV6:AY7"/>
    <mergeCell ref="AP7:AR7"/>
    <mergeCell ref="AS7:AU7"/>
    <mergeCell ref="AC7:AE7"/>
    <mergeCell ref="AF7:AH7"/>
    <mergeCell ref="AC5:AO5"/>
    <mergeCell ref="AP5:BB5"/>
    <mergeCell ref="P7:R7"/>
    <mergeCell ref="S7:U7"/>
    <mergeCell ref="A9:A17"/>
    <mergeCell ref="B9:B17"/>
    <mergeCell ref="AM6:AN7"/>
    <mergeCell ref="AO6:AO8"/>
    <mergeCell ref="AZ6:BA7"/>
    <mergeCell ref="BB6:BB8"/>
    <mergeCell ref="A5:A8"/>
    <mergeCell ref="B5:B8"/>
    <mergeCell ref="C5:C8"/>
    <mergeCell ref="D5:O5"/>
    <mergeCell ref="P5:AB5"/>
    <mergeCell ref="V6:Y7"/>
    <mergeCell ref="Z6:AA7"/>
    <mergeCell ref="AB6:AB8"/>
    <mergeCell ref="AC6:AH6"/>
    <mergeCell ref="AI6:AL7"/>
    <mergeCell ref="D6:F7"/>
    <mergeCell ref="G6:I7"/>
    <mergeCell ref="J6:L7"/>
    <mergeCell ref="M6:O7"/>
    <mergeCell ref="P6:U6"/>
  </mergeCells>
  <pageMargins left="1.3385826771653544" right="0.23622047244094491" top="0.59055118110236227" bottom="0.39370078740157483" header="0" footer="0"/>
  <pageSetup paperSize="5" orientation="landscape"/>
  <colBreaks count="1" manualBreakCount="1">
    <brk id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2025-01-08T05:58:11Z</dcterms:created>
  <dcterms:modified xsi:type="dcterms:W3CDTF">2025-01-08T05:58:13Z</dcterms:modified>
</cp:coreProperties>
</file>