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" sheetId="1" r:id="rId4"/>
  </sheets>
  <externalReferences>
    <externalReference r:id="rId5"/>
    <externalReference r:id="rId6"/>
    <externalReference r:id="rId7"/>
    <externalReference r:id="rId8"/>
    <externalReference r:id="rId9"/>
  </externalReferences>
  <definedNames/>
  <calcPr/>
  <extLst>
    <ext uri="GoogleSheetsCustomDataVersion1">
      <go:sheetsCustomData xmlns:go="http://customooxmlschemas.google.com/" r:id="rId10" roundtripDataSignature="AMtx7mjKU08Vz7d/7t4PriygfnRZFQ5OuQ=="/>
    </ext>
  </extLst>
</workbook>
</file>

<file path=xl/sharedStrings.xml><?xml version="1.0" encoding="utf-8"?>
<sst xmlns="http://schemas.openxmlformats.org/spreadsheetml/2006/main" count="60" uniqueCount="40">
  <si>
    <t>REKAP LAPORAN KUNJUNGAN BULANAN</t>
  </si>
  <si>
    <t>BULAN</t>
  </si>
  <si>
    <t>USIA &gt;=15</t>
  </si>
  <si>
    <t>USIA &lt;60</t>
  </si>
  <si>
    <t>USIA &gt;=60</t>
  </si>
  <si>
    <t>UMUM</t>
  </si>
  <si>
    <t>JAMKESMAS</t>
  </si>
  <si>
    <t>ASKES</t>
  </si>
  <si>
    <t>BPJS</t>
  </si>
  <si>
    <t>KIS</t>
  </si>
  <si>
    <t>SPM</t>
  </si>
  <si>
    <t>L</t>
  </si>
  <si>
    <t>P</t>
  </si>
  <si>
    <t>KIA</t>
  </si>
  <si>
    <t>GIGI</t>
  </si>
  <si>
    <t>TK</t>
  </si>
  <si>
    <t>SD</t>
  </si>
  <si>
    <t>SMP</t>
  </si>
  <si>
    <t>SMA</t>
  </si>
  <si>
    <t>PEKERJAAN</t>
  </si>
  <si>
    <t>TOTAL</t>
  </si>
  <si>
    <t>F</t>
  </si>
  <si>
    <t>NF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</si>
  <si>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</si>
  <si>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</si>
  <si>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</si>
  <si>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</si>
  <si>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</si>
  <si>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</si>
  <si>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</si>
  <si>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</si>
  <si>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</si>
  <si>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</si>
  <si>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</si>
  <si>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</si>
  <si>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</si>
  <si>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Mengetahui,</t>
  </si>
  <si>
    <t>Kepala Puskesmas Kendalsari</t>
  </si>
  <si>
    <t>drg. SATINDRI S PALUPI</t>
  </si>
  <si>
    <t>NIP 19680919 199312 2 002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</si>
</sst>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  <scheme val="minor"/>
    </font>
    <font/>
    <font>
      <sz val="12.0"/>
      <color theme="1"/>
      <name val="Times New Roman"/>
    </font>
    <font>
      <u/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99FF66"/>
        <bgColor rgb="FF99FF66"/>
      </patternFill>
    </fill>
    <fill>
      <patternFill patternType="solid">
        <fgColor rgb="FFFFFF00"/>
        <bgColor rgb="FFFFFF00"/>
      </patternFill>
    </fill>
  </fills>
  <borders count="1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1" fillId="2" fontId="0" numFmtId="0" xfId="0" applyBorder="1" applyFill="1" applyFont="1"/>
    <xf borderId="2" fillId="3" fontId="1" numFmtId="0" xfId="0" applyAlignment="1" applyBorder="1" applyFill="1" applyFont="1">
      <alignment horizontal="center" vertical="center"/>
    </xf>
    <xf borderId="3" fillId="3" fontId="1" numFmtId="0" xfId="0" applyAlignment="1" applyBorder="1" applyFont="1">
      <alignment horizontal="center" vertical="center"/>
    </xf>
    <xf borderId="4" fillId="0" fontId="2" numFmtId="0" xfId="0" applyBorder="1" applyFont="1"/>
    <xf borderId="3" fillId="3" fontId="1" numFmtId="0" xfId="0" applyAlignment="1" applyBorder="1" applyFont="1">
      <alignment horizontal="center"/>
    </xf>
    <xf borderId="5" fillId="3" fontId="1" numFmtId="0" xfId="0" applyAlignment="1" applyBorder="1" applyFont="1">
      <alignment horizontal="center" vertical="center"/>
    </xf>
    <xf borderId="6" fillId="0" fontId="2" numFmtId="0" xfId="0" applyBorder="1" applyFont="1"/>
    <xf borderId="2" fillId="3" fontId="1" numFmtId="0" xfId="0" applyAlignment="1" applyBorder="1" applyFont="1">
      <alignment horizontal="center" shrinkToFit="0" vertical="center" wrapText="1"/>
    </xf>
    <xf borderId="7" fillId="3" fontId="1" numFmtId="0" xfId="0" applyAlignment="1" applyBorder="1" applyFont="1">
      <alignment horizontal="center" vertical="center"/>
    </xf>
    <xf borderId="3" fillId="3" fontId="0" numFmtId="0" xfId="0" applyAlignment="1" applyBorder="1" applyFont="1">
      <alignment horizontal="center"/>
    </xf>
    <xf borderId="2" fillId="3" fontId="0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3" fontId="1" numFmtId="0" xfId="0" applyAlignment="1" applyBorder="1" applyFont="1">
      <alignment horizontal="center" vertical="center"/>
    </xf>
    <xf borderId="9" fillId="3" fontId="1" numFmtId="0" xfId="0" applyAlignment="1" applyBorder="1" applyFont="1">
      <alignment horizontal="center"/>
    </xf>
    <xf borderId="9" fillId="3" fontId="1" numFmtId="0" xfId="0" applyAlignment="1" applyBorder="1" applyFont="1">
      <alignment vertical="center"/>
    </xf>
    <xf borderId="10" fillId="0" fontId="2" numFmtId="0" xfId="0" applyBorder="1" applyFont="1"/>
    <xf borderId="9" fillId="3" fontId="0" numFmtId="0" xfId="0" applyAlignment="1" applyBorder="1" applyFont="1">
      <alignment horizontal="center"/>
    </xf>
    <xf borderId="9" fillId="4" fontId="1" numFmtId="0" xfId="0" applyAlignment="1" applyBorder="1" applyFill="1" applyFont="1">
      <alignment horizontal="left" vertical="center"/>
    </xf>
    <xf borderId="9" fillId="2" fontId="0" numFmtId="0" xfId="0" applyAlignment="1" applyBorder="1" applyFont="1">
      <alignment readingOrder="0"/>
    </xf>
    <xf borderId="9" fillId="2" fontId="0" numFmtId="0" xfId="0" applyBorder="1" applyFont="1"/>
    <xf borderId="9" fillId="0" fontId="0" numFmtId="0" xfId="0" applyAlignment="1" applyBorder="1" applyFont="1">
      <alignment readingOrder="0"/>
    </xf>
    <xf borderId="11" fillId="2" fontId="0" numFmtId="0" xfId="0" applyAlignment="1" applyBorder="1" applyFont="1">
      <alignment readingOrder="0"/>
    </xf>
    <xf borderId="9" fillId="0" fontId="0" numFmtId="0" xfId="0" applyBorder="1" applyFont="1"/>
    <xf borderId="12" fillId="2" fontId="0" numFmtId="0" xfId="0" applyAlignment="1" applyBorder="1" applyFont="1">
      <alignment readingOrder="0"/>
    </xf>
    <xf borderId="12" fillId="2" fontId="0" numFmtId="0" xfId="0" applyBorder="1" applyFont="1"/>
    <xf borderId="9" fillId="5" fontId="1" numFmtId="0" xfId="0" applyBorder="1" applyFill="1" applyFont="1"/>
    <xf borderId="9" fillId="5" fontId="0" numFmtId="0" xfId="0" applyBorder="1" applyFont="1"/>
    <xf borderId="3" fillId="5" fontId="0" numFmtId="0" xfId="0" applyAlignment="1" applyBorder="1" applyFont="1">
      <alignment horizontal="center"/>
    </xf>
    <xf borderId="9" fillId="5" fontId="0" numFmtId="0" xfId="0" applyAlignment="1" applyBorder="1" applyFont="1">
      <alignment horizont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5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register\2019\01_januari_2019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register\2019\02_Februari_2019.xlsx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register\2019\03_maret_2019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2019/04_april_2019.xlsx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2019/05_mei_2019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LA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LA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LA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LA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LA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3.57"/>
    <col customWidth="1" min="2" max="7" width="9.14"/>
    <col customWidth="1" min="8" max="16" width="8.71"/>
    <col customWidth="1" min="17" max="17" width="5.43"/>
    <col customWidth="1" hidden="1" min="18" max="19" width="8.71"/>
    <col customWidth="1" min="20" max="31" width="8.71"/>
  </cols>
  <sheetData>
    <row r="1">
      <c r="A1" s="1" t="s">
        <v>0</v>
      </c>
    </row>
    <row r="2">
      <c r="A2" s="2">
        <v>2021.0</v>
      </c>
    </row>
    <row r="3">
      <c r="V3" s="3"/>
      <c r="W3" s="3"/>
      <c r="X3" s="3"/>
    </row>
    <row r="4">
      <c r="A4" s="4" t="s">
        <v>1</v>
      </c>
      <c r="B4" s="5" t="s">
        <v>2</v>
      </c>
      <c r="C4" s="6"/>
      <c r="D4" s="7" t="s">
        <v>3</v>
      </c>
      <c r="E4" s="6"/>
      <c r="F4" s="7" t="s">
        <v>4</v>
      </c>
      <c r="G4" s="6"/>
      <c r="H4" s="8" t="s">
        <v>5</v>
      </c>
      <c r="I4" s="9"/>
      <c r="J4" s="7" t="s">
        <v>6</v>
      </c>
      <c r="K4" s="6"/>
      <c r="L4" s="7" t="s">
        <v>7</v>
      </c>
      <c r="M4" s="6"/>
      <c r="N4" s="7" t="s">
        <v>8</v>
      </c>
      <c r="O4" s="6"/>
      <c r="P4" s="7" t="s">
        <v>9</v>
      </c>
      <c r="Q4" s="6"/>
      <c r="R4" s="7" t="s">
        <v>10</v>
      </c>
      <c r="S4" s="6"/>
      <c r="T4" s="4" t="s">
        <v>11</v>
      </c>
      <c r="U4" s="4" t="s">
        <v>12</v>
      </c>
      <c r="V4" s="10" t="s">
        <v>5</v>
      </c>
      <c r="W4" s="10" t="s">
        <v>13</v>
      </c>
      <c r="X4" s="10" t="s">
        <v>14</v>
      </c>
      <c r="Y4" s="4" t="s">
        <v>15</v>
      </c>
      <c r="Z4" s="4" t="s">
        <v>16</v>
      </c>
      <c r="AA4" s="4" t="s">
        <v>17</v>
      </c>
      <c r="AB4" s="11" t="s">
        <v>18</v>
      </c>
      <c r="AC4" s="12" t="s">
        <v>19</v>
      </c>
      <c r="AD4" s="6"/>
      <c r="AE4" s="13" t="s">
        <v>20</v>
      </c>
    </row>
    <row r="5">
      <c r="A5" s="14"/>
      <c r="B5" s="15" t="s">
        <v>11</v>
      </c>
      <c r="C5" s="15" t="s">
        <v>12</v>
      </c>
      <c r="D5" s="16" t="s">
        <v>11</v>
      </c>
      <c r="E5" s="16" t="s">
        <v>12</v>
      </c>
      <c r="F5" s="16" t="s">
        <v>11</v>
      </c>
      <c r="G5" s="16" t="s">
        <v>12</v>
      </c>
      <c r="H5" s="17" t="s">
        <v>11</v>
      </c>
      <c r="I5" s="15" t="s">
        <v>12</v>
      </c>
      <c r="J5" s="16" t="s">
        <v>11</v>
      </c>
      <c r="K5" s="16" t="s">
        <v>12</v>
      </c>
      <c r="L5" s="16" t="s">
        <v>11</v>
      </c>
      <c r="M5" s="16" t="s">
        <v>12</v>
      </c>
      <c r="N5" s="16" t="s">
        <v>11</v>
      </c>
      <c r="O5" s="16" t="s">
        <v>12</v>
      </c>
      <c r="P5" s="16" t="s">
        <v>11</v>
      </c>
      <c r="Q5" s="16" t="s">
        <v>12</v>
      </c>
      <c r="R5" s="16" t="s">
        <v>11</v>
      </c>
      <c r="S5" s="16" t="s">
        <v>12</v>
      </c>
      <c r="T5" s="14"/>
      <c r="U5" s="14"/>
      <c r="V5" s="14"/>
      <c r="W5" s="14"/>
      <c r="X5" s="14"/>
      <c r="Y5" s="14"/>
      <c r="Z5" s="14"/>
      <c r="AA5" s="14"/>
      <c r="AB5" s="18"/>
      <c r="AC5" s="19" t="s">
        <v>21</v>
      </c>
      <c r="AD5" s="19" t="s">
        <v>22</v>
      </c>
      <c r="AE5" s="14"/>
    </row>
    <row r="6">
      <c r="A6" s="20" t="s">
        <v>23</v>
      </c>
      <c r="B6" s="21">
        <v>428.0</v>
      </c>
      <c r="C6" s="21">
        <v>696.0</v>
      </c>
      <c r="D6" s="21">
        <v>352.0</v>
      </c>
      <c r="E6" s="21">
        <v>749.0</v>
      </c>
      <c r="F6" s="21">
        <v>196.0</v>
      </c>
      <c r="G6" s="21">
        <v>295.0</v>
      </c>
      <c r="H6" s="21">
        <v>162.0</v>
      </c>
      <c r="I6" s="21">
        <v>227.0</v>
      </c>
      <c r="J6" s="21">
        <v>1.0</v>
      </c>
      <c r="K6" s="21">
        <v>1.0</v>
      </c>
      <c r="L6" s="21">
        <v>53.0</v>
      </c>
      <c r="M6" s="21">
        <v>70.0</v>
      </c>
      <c r="N6" s="21">
        <v>266.0</v>
      </c>
      <c r="O6" s="21">
        <v>487.0</v>
      </c>
      <c r="P6" s="21">
        <v>87.0</v>
      </c>
      <c r="Q6" s="21">
        <v>257.0</v>
      </c>
      <c r="R6" s="21">
        <v>0.0</v>
      </c>
      <c r="S6" s="21">
        <v>0.0</v>
      </c>
      <c r="T6" s="22">
        <f t="shared" ref="T6:U6" si="1">H6+J6+L6+N6+P6+R6</f>
        <v>569</v>
      </c>
      <c r="U6" s="22">
        <f t="shared" si="1"/>
        <v>1042</v>
      </c>
      <c r="V6" s="23">
        <v>1129.0</v>
      </c>
      <c r="W6" s="23">
        <v>389.0</v>
      </c>
      <c r="X6" s="23">
        <v>93.0</v>
      </c>
      <c r="Y6" s="21">
        <v>0.0</v>
      </c>
      <c r="Z6" s="21">
        <v>0.0</v>
      </c>
      <c r="AA6" s="21">
        <v>0.0</v>
      </c>
      <c r="AB6" s="24">
        <v>0.0</v>
      </c>
      <c r="AC6" s="22">
        <v>807.0</v>
      </c>
      <c r="AD6" s="22">
        <v>2390.0</v>
      </c>
      <c r="AE6" s="22">
        <f t="shared" ref="AE6:AE17" si="3">SUM(V6:X6)</f>
        <v>1611</v>
      </c>
    </row>
    <row r="7">
      <c r="A7" s="20" t="s">
        <v>24</v>
      </c>
      <c r="B7" s="21">
        <v>355.0</v>
      </c>
      <c r="C7" s="21">
        <v>684.0</v>
      </c>
      <c r="D7" s="21">
        <v>349.0</v>
      </c>
      <c r="E7" s="21">
        <v>756.0</v>
      </c>
      <c r="F7" s="21">
        <v>190.0</v>
      </c>
      <c r="G7" s="21">
        <v>286.0</v>
      </c>
      <c r="H7" s="21">
        <v>167.0</v>
      </c>
      <c r="I7" s="21">
        <v>295.0</v>
      </c>
      <c r="J7" s="21">
        <v>0.0</v>
      </c>
      <c r="K7" s="21">
        <v>0.0</v>
      </c>
      <c r="L7" s="21">
        <v>59.0</v>
      </c>
      <c r="M7" s="21">
        <v>108.0</v>
      </c>
      <c r="N7" s="21">
        <v>214.0</v>
      </c>
      <c r="O7" s="21">
        <v>379.0</v>
      </c>
      <c r="P7" s="21">
        <v>111.0</v>
      </c>
      <c r="Q7" s="21">
        <v>294.0</v>
      </c>
      <c r="R7" s="21">
        <v>0.0</v>
      </c>
      <c r="S7" s="21">
        <v>0.0</v>
      </c>
      <c r="T7" s="22">
        <f t="shared" ref="T7:U7" si="2">H7+J7+L7+N7+P7+R7</f>
        <v>551</v>
      </c>
      <c r="U7" s="22">
        <f t="shared" si="2"/>
        <v>1076</v>
      </c>
      <c r="V7" s="23">
        <v>1145.0</v>
      </c>
      <c r="W7" s="23">
        <v>354.0</v>
      </c>
      <c r="X7" s="23">
        <v>128.0</v>
      </c>
      <c r="Y7" s="21">
        <v>0.0</v>
      </c>
      <c r="Z7" s="21">
        <v>0.0</v>
      </c>
      <c r="AA7" s="21">
        <v>0.0</v>
      </c>
      <c r="AB7" s="24">
        <v>0.0</v>
      </c>
      <c r="AC7" s="22">
        <v>819.0</v>
      </c>
      <c r="AD7" s="22">
        <v>2144.0</v>
      </c>
      <c r="AE7" s="22">
        <f t="shared" si="3"/>
        <v>1627</v>
      </c>
    </row>
    <row r="8">
      <c r="A8" s="20" t="s">
        <v>25</v>
      </c>
      <c r="B8" s="21">
        <v>435.0</v>
      </c>
      <c r="C8" s="21">
        <v>923.0</v>
      </c>
      <c r="D8" s="21">
        <v>370.0</v>
      </c>
      <c r="E8" s="21">
        <v>973.0</v>
      </c>
      <c r="F8" s="21">
        <v>259.0</v>
      </c>
      <c r="G8" s="21">
        <v>383.0</v>
      </c>
      <c r="H8" s="21">
        <v>185.0</v>
      </c>
      <c r="I8" s="21">
        <v>386.0</v>
      </c>
      <c r="J8" s="21">
        <v>0.0</v>
      </c>
      <c r="K8" s="21">
        <v>0.0</v>
      </c>
      <c r="L8" s="21">
        <v>107.0</v>
      </c>
      <c r="M8" s="21">
        <v>159.0</v>
      </c>
      <c r="N8" s="21">
        <v>194.0</v>
      </c>
      <c r="O8" s="21">
        <v>360.0</v>
      </c>
      <c r="P8" s="21">
        <v>171.0</v>
      </c>
      <c r="Q8" s="21">
        <v>449.0</v>
      </c>
      <c r="R8" s="21">
        <v>0.0</v>
      </c>
      <c r="S8" s="21">
        <v>1.0</v>
      </c>
      <c r="T8" s="22">
        <f t="shared" ref="T8:U8" si="4">H8+J8+L8+N8+P8+R8</f>
        <v>657</v>
      </c>
      <c r="U8" s="22">
        <f t="shared" si="4"/>
        <v>1355</v>
      </c>
      <c r="V8" s="23">
        <v>1426.0</v>
      </c>
      <c r="W8" s="23">
        <v>405.0</v>
      </c>
      <c r="X8" s="23">
        <v>181.0</v>
      </c>
      <c r="Y8" s="21">
        <v>0.0</v>
      </c>
      <c r="Z8" s="21">
        <v>0.0</v>
      </c>
      <c r="AA8" s="21">
        <v>0.0</v>
      </c>
      <c r="AB8" s="24">
        <v>0.0</v>
      </c>
      <c r="AC8" s="22">
        <v>853.0</v>
      </c>
      <c r="AD8" s="22">
        <v>2632.0</v>
      </c>
      <c r="AE8" s="22">
        <f t="shared" si="3"/>
        <v>2012</v>
      </c>
    </row>
    <row r="9">
      <c r="A9" s="20" t="s">
        <v>26</v>
      </c>
      <c r="B9" s="21">
        <v>423.0</v>
      </c>
      <c r="C9" s="21">
        <v>744.0</v>
      </c>
      <c r="D9" s="21">
        <v>345.0</v>
      </c>
      <c r="E9" s="21">
        <v>864.0</v>
      </c>
      <c r="F9" s="21">
        <v>254.0</v>
      </c>
      <c r="G9" s="21">
        <v>324.0</v>
      </c>
      <c r="H9" s="21">
        <v>199.0</v>
      </c>
      <c r="I9" s="21">
        <v>325.0</v>
      </c>
      <c r="J9" s="21">
        <v>0.0</v>
      </c>
      <c r="K9" s="21">
        <v>0.0</v>
      </c>
      <c r="L9" s="21">
        <v>99.0</v>
      </c>
      <c r="M9" s="21">
        <v>140.0</v>
      </c>
      <c r="N9" s="21">
        <v>192.0</v>
      </c>
      <c r="O9" s="21">
        <v>329.0</v>
      </c>
      <c r="P9" s="21">
        <v>144.0</v>
      </c>
      <c r="Q9" s="21">
        <v>359.0</v>
      </c>
      <c r="R9" s="22">
        <v>0.0</v>
      </c>
      <c r="S9" s="22">
        <v>0.0</v>
      </c>
      <c r="T9" s="22">
        <f t="shared" ref="T9:U9" si="5">H9+J9+L9+N9+P9+R9</f>
        <v>634</v>
      </c>
      <c r="U9" s="22">
        <f t="shared" si="5"/>
        <v>1153</v>
      </c>
      <c r="V9" s="23">
        <v>1296.0</v>
      </c>
      <c r="W9" s="23">
        <v>371.0</v>
      </c>
      <c r="X9" s="23">
        <v>120.0</v>
      </c>
      <c r="Y9" s="21">
        <v>0.0</v>
      </c>
      <c r="Z9" s="21">
        <v>0.0</v>
      </c>
      <c r="AA9" s="21">
        <v>0.0</v>
      </c>
      <c r="AB9" s="24">
        <v>0.0</v>
      </c>
      <c r="AC9" s="22">
        <v>648.0</v>
      </c>
      <c r="AD9" s="22">
        <v>2568.0</v>
      </c>
      <c r="AE9" s="22">
        <f t="shared" si="3"/>
        <v>1787</v>
      </c>
    </row>
    <row r="10">
      <c r="A10" s="20" t="s">
        <v>27</v>
      </c>
      <c r="B10" s="21">
        <v>451.0</v>
      </c>
      <c r="C10" s="21">
        <v>856.0</v>
      </c>
      <c r="D10" s="21">
        <v>334.0</v>
      </c>
      <c r="E10" s="21">
        <v>876.0</v>
      </c>
      <c r="F10" s="21">
        <v>230.0</v>
      </c>
      <c r="G10" s="21">
        <v>305.0</v>
      </c>
      <c r="H10" s="21">
        <v>200.0</v>
      </c>
      <c r="I10" s="21">
        <v>297.0</v>
      </c>
      <c r="J10" s="21">
        <v>0.0</v>
      </c>
      <c r="K10" s="21">
        <v>0.0</v>
      </c>
      <c r="L10" s="21">
        <v>112.0</v>
      </c>
      <c r="M10" s="21">
        <v>143.0</v>
      </c>
      <c r="N10" s="21">
        <v>188.0</v>
      </c>
      <c r="O10" s="21">
        <v>298.0</v>
      </c>
      <c r="P10" s="21">
        <v>134.0</v>
      </c>
      <c r="Q10" s="21">
        <v>374.0</v>
      </c>
      <c r="R10" s="22">
        <v>0.0</v>
      </c>
      <c r="S10" s="22">
        <v>0.0</v>
      </c>
      <c r="T10" s="22">
        <f t="shared" ref="T10:U10" si="6">H10+J10+L10+N10+P10+R10</f>
        <v>634</v>
      </c>
      <c r="U10" s="22">
        <f t="shared" si="6"/>
        <v>1112</v>
      </c>
      <c r="V10" s="23">
        <v>1582.0</v>
      </c>
      <c r="W10" s="23">
        <v>333.0</v>
      </c>
      <c r="X10" s="23">
        <v>182.0</v>
      </c>
      <c r="Y10" s="21">
        <v>0.0</v>
      </c>
      <c r="Z10" s="21">
        <v>0.0</v>
      </c>
      <c r="AA10" s="21">
        <v>0.0</v>
      </c>
      <c r="AB10" s="24">
        <v>0.0</v>
      </c>
      <c r="AC10" s="21">
        <v>712.0</v>
      </c>
      <c r="AD10" s="21">
        <v>1034.0</v>
      </c>
      <c r="AE10" s="22">
        <f t="shared" si="3"/>
        <v>2097</v>
      </c>
    </row>
    <row r="11">
      <c r="A11" s="20" t="s">
        <v>28</v>
      </c>
      <c r="B11" s="21">
        <v>386.0</v>
      </c>
      <c r="C11" s="21">
        <v>1070.0</v>
      </c>
      <c r="D11" s="21">
        <v>285.0</v>
      </c>
      <c r="E11" s="21">
        <v>335.0</v>
      </c>
      <c r="F11" s="21">
        <v>18.0</v>
      </c>
      <c r="G11" s="21">
        <v>37.0</v>
      </c>
      <c r="H11" s="21">
        <v>207.0</v>
      </c>
      <c r="I11" s="21">
        <v>400.0</v>
      </c>
      <c r="J11" s="21">
        <v>0.0</v>
      </c>
      <c r="K11" s="21">
        <v>0.0</v>
      </c>
      <c r="L11" s="21">
        <v>163.0</v>
      </c>
      <c r="M11" s="21">
        <v>194.0</v>
      </c>
      <c r="N11" s="21">
        <v>181.0</v>
      </c>
      <c r="O11" s="21">
        <v>414.0</v>
      </c>
      <c r="P11" s="21">
        <v>138.0</v>
      </c>
      <c r="Q11" s="21">
        <v>400.0</v>
      </c>
      <c r="R11" s="21">
        <v>0.0</v>
      </c>
      <c r="S11" s="21">
        <v>0.0</v>
      </c>
      <c r="T11" s="22">
        <f t="shared" ref="T11:U11" si="7">H11+J11+L11+N11+P11+R11</f>
        <v>689</v>
      </c>
      <c r="U11" s="22">
        <f t="shared" si="7"/>
        <v>1408</v>
      </c>
      <c r="V11" s="25">
        <v>1338.0</v>
      </c>
      <c r="W11" s="25">
        <v>508.0</v>
      </c>
      <c r="X11" s="25">
        <v>235.0</v>
      </c>
      <c r="Y11" s="21">
        <v>0.0</v>
      </c>
      <c r="Z11" s="21">
        <v>0.0</v>
      </c>
      <c r="AA11" s="21">
        <v>0.0</v>
      </c>
      <c r="AB11" s="24">
        <v>0.0</v>
      </c>
      <c r="AC11" s="22">
        <v>252.0</v>
      </c>
      <c r="AD11" s="22">
        <v>1532.0</v>
      </c>
      <c r="AE11" s="22">
        <f t="shared" si="3"/>
        <v>2081</v>
      </c>
    </row>
    <row r="12">
      <c r="A12" s="20" t="s">
        <v>29</v>
      </c>
      <c r="B12" s="21">
        <v>471.0</v>
      </c>
      <c r="C12" s="21">
        <v>743.0</v>
      </c>
      <c r="D12" s="21">
        <v>381.0</v>
      </c>
      <c r="E12" s="21">
        <v>805.0</v>
      </c>
      <c r="F12" s="21">
        <v>228.0</v>
      </c>
      <c r="G12" s="21">
        <v>240.0</v>
      </c>
      <c r="H12" s="21">
        <v>250.0</v>
      </c>
      <c r="I12" s="21">
        <v>233.0</v>
      </c>
      <c r="J12" s="21">
        <v>0.0</v>
      </c>
      <c r="K12" s="21">
        <v>0.0</v>
      </c>
      <c r="L12" s="21">
        <v>145.0</v>
      </c>
      <c r="M12" s="21">
        <v>131.0</v>
      </c>
      <c r="N12" s="21">
        <v>163.0</v>
      </c>
      <c r="O12" s="21">
        <v>383.0</v>
      </c>
      <c r="P12" s="21">
        <v>108.0</v>
      </c>
      <c r="Q12" s="21">
        <v>260.0</v>
      </c>
      <c r="R12" s="21">
        <v>0.0</v>
      </c>
      <c r="S12" s="22">
        <v>0.0</v>
      </c>
      <c r="T12" s="22">
        <f t="shared" ref="T12:U12" si="8">H12+J12+L12+N12+P12+R12</f>
        <v>666</v>
      </c>
      <c r="U12" s="22">
        <f t="shared" si="8"/>
        <v>1007</v>
      </c>
      <c r="V12" s="23">
        <v>1271.0</v>
      </c>
      <c r="W12" s="23">
        <v>328.0</v>
      </c>
      <c r="X12" s="23">
        <v>74.0</v>
      </c>
      <c r="Y12" s="21">
        <v>0.0</v>
      </c>
      <c r="Z12" s="21">
        <v>0.0</v>
      </c>
      <c r="AA12" s="21">
        <v>0.0</v>
      </c>
      <c r="AB12" s="24">
        <v>0.0</v>
      </c>
      <c r="AC12" s="22">
        <v>551.0</v>
      </c>
      <c r="AD12" s="22">
        <v>2865.0</v>
      </c>
      <c r="AE12" s="22">
        <f t="shared" si="3"/>
        <v>1673</v>
      </c>
    </row>
    <row r="13">
      <c r="A13" s="20" t="s">
        <v>30</v>
      </c>
      <c r="B13" s="21">
        <v>213.0</v>
      </c>
      <c r="C13" s="21">
        <v>1141.0</v>
      </c>
      <c r="D13" s="21">
        <v>105.0</v>
      </c>
      <c r="E13" s="21">
        <v>98.0</v>
      </c>
      <c r="F13" s="21">
        <v>290.0</v>
      </c>
      <c r="G13" s="21">
        <v>895.0</v>
      </c>
      <c r="H13" s="21">
        <v>159.0</v>
      </c>
      <c r="I13" s="21">
        <v>352.0</v>
      </c>
      <c r="J13" s="21">
        <v>0.0</v>
      </c>
      <c r="K13" s="21">
        <v>0.0</v>
      </c>
      <c r="L13" s="21">
        <v>122.0</v>
      </c>
      <c r="M13" s="21">
        <v>179.0</v>
      </c>
      <c r="N13" s="21">
        <v>109.0</v>
      </c>
      <c r="O13" s="21">
        <v>330.0</v>
      </c>
      <c r="P13" s="21">
        <v>103.0</v>
      </c>
      <c r="Q13" s="21">
        <v>324.0</v>
      </c>
      <c r="R13" s="22">
        <v>0.0</v>
      </c>
      <c r="S13" s="21">
        <v>0.0</v>
      </c>
      <c r="T13" s="22">
        <f t="shared" ref="T13:U13" si="9">H13+J13+L13+N13+P13+R13</f>
        <v>493</v>
      </c>
      <c r="U13" s="22">
        <f t="shared" si="9"/>
        <v>1185</v>
      </c>
      <c r="V13" s="23">
        <v>1180.0</v>
      </c>
      <c r="W13" s="23">
        <v>398.0</v>
      </c>
      <c r="X13" s="23">
        <v>118.0</v>
      </c>
      <c r="Y13" s="21">
        <v>0.0</v>
      </c>
      <c r="Z13" s="21">
        <v>0.0</v>
      </c>
      <c r="AA13" s="21">
        <v>0.0</v>
      </c>
      <c r="AB13" s="24">
        <v>0.0</v>
      </c>
      <c r="AC13" s="22">
        <v>705.0</v>
      </c>
      <c r="AD13" s="22">
        <v>2585.0</v>
      </c>
      <c r="AE13" s="22">
        <f t="shared" si="3"/>
        <v>1696</v>
      </c>
    </row>
    <row r="14">
      <c r="A14" s="20" t="s">
        <v>31</v>
      </c>
      <c r="B14" s="21">
        <v>226.0</v>
      </c>
      <c r="C14" s="21">
        <v>1463.0</v>
      </c>
      <c r="D14" s="21">
        <v>142.0</v>
      </c>
      <c r="E14" s="21">
        <v>11.0</v>
      </c>
      <c r="F14" s="21">
        <v>258.0</v>
      </c>
      <c r="G14" s="21">
        <v>339.0</v>
      </c>
      <c r="H14" s="21">
        <v>220.0</v>
      </c>
      <c r="I14" s="21">
        <v>414.0</v>
      </c>
      <c r="J14" s="21">
        <v>0.0</v>
      </c>
      <c r="K14" s="21">
        <v>0.0</v>
      </c>
      <c r="L14" s="21">
        <v>137.0</v>
      </c>
      <c r="M14" s="26">
        <v>205.0</v>
      </c>
      <c r="N14" s="26">
        <v>156.0</v>
      </c>
      <c r="O14" s="26">
        <v>362.0</v>
      </c>
      <c r="P14" s="26">
        <v>178.0</v>
      </c>
      <c r="Q14" s="26">
        <v>432.0</v>
      </c>
      <c r="R14" s="27">
        <v>0.0</v>
      </c>
      <c r="S14" s="22">
        <v>0.0</v>
      </c>
      <c r="T14" s="22">
        <f t="shared" ref="T14:U14" si="10">H14+J14+L14+N14+P14+R14</f>
        <v>691</v>
      </c>
      <c r="U14" s="22">
        <f t="shared" si="10"/>
        <v>1413</v>
      </c>
      <c r="V14" s="23">
        <v>1447.0</v>
      </c>
      <c r="W14" s="23">
        <v>467.0</v>
      </c>
      <c r="X14" s="23">
        <v>153.0</v>
      </c>
      <c r="Y14" s="21">
        <v>0.0</v>
      </c>
      <c r="Z14" s="21">
        <v>0.0</v>
      </c>
      <c r="AA14" s="21">
        <v>0.0</v>
      </c>
      <c r="AB14" s="24">
        <v>0.0</v>
      </c>
      <c r="AC14" s="22">
        <v>626.0</v>
      </c>
      <c r="AD14" s="22">
        <v>2739.0</v>
      </c>
      <c r="AE14" s="22">
        <f t="shared" si="3"/>
        <v>2067</v>
      </c>
    </row>
    <row r="15">
      <c r="A15" s="20" t="s">
        <v>32</v>
      </c>
      <c r="B15" s="21">
        <v>349.0</v>
      </c>
      <c r="C15" s="21">
        <v>1384.0</v>
      </c>
      <c r="D15" s="21">
        <v>107.0</v>
      </c>
      <c r="E15" s="21">
        <v>231.0</v>
      </c>
      <c r="F15" s="21">
        <v>213.0</v>
      </c>
      <c r="G15" s="21">
        <v>357.0</v>
      </c>
      <c r="H15" s="21">
        <v>209.0</v>
      </c>
      <c r="I15" s="21">
        <v>393.0</v>
      </c>
      <c r="J15" s="21">
        <v>0.0</v>
      </c>
      <c r="K15" s="21">
        <v>0.0</v>
      </c>
      <c r="L15" s="21">
        <v>103.0</v>
      </c>
      <c r="M15" s="21">
        <v>173.0</v>
      </c>
      <c r="N15" s="21">
        <v>203.0</v>
      </c>
      <c r="O15" s="21">
        <v>438.0</v>
      </c>
      <c r="P15" s="21">
        <v>140.0</v>
      </c>
      <c r="Q15" s="21">
        <v>412.0</v>
      </c>
      <c r="R15" s="21">
        <v>0.0</v>
      </c>
      <c r="S15" s="22">
        <v>0.0</v>
      </c>
      <c r="T15" s="22">
        <f t="shared" ref="T15:U15" si="11">H15+J15+L15+N15+P15+R15</f>
        <v>655</v>
      </c>
      <c r="U15" s="22">
        <f t="shared" si="11"/>
        <v>1416</v>
      </c>
      <c r="V15" s="23">
        <v>1402.0</v>
      </c>
      <c r="W15" s="23">
        <v>498.0</v>
      </c>
      <c r="X15" s="23">
        <v>171.0</v>
      </c>
      <c r="Y15" s="21">
        <v>0.0</v>
      </c>
      <c r="Z15" s="21">
        <v>0.0</v>
      </c>
      <c r="AA15" s="21">
        <v>0.0</v>
      </c>
      <c r="AB15" s="24">
        <v>0.0</v>
      </c>
      <c r="AC15" s="22"/>
      <c r="AD15" s="22"/>
      <c r="AE15" s="22">
        <f t="shared" si="3"/>
        <v>2071</v>
      </c>
    </row>
    <row r="16">
      <c r="A16" s="20" t="s">
        <v>33</v>
      </c>
      <c r="B16" s="21">
        <v>544.0</v>
      </c>
      <c r="C16" s="21">
        <v>1011.0</v>
      </c>
      <c r="D16" s="21">
        <v>527.0</v>
      </c>
      <c r="E16" s="21">
        <v>403.0</v>
      </c>
      <c r="F16" s="21">
        <v>270.0</v>
      </c>
      <c r="G16" s="21">
        <v>34.0</v>
      </c>
      <c r="H16" s="21">
        <v>247.0</v>
      </c>
      <c r="I16" s="21">
        <v>454.0</v>
      </c>
      <c r="J16" s="21">
        <v>0.0</v>
      </c>
      <c r="K16" s="21">
        <v>0.0</v>
      </c>
      <c r="L16" s="21">
        <v>116.0</v>
      </c>
      <c r="M16" s="21">
        <v>150.0</v>
      </c>
      <c r="N16" s="21">
        <v>274.0</v>
      </c>
      <c r="O16" s="21">
        <v>514.0</v>
      </c>
      <c r="P16" s="21">
        <v>179.0</v>
      </c>
      <c r="Q16" s="21">
        <v>447.0</v>
      </c>
      <c r="R16" s="22">
        <v>0.0</v>
      </c>
      <c r="S16" s="22">
        <v>0.0</v>
      </c>
      <c r="T16" s="22">
        <f t="shared" ref="T16:U16" si="12">H16+J16+L16+N16+P16+R16</f>
        <v>816</v>
      </c>
      <c r="U16" s="22">
        <f t="shared" si="12"/>
        <v>1565</v>
      </c>
      <c r="V16" s="23">
        <v>1561.0</v>
      </c>
      <c r="W16" s="23">
        <v>563.0</v>
      </c>
      <c r="X16" s="23">
        <v>256.0</v>
      </c>
      <c r="Y16" s="21">
        <v>0.0</v>
      </c>
      <c r="Z16" s="21">
        <v>0.0</v>
      </c>
      <c r="AA16" s="21">
        <v>0.0</v>
      </c>
      <c r="AB16" s="24">
        <v>0.0</v>
      </c>
      <c r="AC16" s="22"/>
      <c r="AD16" s="22"/>
      <c r="AE16" s="22">
        <f t="shared" si="3"/>
        <v>2380</v>
      </c>
    </row>
    <row r="17">
      <c r="A17" s="20" t="s">
        <v>34</v>
      </c>
      <c r="B17" s="21">
        <v>570.0</v>
      </c>
      <c r="C17" s="21">
        <v>965.0</v>
      </c>
      <c r="D17" s="21">
        <v>497.0</v>
      </c>
      <c r="E17" s="21">
        <v>439.0</v>
      </c>
      <c r="F17" s="21">
        <v>318.0</v>
      </c>
      <c r="G17" s="21">
        <v>383.0</v>
      </c>
      <c r="H17" s="21">
        <v>228.0</v>
      </c>
      <c r="I17" s="21">
        <v>574.0</v>
      </c>
      <c r="J17" s="21">
        <v>0.0</v>
      </c>
      <c r="K17" s="21">
        <v>0.0</v>
      </c>
      <c r="L17" s="21">
        <v>156.0</v>
      </c>
      <c r="M17" s="21">
        <v>225.0</v>
      </c>
      <c r="N17" s="21">
        <v>200.0</v>
      </c>
      <c r="O17" s="21">
        <v>465.0</v>
      </c>
      <c r="P17" s="21">
        <v>205.0</v>
      </c>
      <c r="Q17" s="21">
        <v>504.0</v>
      </c>
      <c r="R17" s="21">
        <v>0.0</v>
      </c>
      <c r="S17" s="21">
        <v>0.0</v>
      </c>
      <c r="T17" s="22">
        <f t="shared" ref="T17:U17" si="13">H17+J17+L17+N17+P17+R17</f>
        <v>789</v>
      </c>
      <c r="U17" s="22">
        <f t="shared" si="13"/>
        <v>1768</v>
      </c>
      <c r="V17" s="23">
        <v>1692.0</v>
      </c>
      <c r="W17" s="23">
        <v>594.0</v>
      </c>
      <c r="X17" s="23">
        <v>234.0</v>
      </c>
      <c r="Y17" s="21">
        <v>0.0</v>
      </c>
      <c r="Z17" s="21">
        <v>0.0</v>
      </c>
      <c r="AA17" s="21">
        <v>0.0</v>
      </c>
      <c r="AB17" s="24">
        <v>0.0</v>
      </c>
      <c r="AC17" s="21">
        <v>1367.0</v>
      </c>
      <c r="AD17" s="21">
        <v>1153.0</v>
      </c>
      <c r="AE17" s="22">
        <f t="shared" si="3"/>
        <v>2520</v>
      </c>
    </row>
    <row r="18">
      <c r="A18" s="28" t="s">
        <v>35</v>
      </c>
      <c r="B18" s="28">
        <f t="shared" ref="B18:AE18" si="14">SUM(B6:B17)</f>
        <v>4851</v>
      </c>
      <c r="C18" s="28">
        <f t="shared" si="14"/>
        <v>11680</v>
      </c>
      <c r="D18" s="28">
        <f t="shared" si="14"/>
        <v>3794</v>
      </c>
      <c r="E18" s="28">
        <f t="shared" si="14"/>
        <v>6540</v>
      </c>
      <c r="F18" s="28">
        <f t="shared" si="14"/>
        <v>2724</v>
      </c>
      <c r="G18" s="28">
        <f t="shared" si="14"/>
        <v>3878</v>
      </c>
      <c r="H18" s="28">
        <f t="shared" si="14"/>
        <v>2433</v>
      </c>
      <c r="I18" s="28">
        <f t="shared" si="14"/>
        <v>4350</v>
      </c>
      <c r="J18" s="28">
        <f t="shared" si="14"/>
        <v>1</v>
      </c>
      <c r="K18" s="28">
        <f t="shared" si="14"/>
        <v>1</v>
      </c>
      <c r="L18" s="28">
        <f t="shared" si="14"/>
        <v>1372</v>
      </c>
      <c r="M18" s="28">
        <f t="shared" si="14"/>
        <v>1877</v>
      </c>
      <c r="N18" s="28">
        <f t="shared" si="14"/>
        <v>2340</v>
      </c>
      <c r="O18" s="28">
        <f t="shared" si="14"/>
        <v>4759</v>
      </c>
      <c r="P18" s="28">
        <f t="shared" si="14"/>
        <v>1698</v>
      </c>
      <c r="Q18" s="28">
        <f t="shared" si="14"/>
        <v>4512</v>
      </c>
      <c r="R18" s="28">
        <f t="shared" si="14"/>
        <v>0</v>
      </c>
      <c r="S18" s="28">
        <f t="shared" si="14"/>
        <v>1</v>
      </c>
      <c r="T18" s="28">
        <f t="shared" si="14"/>
        <v>7844</v>
      </c>
      <c r="U18" s="28">
        <f t="shared" si="14"/>
        <v>15500</v>
      </c>
      <c r="V18" s="29">
        <f t="shared" si="14"/>
        <v>16469</v>
      </c>
      <c r="W18" s="29">
        <f t="shared" si="14"/>
        <v>5208</v>
      </c>
      <c r="X18" s="29">
        <f t="shared" si="14"/>
        <v>1945</v>
      </c>
      <c r="Y18" s="29">
        <f t="shared" si="14"/>
        <v>0</v>
      </c>
      <c r="Z18" s="29">
        <f t="shared" si="14"/>
        <v>0</v>
      </c>
      <c r="AA18" s="29">
        <f t="shared" si="14"/>
        <v>0</v>
      </c>
      <c r="AB18" s="29">
        <f t="shared" si="14"/>
        <v>0</v>
      </c>
      <c r="AC18" s="29">
        <f t="shared" si="14"/>
        <v>7340</v>
      </c>
      <c r="AD18" s="29">
        <f t="shared" si="14"/>
        <v>21642</v>
      </c>
      <c r="AE18" s="29">
        <f t="shared" si="14"/>
        <v>23622</v>
      </c>
    </row>
    <row r="19">
      <c r="A19" s="29" t="s">
        <v>20</v>
      </c>
      <c r="B19" s="30">
        <f>SUM(B18:C18)</f>
        <v>16531</v>
      </c>
      <c r="C19" s="6"/>
      <c r="D19" s="30">
        <f>SUM(D18:E18)</f>
        <v>10334</v>
      </c>
      <c r="E19" s="6"/>
      <c r="F19" s="30">
        <f>SUM(F18:G18)</f>
        <v>6602</v>
      </c>
      <c r="G19" s="6"/>
      <c r="H19" s="30">
        <f>SUM(H18:I18)</f>
        <v>6783</v>
      </c>
      <c r="I19" s="6"/>
      <c r="J19" s="30">
        <f>SUM(J18:K18)</f>
        <v>2</v>
      </c>
      <c r="K19" s="6"/>
      <c r="L19" s="30">
        <f>SUM(L18:M18)</f>
        <v>3249</v>
      </c>
      <c r="M19" s="6"/>
      <c r="N19" s="30">
        <f>SUM(N18:O18)</f>
        <v>7099</v>
      </c>
      <c r="O19" s="6"/>
      <c r="P19" s="30">
        <f>SUM(P18:Q18)</f>
        <v>6210</v>
      </c>
      <c r="Q19" s="6"/>
      <c r="R19" s="30">
        <f>SUM(R18:S18)</f>
        <v>1</v>
      </c>
      <c r="S19" s="6"/>
      <c r="T19" s="30">
        <f>T18+U18</f>
        <v>23344</v>
      </c>
      <c r="U19" s="6"/>
      <c r="V19" s="31"/>
      <c r="W19" s="31"/>
      <c r="X19" s="31"/>
      <c r="Y19" s="29"/>
      <c r="Z19" s="29"/>
      <c r="AA19" s="29"/>
      <c r="AB19" s="29"/>
      <c r="AC19" s="29"/>
      <c r="AD19" s="29"/>
      <c r="AE19" s="29"/>
    </row>
    <row r="21" ht="15.75" customHeight="1"/>
    <row r="22" ht="15.75" customHeight="1">
      <c r="T22" s="32" t="s">
        <v>36</v>
      </c>
    </row>
    <row r="23" ht="15.75" customHeight="1">
      <c r="T23" s="33" t="s">
        <v>37</v>
      </c>
    </row>
    <row r="24" ht="1.5" customHeight="1">
      <c r="T24" s="32"/>
    </row>
    <row r="25" ht="15.75" customHeight="1">
      <c r="T25" s="32"/>
    </row>
    <row r="26" ht="15.75" customHeight="1">
      <c r="T26" s="32"/>
    </row>
    <row r="27" ht="15.75" customHeight="1">
      <c r="T27" s="32"/>
    </row>
    <row r="28" ht="15.75" customHeight="1">
      <c r="T28" s="34" t="s">
        <v>38</v>
      </c>
    </row>
    <row r="29" ht="15.75" customHeight="1">
      <c r="T29" s="32" t="s">
        <v>39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C4:AD4"/>
    <mergeCell ref="AE4:AE5"/>
    <mergeCell ref="A1:AE1"/>
    <mergeCell ref="A2:AE2"/>
    <mergeCell ref="A4:A5"/>
    <mergeCell ref="B4:C4"/>
    <mergeCell ref="D4:E4"/>
    <mergeCell ref="F4:G4"/>
    <mergeCell ref="H4:I4"/>
    <mergeCell ref="N4:O4"/>
    <mergeCell ref="P4:Q4"/>
    <mergeCell ref="R4:S4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L19:M19"/>
    <mergeCell ref="N19:O19"/>
    <mergeCell ref="P19:Q19"/>
    <mergeCell ref="R19:S19"/>
    <mergeCell ref="T19:U19"/>
    <mergeCell ref="J4:K4"/>
    <mergeCell ref="L4:M4"/>
    <mergeCell ref="B19:C19"/>
    <mergeCell ref="D19:E19"/>
    <mergeCell ref="F19:G19"/>
    <mergeCell ref="H19:I19"/>
    <mergeCell ref="J19:K19"/>
  </mergeCells>
  <printOptions/>
  <pageMargins bottom="0.35433070866141736" footer="0.0" header="0.0" left="0.19685039370078738" right="0.19685039370078738" top="0.9448818897637796"/>
  <pageSetup orientation="landscape" paperHeight="8.464566929133857in" paperWidth="12.992125984251969i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2018-10-24T04:27:48Z</dcterms:created>
  <dc:creator>user</dc:creator>
</cp:coreProperties>
</file>