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AE19" i="1"/>
  <c r="AE18"/>
  <c r="B18" s="1"/>
  <c r="AE17"/>
  <c r="B17" s="1"/>
  <c r="AE16"/>
  <c r="B16" s="1"/>
  <c r="AE15"/>
  <c r="B15" s="1"/>
  <c r="AE14"/>
  <c r="B14" s="1"/>
  <c r="AE13"/>
  <c r="B13"/>
  <c r="AE12"/>
  <c r="B12" s="1"/>
  <c r="AE11"/>
  <c r="B11" s="1"/>
  <c r="AE10"/>
  <c r="B10" s="1"/>
  <c r="AE9"/>
  <c r="B9" s="1"/>
  <c r="AE8"/>
  <c r="B8" s="1"/>
  <c r="B22" l="1"/>
  <c r="B19"/>
  <c r="A22" s="1"/>
  <c r="B21" l="1"/>
  <c r="AE21"/>
  <c r="H19" l="1"/>
  <c r="M19"/>
  <c r="AZ19"/>
  <c r="BJ19"/>
  <c r="AO19"/>
  <c r="G19"/>
  <c r="BO19"/>
  <c r="BC19"/>
  <c r="BB19"/>
  <c r="O19"/>
  <c r="X19"/>
  <c r="AS19"/>
  <c r="I19"/>
  <c r="AL19"/>
  <c r="AC19"/>
  <c r="J19"/>
  <c r="Q19"/>
  <c r="AK19"/>
  <c r="K19"/>
  <c r="BR19"/>
  <c r="AP19"/>
  <c r="U19"/>
  <c r="BK19"/>
  <c r="BT19"/>
  <c r="BA19"/>
  <c r="BQ19"/>
  <c r="AD19"/>
  <c r="P19"/>
  <c r="S19"/>
  <c r="AB19"/>
  <c r="BH19"/>
  <c r="AA19"/>
  <c r="AJ19"/>
  <c r="AG19"/>
  <c r="BP19"/>
  <c r="BM19"/>
  <c r="AX19"/>
  <c r="BI19"/>
  <c r="AQ19"/>
  <c r="AI19"/>
  <c r="BG19"/>
  <c r="AW19"/>
  <c r="BU19"/>
  <c r="BD19"/>
  <c r="AR19"/>
  <c r="E19"/>
  <c r="BN19"/>
  <c r="AU19"/>
  <c r="AN19"/>
  <c r="BE19"/>
  <c r="Y19"/>
  <c r="BL19"/>
  <c r="W19"/>
  <c r="T19"/>
  <c r="AM19"/>
  <c r="AY19"/>
  <c r="AT19"/>
  <c r="N19"/>
  <c r="AV19"/>
  <c r="AH19"/>
  <c r="F19"/>
  <c r="D19"/>
  <c r="V19"/>
  <c r="BS19"/>
  <c r="L19"/>
  <c r="C19"/>
  <c r="Z19"/>
  <c r="BF19"/>
  <c r="AF19"/>
  <c r="R19"/>
  <c r="BC18"/>
  <c r="AR18"/>
  <c r="V18"/>
  <c r="H18"/>
  <c r="AB18"/>
  <c r="N18"/>
  <c r="BT18"/>
  <c r="BR18"/>
  <c r="R18"/>
  <c r="BU18"/>
  <c r="L18"/>
  <c r="J18"/>
  <c r="BG18"/>
  <c r="S18"/>
  <c r="AP18"/>
  <c r="AS18"/>
  <c r="F18"/>
  <c r="BF18"/>
  <c r="BD18"/>
  <c r="AT18"/>
  <c r="AY18"/>
  <c r="AV18"/>
  <c r="U18"/>
  <c r="P18"/>
  <c r="AD18"/>
  <c r="BH18"/>
  <c r="O18"/>
  <c r="AX18"/>
  <c r="AH18"/>
  <c r="Z18"/>
  <c r="AC18"/>
  <c r="BP18"/>
  <c r="BN18"/>
  <c r="BQ18"/>
  <c r="AA18"/>
  <c r="BI18"/>
  <c r="AG18"/>
  <c r="BO18"/>
  <c r="E18"/>
  <c r="AL18"/>
  <c r="AI18"/>
  <c r="BB18"/>
  <c r="AO18"/>
  <c r="BM18"/>
  <c r="AZ18"/>
  <c r="BJ18"/>
  <c r="W18"/>
  <c r="BS18"/>
  <c r="AW18"/>
  <c r="Y18"/>
  <c r="X18"/>
  <c r="AM18"/>
  <c r="AU18"/>
  <c r="D18"/>
  <c r="C18"/>
  <c r="BK18"/>
  <c r="M18"/>
  <c r="G18"/>
  <c r="K18"/>
  <c r="AN18"/>
  <c r="I18"/>
  <c r="BL18"/>
  <c r="Q18"/>
  <c r="BE18"/>
  <c r="AQ18"/>
  <c r="AJ18"/>
  <c r="T18"/>
  <c r="AK18"/>
  <c r="BA18"/>
  <c r="AF18"/>
  <c r="M17"/>
  <c r="AL17"/>
  <c r="AR17"/>
  <c r="BJ17"/>
  <c r="BO17"/>
  <c r="AD17"/>
  <c r="BC17"/>
  <c r="AG17"/>
  <c r="F17"/>
  <c r="AA17"/>
  <c r="L17"/>
  <c r="BT17"/>
  <c r="T17"/>
  <c r="S17"/>
  <c r="BB17"/>
  <c r="BN17"/>
  <c r="AP17"/>
  <c r="BH17"/>
  <c r="AJ17"/>
  <c r="V17"/>
  <c r="AS17"/>
  <c r="AT17"/>
  <c r="BK17"/>
  <c r="X17"/>
  <c r="AN17"/>
  <c r="BQ17"/>
  <c r="G17"/>
  <c r="W17"/>
  <c r="AC17"/>
  <c r="C17"/>
  <c r="U17"/>
  <c r="AZ17"/>
  <c r="K17"/>
  <c r="AX17"/>
  <c r="Y17"/>
  <c r="BM17"/>
  <c r="BI17"/>
  <c r="BF17"/>
  <c r="BA17"/>
  <c r="H17"/>
  <c r="AI17"/>
  <c r="AB17"/>
  <c r="O17"/>
  <c r="BR17"/>
  <c r="BG17"/>
  <c r="D17"/>
  <c r="BU17"/>
  <c r="P17"/>
  <c r="AV17"/>
  <c r="AK17"/>
  <c r="E17"/>
  <c r="AY17"/>
  <c r="AU17"/>
  <c r="AO17"/>
  <c r="BD17"/>
  <c r="N17"/>
  <c r="BP17"/>
  <c r="AH17"/>
  <c r="AQ17"/>
  <c r="R17"/>
  <c r="I17"/>
  <c r="BE17"/>
  <c r="AM17"/>
  <c r="BS17"/>
  <c r="Q17"/>
  <c r="Z17"/>
  <c r="AW17"/>
  <c r="J17"/>
  <c r="AF17"/>
  <c r="BL17"/>
  <c r="BH16"/>
  <c r="G16"/>
  <c r="AO16"/>
  <c r="M16"/>
  <c r="P16"/>
  <c r="Y16"/>
  <c r="BO16"/>
  <c r="BK16"/>
  <c r="AG16"/>
  <c r="BT16"/>
  <c r="U16"/>
  <c r="Q16"/>
  <c r="AM16"/>
  <c r="R16"/>
  <c r="C16"/>
  <c r="AR16"/>
  <c r="AS16"/>
  <c r="BU16"/>
  <c r="AI16"/>
  <c r="AL16"/>
  <c r="AX16"/>
  <c r="N16"/>
  <c r="T16"/>
  <c r="AC16"/>
  <c r="BA16"/>
  <c r="AQ16"/>
  <c r="BM16"/>
  <c r="S16"/>
  <c r="BI16"/>
  <c r="AW16"/>
  <c r="AB16"/>
  <c r="BG16"/>
  <c r="BC16"/>
  <c r="BR16"/>
  <c r="Z16"/>
  <c r="AJ16"/>
  <c r="AD16"/>
  <c r="BN16"/>
  <c r="BP16"/>
  <c r="BQ16"/>
  <c r="AH16"/>
  <c r="AA16"/>
  <c r="AN16"/>
  <c r="BL16"/>
  <c r="BF16"/>
  <c r="K16"/>
  <c r="D16"/>
  <c r="O16"/>
  <c r="AV16"/>
  <c r="X16"/>
  <c r="BE16"/>
  <c r="AU16"/>
  <c r="AT16"/>
  <c r="E16"/>
  <c r="BS16"/>
  <c r="BJ16"/>
  <c r="L16"/>
  <c r="F16"/>
  <c r="J16"/>
  <c r="I16"/>
  <c r="H16"/>
  <c r="AY16"/>
  <c r="BB16"/>
  <c r="V16"/>
  <c r="AP16"/>
  <c r="W16"/>
  <c r="AK16"/>
  <c r="BD16"/>
  <c r="AZ16"/>
  <c r="AF16"/>
  <c r="M15"/>
  <c r="L15"/>
  <c r="R15"/>
  <c r="AL15"/>
  <c r="H15"/>
  <c r="C15"/>
  <c r="S15"/>
  <c r="AG15"/>
  <c r="AA15"/>
  <c r="W15"/>
  <c r="AQ15"/>
  <c r="BB15"/>
  <c r="BG15"/>
  <c r="BQ15"/>
  <c r="V15"/>
  <c r="AP15"/>
  <c r="P15"/>
  <c r="AJ15"/>
  <c r="J15"/>
  <c r="BK15"/>
  <c r="AS15"/>
  <c r="T15"/>
  <c r="BJ15"/>
  <c r="BO15"/>
  <c r="N15"/>
  <c r="BP15"/>
  <c r="BE15"/>
  <c r="BU15"/>
  <c r="AC15"/>
  <c r="BA15"/>
  <c r="U15"/>
  <c r="BC15"/>
  <c r="BI15"/>
  <c r="X15"/>
  <c r="F15"/>
  <c r="D15"/>
  <c r="BH15"/>
  <c r="AV15"/>
  <c r="AZ15"/>
  <c r="Z15"/>
  <c r="BL15"/>
  <c r="AB15"/>
  <c r="BM15"/>
  <c r="AT15"/>
  <c r="BF15"/>
  <c r="AH15"/>
  <c r="BT15"/>
  <c r="AY15"/>
  <c r="G15"/>
  <c r="BN15"/>
  <c r="E15"/>
  <c r="AX15"/>
  <c r="AK15"/>
  <c r="AI15"/>
  <c r="AD15"/>
  <c r="AN15"/>
  <c r="AR15"/>
  <c r="I15"/>
  <c r="O15"/>
  <c r="AO15"/>
  <c r="Y15"/>
  <c r="BD15"/>
  <c r="K15"/>
  <c r="BR15"/>
  <c r="Q15"/>
  <c r="BS15"/>
  <c r="AW15"/>
  <c r="AM15"/>
  <c r="AF15"/>
  <c r="AU15"/>
  <c r="P14"/>
  <c r="J14"/>
  <c r="BL14"/>
  <c r="AI14"/>
  <c r="N14"/>
  <c r="BN14"/>
  <c r="AK14"/>
  <c r="AQ14"/>
  <c r="D14"/>
  <c r="AP14"/>
  <c r="BE14"/>
  <c r="BQ14"/>
  <c r="BU14"/>
  <c r="BS14"/>
  <c r="AL14"/>
  <c r="W14"/>
  <c r="BJ14"/>
  <c r="BC14"/>
  <c r="M14"/>
  <c r="BA14"/>
  <c r="AU14"/>
  <c r="BF14"/>
  <c r="BK14"/>
  <c r="R14"/>
  <c r="AD14"/>
  <c r="AR14"/>
  <c r="BB14"/>
  <c r="G14"/>
  <c r="BP14"/>
  <c r="AV14"/>
  <c r="AO14"/>
  <c r="BH14"/>
  <c r="L14"/>
  <c r="AS14"/>
  <c r="V14"/>
  <c r="AA14"/>
  <c r="T14"/>
  <c r="Z14"/>
  <c r="AB14"/>
  <c r="I14"/>
  <c r="AY14"/>
  <c r="U14"/>
  <c r="AN14"/>
  <c r="AZ14"/>
  <c r="O14"/>
  <c r="X14"/>
  <c r="F14"/>
  <c r="BM14"/>
  <c r="AC14"/>
  <c r="BI14"/>
  <c r="AW14"/>
  <c r="AX14"/>
  <c r="BO14"/>
  <c r="BD14"/>
  <c r="BT14"/>
  <c r="C14"/>
  <c r="H14"/>
  <c r="AG14"/>
  <c r="K14"/>
  <c r="AT14"/>
  <c r="AJ14"/>
  <c r="S14"/>
  <c r="Y14"/>
  <c r="BG14"/>
  <c r="Q14"/>
  <c r="BR14"/>
  <c r="E14"/>
  <c r="AH14"/>
  <c r="AM14"/>
  <c r="AF14"/>
  <c r="D13"/>
  <c r="K13"/>
  <c r="C13"/>
  <c r="BO13"/>
  <c r="BS13"/>
  <c r="AH13"/>
  <c r="X13"/>
  <c r="AR13"/>
  <c r="BB13"/>
  <c r="AW13"/>
  <c r="J13"/>
  <c r="AL13"/>
  <c r="F13"/>
  <c r="AG13"/>
  <c r="E13"/>
  <c r="BH13"/>
  <c r="H13"/>
  <c r="AY13"/>
  <c r="V13"/>
  <c r="BA13"/>
  <c r="AT13"/>
  <c r="AQ13"/>
  <c r="Y13"/>
  <c r="O13"/>
  <c r="BJ13"/>
  <c r="AO13"/>
  <c r="AM13"/>
  <c r="Z13"/>
  <c r="R13"/>
  <c r="BP13"/>
  <c r="AN13"/>
  <c r="S13"/>
  <c r="N13"/>
  <c r="AC13"/>
  <c r="BE13"/>
  <c r="BK13"/>
  <c r="P13"/>
  <c r="AI13"/>
  <c r="BI13"/>
  <c r="BC13"/>
  <c r="BF13"/>
  <c r="M13"/>
  <c r="BN13"/>
  <c r="AA13"/>
  <c r="AU13"/>
  <c r="AP13"/>
  <c r="U13"/>
  <c r="AK13"/>
  <c r="BU13"/>
  <c r="T13"/>
  <c r="AS13"/>
  <c r="BQ13"/>
  <c r="L13"/>
  <c r="BT13"/>
  <c r="AZ13"/>
  <c r="AV13"/>
  <c r="AD13"/>
  <c r="G13"/>
  <c r="BD13"/>
  <c r="I13"/>
  <c r="BG13"/>
  <c r="BM13"/>
  <c r="AJ13"/>
  <c r="W13"/>
  <c r="BL13"/>
  <c r="Q13"/>
  <c r="BR13"/>
  <c r="AB13"/>
  <c r="AF13"/>
  <c r="AX13"/>
  <c r="AG12"/>
  <c r="AS12"/>
  <c r="BQ12"/>
  <c r="AY12"/>
  <c r="AN12"/>
  <c r="Q12"/>
  <c r="P12"/>
  <c r="BB12"/>
  <c r="BS12"/>
  <c r="AU12"/>
  <c r="BE12"/>
  <c r="BJ12"/>
  <c r="K12"/>
  <c r="AD12"/>
  <c r="BD12"/>
  <c r="AJ12"/>
  <c r="BN12"/>
  <c r="S12"/>
  <c r="Y12"/>
  <c r="BP12"/>
  <c r="BG12"/>
  <c r="D12"/>
  <c r="BR12"/>
  <c r="AW12"/>
  <c r="H12"/>
  <c r="BI12"/>
  <c r="W12"/>
  <c r="O12"/>
  <c r="AL12"/>
  <c r="AK12"/>
  <c r="BO12"/>
  <c r="X12"/>
  <c r="BA12"/>
  <c r="T12"/>
  <c r="BK12"/>
  <c r="AZ12"/>
  <c r="BU12"/>
  <c r="AT12"/>
  <c r="G12"/>
  <c r="R12"/>
  <c r="AX12"/>
  <c r="BL12"/>
  <c r="U12"/>
  <c r="F12"/>
  <c r="J12"/>
  <c r="AC12"/>
  <c r="BM12"/>
  <c r="N12"/>
  <c r="BH12"/>
  <c r="AI12"/>
  <c r="AR12"/>
  <c r="M12"/>
  <c r="AQ12"/>
  <c r="AV12"/>
  <c r="Z12"/>
  <c r="AM12"/>
  <c r="C12"/>
  <c r="V12"/>
  <c r="AH12"/>
  <c r="AB12"/>
  <c r="E12"/>
  <c r="BC12"/>
  <c r="BT12"/>
  <c r="AO12"/>
  <c r="AA12"/>
  <c r="I12"/>
  <c r="BF12"/>
  <c r="AP12"/>
  <c r="AF12"/>
  <c r="L12"/>
  <c r="AG11"/>
  <c r="Q11"/>
  <c r="BA11"/>
  <c r="BG11"/>
  <c r="AN11"/>
  <c r="AO11"/>
  <c r="I11"/>
  <c r="P11"/>
  <c r="AC11"/>
  <c r="AI11"/>
  <c r="AP11"/>
  <c r="Z11"/>
  <c r="BT11"/>
  <c r="S11"/>
  <c r="U11"/>
  <c r="G11"/>
  <c r="AB11"/>
  <c r="AW11"/>
  <c r="BO11"/>
  <c r="O11"/>
  <c r="AY11"/>
  <c r="BU11"/>
  <c r="H11"/>
  <c r="F11"/>
  <c r="AT11"/>
  <c r="AK11"/>
  <c r="AX11"/>
  <c r="E11"/>
  <c r="BR11"/>
  <c r="R11"/>
  <c r="J11"/>
  <c r="BD11"/>
  <c r="BS11"/>
  <c r="AM11"/>
  <c r="BC11"/>
  <c r="BQ11"/>
  <c r="BE11"/>
  <c r="AJ11"/>
  <c r="BI11"/>
  <c r="AA11"/>
  <c r="BP11"/>
  <c r="BK11"/>
  <c r="X11"/>
  <c r="AS11"/>
  <c r="T11"/>
  <c r="M11"/>
  <c r="BL11"/>
  <c r="AH11"/>
  <c r="AU11"/>
  <c r="BB11"/>
  <c r="BN11"/>
  <c r="L11"/>
  <c r="BF11"/>
  <c r="AR11"/>
  <c r="Y11"/>
  <c r="BM11"/>
  <c r="AD11"/>
  <c r="K11"/>
  <c r="C11"/>
  <c r="BJ11"/>
  <c r="BH11"/>
  <c r="AQ11"/>
  <c r="D11"/>
  <c r="AZ11"/>
  <c r="AV11"/>
  <c r="AL11"/>
  <c r="V11"/>
  <c r="N11"/>
  <c r="AF11"/>
  <c r="W11"/>
  <c r="BE10"/>
  <c r="AG10"/>
  <c r="I10"/>
  <c r="AV10"/>
  <c r="AN10"/>
  <c r="BP10"/>
  <c r="O10"/>
  <c r="P10"/>
  <c r="AC10"/>
  <c r="N10"/>
  <c r="H10"/>
  <c r="AQ10"/>
  <c r="BT10"/>
  <c r="W10"/>
  <c r="U10"/>
  <c r="G10"/>
  <c r="BS10"/>
  <c r="BG10"/>
  <c r="E10"/>
  <c r="BU10"/>
  <c r="Z10"/>
  <c r="BB10"/>
  <c r="M10"/>
  <c r="F10"/>
  <c r="L10"/>
  <c r="AK10"/>
  <c r="AX10"/>
  <c r="AT10"/>
  <c r="BJ10"/>
  <c r="Y10"/>
  <c r="AW10"/>
  <c r="AY10"/>
  <c r="BD10"/>
  <c r="BI10"/>
  <c r="BC10"/>
  <c r="BQ10"/>
  <c r="AJ10"/>
  <c r="AR10"/>
  <c r="D10"/>
  <c r="R10"/>
  <c r="AB10"/>
  <c r="BK10"/>
  <c r="X10"/>
  <c r="AS10"/>
  <c r="AM10"/>
  <c r="AA10"/>
  <c r="BL10"/>
  <c r="AU10"/>
  <c r="V10"/>
  <c r="AH10"/>
  <c r="AP10"/>
  <c r="Q10"/>
  <c r="BF10"/>
  <c r="AI10"/>
  <c r="BA10"/>
  <c r="AZ10"/>
  <c r="AD10"/>
  <c r="K10"/>
  <c r="S10"/>
  <c r="BN10"/>
  <c r="AL10"/>
  <c r="J10"/>
  <c r="C10"/>
  <c r="T10"/>
  <c r="BH10"/>
  <c r="BO10"/>
  <c r="BM10"/>
  <c r="BR10"/>
  <c r="AF10"/>
  <c r="AO10"/>
  <c r="AY9"/>
  <c r="BQ9"/>
  <c r="BA9"/>
  <c r="AT9"/>
  <c r="S9"/>
  <c r="V9"/>
  <c r="BF9"/>
  <c r="AO9"/>
  <c r="AZ9"/>
  <c r="AW9"/>
  <c r="BN9"/>
  <c r="AD9"/>
  <c r="BI9"/>
  <c r="AU9"/>
  <c r="L9"/>
  <c r="G9"/>
  <c r="E9"/>
  <c r="BH9"/>
  <c r="BS9"/>
  <c r="C9"/>
  <c r="W9"/>
  <c r="AI9"/>
  <c r="F9"/>
  <c r="O9"/>
  <c r="BB9"/>
  <c r="BR9"/>
  <c r="BO9"/>
  <c r="AM9"/>
  <c r="H9"/>
  <c r="Q9"/>
  <c r="BG9"/>
  <c r="AB9"/>
  <c r="U9"/>
  <c r="I9"/>
  <c r="R9"/>
  <c r="BU9"/>
  <c r="K9"/>
  <c r="BK9"/>
  <c r="AS9"/>
  <c r="AG9"/>
  <c r="M9"/>
  <c r="P9"/>
  <c r="BJ9"/>
  <c r="N9"/>
  <c r="AP9"/>
  <c r="AN9"/>
  <c r="AJ9"/>
  <c r="AV9"/>
  <c r="Z9"/>
  <c r="AX9"/>
  <c r="AL9"/>
  <c r="AA9"/>
  <c r="D9"/>
  <c r="AR9"/>
  <c r="Y9"/>
  <c r="X9"/>
  <c r="BP9"/>
  <c r="T9"/>
  <c r="BM9"/>
  <c r="BE9"/>
  <c r="BL9"/>
  <c r="AC9"/>
  <c r="AK9"/>
  <c r="J9"/>
  <c r="AQ9"/>
  <c r="BT9"/>
  <c r="AH9"/>
  <c r="BC9"/>
  <c r="AF9"/>
  <c r="BD9"/>
  <c r="AF21"/>
  <c r="E8"/>
  <c r="C8"/>
  <c r="D8"/>
  <c r="BF8"/>
  <c r="BF21"/>
  <c r="M8"/>
  <c r="M21"/>
  <c r="AX8"/>
  <c r="AX21"/>
  <c r="S8"/>
  <c r="S21"/>
  <c r="BR8"/>
  <c r="BR21"/>
  <c r="AS8"/>
  <c r="AS21"/>
  <c r="BB8"/>
  <c r="BB21"/>
  <c r="BH8"/>
  <c r="BH21"/>
  <c r="BI8"/>
  <c r="BI21"/>
  <c r="AQ8"/>
  <c r="AQ21"/>
  <c r="AG8"/>
  <c r="AG21"/>
  <c r="W8"/>
  <c r="W21"/>
  <c r="AK8"/>
  <c r="AK21"/>
  <c r="BO8"/>
  <c r="BO21"/>
  <c r="Q8"/>
  <c r="Q21"/>
  <c r="AP8"/>
  <c r="AP21"/>
  <c r="AT8"/>
  <c r="AT21"/>
  <c r="AZ8"/>
  <c r="AZ21"/>
  <c r="L8"/>
  <c r="L21"/>
  <c r="AI8"/>
  <c r="AI21"/>
  <c r="H8"/>
  <c r="H21"/>
  <c r="BK8"/>
  <c r="BK21"/>
  <c r="BG8"/>
  <c r="BG21"/>
  <c r="BA8"/>
  <c r="BA21"/>
  <c r="BU8"/>
  <c r="BU21"/>
  <c r="AV8"/>
  <c r="AV21"/>
  <c r="R8"/>
  <c r="R21"/>
  <c r="T8"/>
  <c r="T21"/>
  <c r="BL8"/>
  <c r="BL21"/>
  <c r="N8"/>
  <c r="N21"/>
  <c r="BN8"/>
  <c r="BN21"/>
  <c r="AH8"/>
  <c r="AH21"/>
  <c r="AM8"/>
  <c r="AM21"/>
  <c r="BE8"/>
  <c r="BE21"/>
  <c r="BP8"/>
  <c r="BP21"/>
  <c r="BC8"/>
  <c r="BC21"/>
  <c r="F8"/>
  <c r="F21"/>
  <c r="BS8"/>
  <c r="BS21"/>
  <c r="AU8"/>
  <c r="AU21"/>
  <c r="BT8"/>
  <c r="BT21"/>
  <c r="BD8"/>
  <c r="BD21"/>
  <c r="AN8"/>
  <c r="AN21"/>
  <c r="AO8"/>
  <c r="AO21"/>
  <c r="BQ8"/>
  <c r="BQ21"/>
  <c r="AJ8"/>
  <c r="AJ21"/>
  <c r="K8"/>
  <c r="K21"/>
  <c r="AB8"/>
  <c r="AB21"/>
  <c r="O8"/>
  <c r="O21"/>
  <c r="BJ8"/>
  <c r="BJ21"/>
  <c r="I8"/>
  <c r="I21"/>
  <c r="G8"/>
  <c r="G21"/>
  <c r="AC8"/>
  <c r="AC21"/>
  <c r="Y8"/>
  <c r="Y21"/>
  <c r="AA8"/>
  <c r="AA21"/>
  <c r="X8"/>
  <c r="X21"/>
  <c r="J8"/>
  <c r="J21"/>
  <c r="AR8"/>
  <c r="AR21"/>
  <c r="AL8"/>
  <c r="AL21"/>
  <c r="AD8"/>
  <c r="AD21"/>
  <c r="P8"/>
  <c r="P21"/>
  <c r="U8"/>
  <c r="U21"/>
  <c r="AW8"/>
  <c r="AW21"/>
  <c r="V8"/>
  <c r="V21"/>
  <c r="Z8"/>
  <c r="Z21"/>
  <c r="AY8"/>
  <c r="AY21"/>
  <c r="AF8"/>
  <c r="BM8"/>
  <c r="BM21"/>
</calcChain>
</file>

<file path=xl/sharedStrings.xml><?xml version="1.0" encoding="utf-8"?>
<sst xmlns="http://schemas.openxmlformats.org/spreadsheetml/2006/main" count="114" uniqueCount="44">
  <si>
    <t>NAMA  DESA</t>
  </si>
  <si>
    <t>BLN</t>
  </si>
  <si>
    <t>PUSKESMAS</t>
  </si>
  <si>
    <t>DESA</t>
  </si>
  <si>
    <t>POSY</t>
  </si>
  <si>
    <t>KADER</t>
  </si>
  <si>
    <t>JUMLAH  BALITA</t>
  </si>
  <si>
    <t>K</t>
  </si>
  <si>
    <t>D</t>
  </si>
  <si>
    <t>N</t>
  </si>
  <si>
    <t>T</t>
  </si>
  <si>
    <t>O</t>
  </si>
  <si>
    <t>B</t>
  </si>
  <si>
    <t>2T</t>
  </si>
  <si>
    <t>BGM--BADUTA</t>
  </si>
  <si>
    <t>BGM-BALITA</t>
  </si>
  <si>
    <t>BBK</t>
  </si>
  <si>
    <t>BBN</t>
  </si>
  <si>
    <t>RISIKO BBL</t>
  </si>
  <si>
    <t>S.PENDEK</t>
  </si>
  <si>
    <t>PENDEK</t>
  </si>
  <si>
    <t>T.NORMAL</t>
  </si>
  <si>
    <t>TINGGI</t>
  </si>
  <si>
    <t>ADA</t>
  </si>
  <si>
    <t>LAPOR</t>
  </si>
  <si>
    <t>AKTIF</t>
  </si>
  <si>
    <t>(0-11)</t>
  </si>
  <si>
    <t>(0-23)</t>
  </si>
  <si>
    <t>(0-59)</t>
  </si>
  <si>
    <t>(24-59)</t>
  </si>
  <si>
    <t>L</t>
  </si>
  <si>
    <t>P</t>
  </si>
  <si>
    <t>JML</t>
  </si>
  <si>
    <t>Jml</t>
  </si>
  <si>
    <t xml:space="preserve"> </t>
  </si>
  <si>
    <t xml:space="preserve"> JUMLAH / RATA-2</t>
  </si>
  <si>
    <t>ARJOWINANGUN</t>
  </si>
  <si>
    <t>PUSKESMAS ARJOWINANGUN TAHUN 2022</t>
  </si>
  <si>
    <t>KET</t>
  </si>
  <si>
    <t>Baduta = Bayi bawah dua tahun</t>
  </si>
  <si>
    <t>Balita = Bayi bawah lima tahun</t>
  </si>
  <si>
    <t>DATA TINGGI BADAN BALITA MENURUT UMUR KEL.ARJOWINANGUN</t>
  </si>
  <si>
    <t>S.Pendek= Sangat pendek</t>
  </si>
  <si>
    <t>T. Normal= Tinggi normal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</si>
</sst>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1"/>
      <scheme val="minor"/>
    </font>
    <font>
      <b/>
      <sz val="8"/>
      <name val="Arial"/>
      <family val="2"/>
    </font>
    <font>
      <sz val="8"/>
      <name val="Arial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1" fontId="1" fillId="0" borderId="15" xfId="0" applyNumberFormat="1" applyFont="1" applyBorder="1" applyProtection="1"/>
    <xf numFmtId="1" fontId="2" fillId="2" borderId="15" xfId="0" applyNumberFormat="1" applyFont="1" applyFill="1" applyBorder="1" applyAlignment="1" applyProtection="1">
      <alignment horizontal="center"/>
    </xf>
    <xf numFmtId="1" fontId="2" fillId="2" borderId="15" xfId="0" applyNumberFormat="1" applyFont="1" applyFill="1" applyBorder="1" applyProtection="1"/>
    <xf numFmtId="1" fontId="2" fillId="2" borderId="16" xfId="0" applyNumberFormat="1" applyFont="1" applyFill="1" applyBorder="1" applyProtection="1"/>
    <xf numFmtId="1" fontId="2" fillId="2" borderId="16" xfId="0" applyNumberFormat="1" applyFont="1" applyFill="1" applyBorder="1" applyAlignment="1" applyProtection="1">
      <alignment horizontal="right"/>
    </xf>
    <xf numFmtId="1" fontId="1" fillId="3" borderId="14" xfId="0" applyNumberFormat="1" applyFont="1" applyFill="1" applyBorder="1" applyProtection="1"/>
    <xf numFmtId="0" fontId="0" fillId="3" borderId="14" xfId="0" applyFill="1" applyBorder="1" applyProtection="1"/>
    <xf numFmtId="1" fontId="2" fillId="3" borderId="15" xfId="0" applyNumberFormat="1" applyFont="1" applyFill="1" applyBorder="1" applyProtection="1"/>
    <xf numFmtId="1" fontId="2" fillId="3" borderId="15" xfId="0" applyNumberFormat="1" applyFont="1" applyFill="1" applyBorder="1" applyAlignment="1" applyProtection="1">
      <alignment horizontal="right"/>
    </xf>
    <xf numFmtId="1" fontId="1" fillId="4" borderId="1" xfId="0" applyNumberFormat="1" applyFont="1" applyFill="1" applyBorder="1" applyAlignment="1" applyProtection="1">
      <alignment horizontal="center"/>
    </xf>
    <xf numFmtId="1" fontId="1" fillId="4" borderId="4" xfId="0" applyNumberFormat="1" applyFont="1" applyFill="1" applyBorder="1" applyAlignment="1" applyProtection="1">
      <alignment horizontal="center"/>
    </xf>
    <xf numFmtId="1" fontId="1" fillId="4" borderId="8" xfId="0" applyNumberFormat="1" applyFont="1" applyFill="1" applyBorder="1" applyAlignment="1" applyProtection="1">
      <alignment horizontal="center"/>
    </xf>
    <xf numFmtId="1" fontId="1" fillId="4" borderId="9" xfId="0" applyNumberFormat="1" applyFont="1" applyFill="1" applyBorder="1" applyAlignment="1" applyProtection="1">
      <alignment horizontal="center"/>
    </xf>
    <xf numFmtId="1" fontId="1" fillId="4" borderId="10" xfId="0" applyNumberFormat="1" applyFont="1" applyFill="1" applyBorder="1" applyAlignment="1" applyProtection="1">
      <alignment horizontal="center"/>
    </xf>
    <xf numFmtId="1" fontId="1" fillId="4" borderId="14" xfId="0" applyNumberFormat="1" applyFont="1" applyFill="1" applyBorder="1" applyAlignment="1" applyProtection="1">
      <alignment horizontal="center"/>
    </xf>
    <xf numFmtId="1" fontId="1" fillId="4" borderId="11" xfId="0" applyNumberFormat="1" applyFont="1" applyFill="1" applyBorder="1" applyAlignment="1" applyProtection="1">
      <alignment horizontal="center"/>
    </xf>
    <xf numFmtId="1" fontId="1" fillId="4" borderId="13" xfId="0" applyNumberFormat="1" applyFont="1" applyFill="1" applyBorder="1" applyAlignment="1" applyProtection="1">
      <alignment horizontal="center"/>
    </xf>
    <xf numFmtId="1" fontId="1" fillId="4" borderId="11" xfId="0" applyNumberFormat="1" applyFont="1" applyFill="1" applyBorder="1" applyAlignment="1" applyProtection="1">
      <alignment horizontal="center"/>
    </xf>
    <xf numFmtId="1" fontId="1" fillId="4" borderId="12" xfId="0" applyNumberFormat="1" applyFont="1" applyFill="1" applyBorder="1" applyAlignment="1" applyProtection="1">
      <alignment horizontal="center"/>
    </xf>
    <xf numFmtId="1" fontId="1" fillId="4" borderId="13" xfId="0" applyNumberFormat="1" applyFont="1" applyFill="1" applyBorder="1" applyAlignment="1" applyProtection="1">
      <alignment horizontal="center"/>
    </xf>
    <xf numFmtId="1" fontId="1" fillId="4" borderId="2" xfId="0" applyNumberFormat="1" applyFont="1" applyFill="1" applyBorder="1" applyAlignment="1" applyProtection="1">
      <alignment horizontal="center"/>
    </xf>
    <xf numFmtId="1" fontId="1" fillId="4" borderId="6" xfId="0" applyNumberFormat="1" applyFont="1" applyFill="1" applyBorder="1" applyAlignment="1" applyProtection="1">
      <alignment horizontal="center"/>
    </xf>
    <xf numFmtId="1" fontId="1" fillId="4" borderId="3" xfId="0" applyNumberFormat="1" applyFont="1" applyFill="1" applyBorder="1" applyAlignment="1" applyProtection="1">
      <alignment horizontal="center"/>
    </xf>
    <xf numFmtId="1" fontId="1" fillId="4" borderId="4" xfId="0" applyNumberFormat="1" applyFont="1" applyFill="1" applyBorder="1" applyAlignment="1" applyProtection="1">
      <alignment horizontal="center"/>
    </xf>
    <xf numFmtId="1" fontId="1" fillId="4" borderId="5" xfId="0" applyNumberFormat="1" applyFont="1" applyFill="1" applyBorder="1" applyAlignment="1" applyProtection="1">
      <alignment horizontal="center"/>
    </xf>
    <xf numFmtId="1" fontId="1" fillId="4" borderId="7" xfId="0" applyNumberFormat="1" applyFont="1" applyFill="1" applyBorder="1" applyAlignment="1" applyProtection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indows\Downloads\LAPORAN%20GIZI%20(AKRAP)%20ARJOWINANGUN%20JANUARI%20-%20DESEMBER%20202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TART"/>
      <sheetName val="Riil"/>
      <sheetName val="Proyeksi"/>
      <sheetName val="SASARAN"/>
      <sheetName val="NAMA_GIBUR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PER_DESA"/>
      <sheetName val="H-1"/>
      <sheetName val="H-2"/>
      <sheetName val="H-3"/>
      <sheetName val="H-4"/>
      <sheetName val="H-5"/>
      <sheetName val="H-6"/>
      <sheetName val="H-7"/>
      <sheetName val="H-8"/>
      <sheetName val="H-9"/>
      <sheetName val="H-10"/>
      <sheetName val="H-11"/>
      <sheetName val="H-12"/>
      <sheetName val="REKAP"/>
      <sheetName val="CETAK"/>
      <sheetName val="KE_KAB"/>
      <sheetName val="SIGIZI"/>
      <sheetName val="POSY"/>
      <sheetName val="SKDN"/>
      <sheetName val="D-S"/>
      <sheetName val="BGM"/>
      <sheetName val="BBU_L"/>
      <sheetName val="BBU_P"/>
      <sheetName val="BBU"/>
      <sheetName val="TBU"/>
      <sheetName val="BBTB"/>
      <sheetName val="VITA_L"/>
      <sheetName val="VITA_P"/>
      <sheetName val="VITA_LP"/>
      <sheetName val="VITA_THN"/>
      <sheetName val="FE"/>
      <sheetName val="KEK"/>
      <sheetName val="ANEMIA"/>
      <sheetName val="IMD"/>
      <sheetName val="ASI_L"/>
      <sheetName val="ASI_P"/>
      <sheetName val="BBLR"/>
      <sheetName val="ASI_LP"/>
      <sheetName val="ASI_LULUS"/>
      <sheetName val="PMT_KEK"/>
      <sheetName val="Fe_RMJ"/>
      <sheetName val="PMT_BLT"/>
      <sheetName val="GB_LP"/>
      <sheetName val="MON-GAM"/>
      <sheetName val="DESA_BAIK"/>
      <sheetName val="KADARZI"/>
      <sheetName val="UTAMA"/>
      <sheetName val="GRAFIK"/>
    </sheetNames>
    <sheetDataSet>
      <sheetData sheetId="0"/>
      <sheetData sheetId="1"/>
      <sheetData sheetId="2"/>
      <sheetData sheetId="3">
        <row r="9">
          <cell r="C9" t="str">
            <v>ARJOWINANGUN</v>
          </cell>
          <cell r="D9">
            <v>10</v>
          </cell>
          <cell r="T9">
            <v>796</v>
          </cell>
          <cell r="U9">
            <v>83</v>
          </cell>
          <cell r="V9">
            <v>86</v>
          </cell>
          <cell r="W9">
            <v>169</v>
          </cell>
          <cell r="X9">
            <v>164</v>
          </cell>
          <cell r="Y9">
            <v>165</v>
          </cell>
          <cell r="Z9">
            <v>329</v>
          </cell>
          <cell r="AA9">
            <v>323</v>
          </cell>
          <cell r="AB9">
            <v>304</v>
          </cell>
        </row>
      </sheetData>
      <sheetData sheetId="4"/>
      <sheetData sheetId="5">
        <row r="10">
          <cell r="E10" t="str">
            <v>POSL</v>
          </cell>
        </row>
        <row r="11">
          <cell r="E11" t="str">
            <v>KDRA</v>
          </cell>
        </row>
        <row r="12">
          <cell r="E12" t="str">
            <v>K_L</v>
          </cell>
        </row>
        <row r="13">
          <cell r="E13" t="str">
            <v>K_P</v>
          </cell>
        </row>
        <row r="14">
          <cell r="E14" t="str">
            <v>K</v>
          </cell>
        </row>
        <row r="15">
          <cell r="E15" t="str">
            <v>D2_L</v>
          </cell>
        </row>
        <row r="16">
          <cell r="E16" t="str">
            <v>D2_P</v>
          </cell>
        </row>
        <row r="17">
          <cell r="E17" t="str">
            <v>D2</v>
          </cell>
        </row>
        <row r="18">
          <cell r="E18" t="str">
            <v>D25_L</v>
          </cell>
        </row>
        <row r="19">
          <cell r="E19" t="str">
            <v>D25_P</v>
          </cell>
        </row>
        <row r="20">
          <cell r="E20" t="str">
            <v>D25</v>
          </cell>
        </row>
        <row r="21">
          <cell r="E21" t="str">
            <v>D-L</v>
          </cell>
        </row>
        <row r="22">
          <cell r="E22" t="str">
            <v>D-P</v>
          </cell>
        </row>
        <row r="23">
          <cell r="E23" t="str">
            <v>D</v>
          </cell>
        </row>
        <row r="24">
          <cell r="E24" t="str">
            <v>N-L</v>
          </cell>
        </row>
        <row r="25">
          <cell r="E25" t="str">
            <v>N-P</v>
          </cell>
        </row>
        <row r="26">
          <cell r="E26" t="str">
            <v>N</v>
          </cell>
        </row>
        <row r="27">
          <cell r="E27" t="str">
            <v>T-L</v>
          </cell>
        </row>
        <row r="28">
          <cell r="E28" t="str">
            <v>T-P</v>
          </cell>
        </row>
        <row r="29">
          <cell r="E29" t="str">
            <v>T</v>
          </cell>
        </row>
        <row r="30">
          <cell r="E30" t="str">
            <v>O-L</v>
          </cell>
        </row>
        <row r="31">
          <cell r="E31" t="str">
            <v>O-P</v>
          </cell>
        </row>
        <row r="32">
          <cell r="E32" t="str">
            <v>O</v>
          </cell>
        </row>
        <row r="33">
          <cell r="E33" t="str">
            <v>B-L</v>
          </cell>
        </row>
        <row r="34">
          <cell r="E34" t="str">
            <v>B-P</v>
          </cell>
        </row>
        <row r="35">
          <cell r="E35" t="str">
            <v>B</v>
          </cell>
        </row>
        <row r="36">
          <cell r="E36" t="str">
            <v>2T-L</v>
          </cell>
        </row>
        <row r="37">
          <cell r="E37" t="str">
            <v>27-P</v>
          </cell>
        </row>
        <row r="38">
          <cell r="E38" t="str">
            <v xml:space="preserve">2T </v>
          </cell>
        </row>
        <row r="39">
          <cell r="E39" t="str">
            <v>BGM2-L</v>
          </cell>
        </row>
        <row r="40">
          <cell r="E40" t="str">
            <v>BGM2-P</v>
          </cell>
        </row>
        <row r="41">
          <cell r="E41" t="str">
            <v>BGM2</v>
          </cell>
        </row>
        <row r="42">
          <cell r="E42" t="str">
            <v>BGM-L</v>
          </cell>
        </row>
        <row r="43">
          <cell r="E43" t="str">
            <v>BGM-P</v>
          </cell>
        </row>
        <row r="44">
          <cell r="E44" t="str">
            <v>BGM</v>
          </cell>
        </row>
        <row r="45">
          <cell r="E45" t="str">
            <v>BBK-L</v>
          </cell>
        </row>
        <row r="46">
          <cell r="E46" t="str">
            <v>BBK-P</v>
          </cell>
        </row>
        <row r="47">
          <cell r="E47" t="str">
            <v>BBK</v>
          </cell>
        </row>
        <row r="48">
          <cell r="E48" t="str">
            <v>BBN-L</v>
          </cell>
        </row>
        <row r="49">
          <cell r="E49" t="str">
            <v>BBN-P</v>
          </cell>
        </row>
        <row r="50">
          <cell r="E50" t="str">
            <v>BBN</v>
          </cell>
        </row>
        <row r="51">
          <cell r="E51" t="str">
            <v>BBL-L</v>
          </cell>
        </row>
        <row r="52">
          <cell r="E52" t="str">
            <v>BBL-P</v>
          </cell>
        </row>
        <row r="53">
          <cell r="E53" t="str">
            <v>BBL</v>
          </cell>
        </row>
        <row r="54">
          <cell r="E54" t="str">
            <v>SPDK_L</v>
          </cell>
        </row>
        <row r="55">
          <cell r="E55" t="str">
            <v>SPDK_P</v>
          </cell>
        </row>
        <row r="56">
          <cell r="E56" t="str">
            <v>SPDK</v>
          </cell>
        </row>
        <row r="57">
          <cell r="E57" t="str">
            <v>PDK_L</v>
          </cell>
        </row>
        <row r="58">
          <cell r="E58" t="str">
            <v>PDK_P</v>
          </cell>
        </row>
        <row r="59">
          <cell r="E59" t="str">
            <v>PDK</v>
          </cell>
        </row>
        <row r="60">
          <cell r="E60" t="str">
            <v>TNM_L</v>
          </cell>
        </row>
        <row r="61">
          <cell r="E61" t="str">
            <v>TNM_P</v>
          </cell>
        </row>
        <row r="62">
          <cell r="E62" t="str">
            <v>TNM</v>
          </cell>
        </row>
        <row r="63">
          <cell r="E63" t="str">
            <v>TG_L</v>
          </cell>
        </row>
        <row r="64">
          <cell r="E64" t="str">
            <v>TG_P</v>
          </cell>
        </row>
        <row r="65">
          <cell r="E65" t="str">
            <v>TG</v>
          </cell>
        </row>
      </sheetData>
      <sheetData sheetId="6">
        <row r="10">
          <cell r="E10" t="str">
            <v>POSL</v>
          </cell>
        </row>
        <row r="11">
          <cell r="E11" t="str">
            <v>KDRA</v>
          </cell>
        </row>
        <row r="12">
          <cell r="E12" t="str">
            <v>K_L</v>
          </cell>
        </row>
        <row r="13">
          <cell r="E13" t="str">
            <v>K_P</v>
          </cell>
        </row>
        <row r="14">
          <cell r="E14" t="str">
            <v>K</v>
          </cell>
        </row>
        <row r="15">
          <cell r="E15" t="str">
            <v>D2_L</v>
          </cell>
        </row>
        <row r="16">
          <cell r="E16" t="str">
            <v>D2_P</v>
          </cell>
        </row>
        <row r="17">
          <cell r="E17" t="str">
            <v>D2</v>
          </cell>
        </row>
        <row r="18">
          <cell r="E18" t="str">
            <v>D25_L</v>
          </cell>
        </row>
        <row r="19">
          <cell r="E19" t="str">
            <v>D25_P</v>
          </cell>
        </row>
        <row r="20">
          <cell r="E20" t="str">
            <v>D25</v>
          </cell>
        </row>
        <row r="21">
          <cell r="E21" t="str">
            <v>D-L</v>
          </cell>
        </row>
        <row r="22">
          <cell r="E22" t="str">
            <v>D-P</v>
          </cell>
        </row>
        <row r="23">
          <cell r="E23" t="str">
            <v>D</v>
          </cell>
        </row>
        <row r="24">
          <cell r="E24" t="str">
            <v>N-L</v>
          </cell>
        </row>
        <row r="25">
          <cell r="E25" t="str">
            <v>N-P</v>
          </cell>
        </row>
        <row r="26">
          <cell r="E26" t="str">
            <v>N</v>
          </cell>
        </row>
        <row r="27">
          <cell r="E27" t="str">
            <v>T-L</v>
          </cell>
        </row>
        <row r="28">
          <cell r="E28" t="str">
            <v>T-P</v>
          </cell>
        </row>
        <row r="29">
          <cell r="E29" t="str">
            <v>T</v>
          </cell>
        </row>
        <row r="30">
          <cell r="E30" t="str">
            <v>O-L</v>
          </cell>
        </row>
        <row r="31">
          <cell r="E31" t="str">
            <v>O-P</v>
          </cell>
        </row>
        <row r="32">
          <cell r="E32" t="str">
            <v>O</v>
          </cell>
        </row>
        <row r="33">
          <cell r="E33" t="str">
            <v>B-L</v>
          </cell>
        </row>
        <row r="34">
          <cell r="E34" t="str">
            <v>B-P</v>
          </cell>
        </row>
        <row r="35">
          <cell r="E35" t="str">
            <v>B</v>
          </cell>
        </row>
        <row r="36">
          <cell r="E36" t="str">
            <v>2T-L</v>
          </cell>
        </row>
        <row r="37">
          <cell r="E37" t="str">
            <v>27-P</v>
          </cell>
        </row>
        <row r="38">
          <cell r="E38" t="str">
            <v xml:space="preserve">2T </v>
          </cell>
        </row>
        <row r="39">
          <cell r="E39" t="str">
            <v>BGM2-L</v>
          </cell>
        </row>
        <row r="40">
          <cell r="E40" t="str">
            <v>BGM2-P</v>
          </cell>
        </row>
        <row r="41">
          <cell r="E41" t="str">
            <v>BGM2</v>
          </cell>
        </row>
        <row r="42">
          <cell r="E42" t="str">
            <v>BGM-L</v>
          </cell>
        </row>
        <row r="43">
          <cell r="E43" t="str">
            <v>BGM-P</v>
          </cell>
        </row>
        <row r="44">
          <cell r="E44" t="str">
            <v>BGM</v>
          </cell>
        </row>
        <row r="45">
          <cell r="E45" t="str">
            <v>BBK-L</v>
          </cell>
        </row>
        <row r="46">
          <cell r="E46" t="str">
            <v>BBK-P</v>
          </cell>
        </row>
        <row r="47">
          <cell r="E47" t="str">
            <v>BBK</v>
          </cell>
        </row>
        <row r="48">
          <cell r="E48" t="str">
            <v>BBN-L</v>
          </cell>
        </row>
        <row r="49">
          <cell r="E49" t="str">
            <v>BBN-P</v>
          </cell>
        </row>
        <row r="50">
          <cell r="E50" t="str">
            <v>BBN</v>
          </cell>
        </row>
        <row r="51">
          <cell r="E51" t="str">
            <v>BBL-L</v>
          </cell>
        </row>
        <row r="52">
          <cell r="E52" t="str">
            <v>BBL-P</v>
          </cell>
        </row>
        <row r="53">
          <cell r="E53" t="str">
            <v>BBL</v>
          </cell>
        </row>
        <row r="54">
          <cell r="E54" t="str">
            <v>SPDK_L</v>
          </cell>
        </row>
        <row r="55">
          <cell r="E55" t="str">
            <v>SPDK_P</v>
          </cell>
        </row>
        <row r="56">
          <cell r="E56" t="str">
            <v>SPDK</v>
          </cell>
        </row>
        <row r="57">
          <cell r="E57" t="str">
            <v>PDK_L</v>
          </cell>
        </row>
        <row r="58">
          <cell r="E58" t="str">
            <v>PDK_P</v>
          </cell>
        </row>
        <row r="59">
          <cell r="E59" t="str">
            <v>PDK</v>
          </cell>
        </row>
        <row r="60">
          <cell r="E60" t="str">
            <v>TNM_L</v>
          </cell>
        </row>
        <row r="61">
          <cell r="E61" t="str">
            <v>TNM_P</v>
          </cell>
        </row>
        <row r="62">
          <cell r="E62" t="str">
            <v>TNM</v>
          </cell>
        </row>
        <row r="63">
          <cell r="E63" t="str">
            <v>TG_L</v>
          </cell>
        </row>
        <row r="64">
          <cell r="E64" t="str">
            <v>TG_P</v>
          </cell>
        </row>
        <row r="65">
          <cell r="E65" t="str">
            <v>TG</v>
          </cell>
        </row>
      </sheetData>
      <sheetData sheetId="7">
        <row r="10">
          <cell r="E10" t="str">
            <v>POSL</v>
          </cell>
        </row>
        <row r="11">
          <cell r="E11" t="str">
            <v>KDRA</v>
          </cell>
        </row>
        <row r="12">
          <cell r="E12" t="str">
            <v>K_L</v>
          </cell>
        </row>
        <row r="13">
          <cell r="E13" t="str">
            <v>K_P</v>
          </cell>
        </row>
        <row r="14">
          <cell r="E14" t="str">
            <v>K</v>
          </cell>
        </row>
        <row r="15">
          <cell r="E15" t="str">
            <v>D2_L</v>
          </cell>
        </row>
        <row r="16">
          <cell r="E16" t="str">
            <v>D2_P</v>
          </cell>
        </row>
        <row r="17">
          <cell r="E17" t="str">
            <v>D2</v>
          </cell>
        </row>
        <row r="18">
          <cell r="E18" t="str">
            <v>D25_L</v>
          </cell>
        </row>
        <row r="19">
          <cell r="E19" t="str">
            <v>D25_P</v>
          </cell>
        </row>
        <row r="20">
          <cell r="E20" t="str">
            <v>D25</v>
          </cell>
        </row>
        <row r="21">
          <cell r="E21" t="str">
            <v>D-L</v>
          </cell>
        </row>
        <row r="22">
          <cell r="E22" t="str">
            <v>D-P</v>
          </cell>
        </row>
        <row r="23">
          <cell r="E23" t="str">
            <v>D</v>
          </cell>
        </row>
        <row r="24">
          <cell r="E24" t="str">
            <v>N-L</v>
          </cell>
        </row>
        <row r="25">
          <cell r="E25" t="str">
            <v>N-P</v>
          </cell>
        </row>
        <row r="26">
          <cell r="E26" t="str">
            <v>N</v>
          </cell>
        </row>
        <row r="27">
          <cell r="E27" t="str">
            <v>T-L</v>
          </cell>
        </row>
        <row r="28">
          <cell r="E28" t="str">
            <v>T-P</v>
          </cell>
        </row>
        <row r="29">
          <cell r="E29" t="str">
            <v>T</v>
          </cell>
        </row>
        <row r="30">
          <cell r="E30" t="str">
            <v>O-L</v>
          </cell>
        </row>
        <row r="31">
          <cell r="E31" t="str">
            <v>O-P</v>
          </cell>
        </row>
        <row r="32">
          <cell r="E32" t="str">
            <v>O</v>
          </cell>
        </row>
        <row r="33">
          <cell r="E33" t="str">
            <v>B-L</v>
          </cell>
        </row>
        <row r="34">
          <cell r="E34" t="str">
            <v>B-P</v>
          </cell>
        </row>
        <row r="35">
          <cell r="E35" t="str">
            <v>B</v>
          </cell>
        </row>
        <row r="36">
          <cell r="E36" t="str">
            <v>2T-L</v>
          </cell>
        </row>
        <row r="37">
          <cell r="E37" t="str">
            <v>27-P</v>
          </cell>
        </row>
        <row r="38">
          <cell r="E38" t="str">
            <v xml:space="preserve">2T </v>
          </cell>
        </row>
        <row r="39">
          <cell r="E39" t="str">
            <v>BGM2-L</v>
          </cell>
        </row>
        <row r="40">
          <cell r="E40" t="str">
            <v>BGM2-P</v>
          </cell>
        </row>
        <row r="41">
          <cell r="E41" t="str">
            <v>BGM2</v>
          </cell>
        </row>
        <row r="42">
          <cell r="E42" t="str">
            <v>BGM-L</v>
          </cell>
        </row>
        <row r="43">
          <cell r="E43" t="str">
            <v>BGM-P</v>
          </cell>
        </row>
        <row r="44">
          <cell r="E44" t="str">
            <v>BGM</v>
          </cell>
        </row>
        <row r="45">
          <cell r="E45" t="str">
            <v>BBK-L</v>
          </cell>
        </row>
        <row r="46">
          <cell r="E46" t="str">
            <v>BBK-P</v>
          </cell>
        </row>
        <row r="47">
          <cell r="E47" t="str">
            <v>BBK</v>
          </cell>
        </row>
        <row r="48">
          <cell r="E48" t="str">
            <v>BBN-L</v>
          </cell>
        </row>
        <row r="49">
          <cell r="E49" t="str">
            <v>BBN-P</v>
          </cell>
        </row>
        <row r="50">
          <cell r="E50" t="str">
            <v>BBN</v>
          </cell>
        </row>
        <row r="51">
          <cell r="E51" t="str">
            <v>BBL-L</v>
          </cell>
        </row>
        <row r="52">
          <cell r="E52" t="str">
            <v>BBL-P</v>
          </cell>
        </row>
        <row r="53">
          <cell r="E53" t="str">
            <v>BBL</v>
          </cell>
        </row>
        <row r="54">
          <cell r="E54" t="str">
            <v>SPDK_L</v>
          </cell>
        </row>
        <row r="55">
          <cell r="E55" t="str">
            <v>SPDK_P</v>
          </cell>
        </row>
        <row r="56">
          <cell r="E56" t="str">
            <v>SPDK</v>
          </cell>
        </row>
        <row r="57">
          <cell r="E57" t="str">
            <v>PDK_L</v>
          </cell>
        </row>
        <row r="58">
          <cell r="E58" t="str">
            <v>PDK_P</v>
          </cell>
        </row>
        <row r="59">
          <cell r="E59" t="str">
            <v>PDK</v>
          </cell>
        </row>
        <row r="60">
          <cell r="E60" t="str">
            <v>TNM_L</v>
          </cell>
        </row>
        <row r="61">
          <cell r="E61" t="str">
            <v>TNM_P</v>
          </cell>
        </row>
        <row r="62">
          <cell r="E62" t="str">
            <v>TNM</v>
          </cell>
        </row>
        <row r="63">
          <cell r="E63" t="str">
            <v>TG_L</v>
          </cell>
        </row>
        <row r="64">
          <cell r="E64" t="str">
            <v>TG_P</v>
          </cell>
        </row>
        <row r="65">
          <cell r="E65" t="str">
            <v>TG</v>
          </cell>
        </row>
      </sheetData>
      <sheetData sheetId="8">
        <row r="10">
          <cell r="E10" t="str">
            <v>POSL</v>
          </cell>
        </row>
        <row r="11">
          <cell r="E11" t="str">
            <v>KDRA</v>
          </cell>
        </row>
        <row r="12">
          <cell r="E12" t="str">
            <v>K_L</v>
          </cell>
        </row>
        <row r="13">
          <cell r="E13" t="str">
            <v>K_P</v>
          </cell>
        </row>
        <row r="14">
          <cell r="E14" t="str">
            <v>K</v>
          </cell>
        </row>
        <row r="15">
          <cell r="E15" t="str">
            <v>D2_L</v>
          </cell>
        </row>
        <row r="16">
          <cell r="E16" t="str">
            <v>D2_P</v>
          </cell>
        </row>
        <row r="17">
          <cell r="E17" t="str">
            <v>D2</v>
          </cell>
        </row>
        <row r="18">
          <cell r="E18" t="str">
            <v>D25_L</v>
          </cell>
        </row>
        <row r="19">
          <cell r="E19" t="str">
            <v>D25_P</v>
          </cell>
        </row>
        <row r="20">
          <cell r="E20" t="str">
            <v>D25</v>
          </cell>
        </row>
        <row r="21">
          <cell r="E21" t="str">
            <v>D-L</v>
          </cell>
        </row>
        <row r="22">
          <cell r="E22" t="str">
            <v>D-P</v>
          </cell>
        </row>
        <row r="23">
          <cell r="E23" t="str">
            <v>D</v>
          </cell>
        </row>
        <row r="24">
          <cell r="E24" t="str">
            <v>N-L</v>
          </cell>
        </row>
        <row r="25">
          <cell r="E25" t="str">
            <v>N-P</v>
          </cell>
        </row>
        <row r="26">
          <cell r="E26" t="str">
            <v>N</v>
          </cell>
        </row>
        <row r="27">
          <cell r="E27" t="str">
            <v>T-L</v>
          </cell>
        </row>
        <row r="28">
          <cell r="E28" t="str">
            <v>T-P</v>
          </cell>
        </row>
        <row r="29">
          <cell r="E29" t="str">
            <v>T</v>
          </cell>
        </row>
        <row r="30">
          <cell r="E30" t="str">
            <v>O-L</v>
          </cell>
        </row>
        <row r="31">
          <cell r="E31" t="str">
            <v>O-P</v>
          </cell>
        </row>
        <row r="32">
          <cell r="E32" t="str">
            <v>O</v>
          </cell>
        </row>
        <row r="33">
          <cell r="E33" t="str">
            <v>B-L</v>
          </cell>
        </row>
        <row r="34">
          <cell r="E34" t="str">
            <v>B-P</v>
          </cell>
        </row>
        <row r="35">
          <cell r="E35" t="str">
            <v>B</v>
          </cell>
        </row>
        <row r="36">
          <cell r="E36" t="str">
            <v>2T-L</v>
          </cell>
        </row>
        <row r="37">
          <cell r="E37" t="str">
            <v>27-P</v>
          </cell>
        </row>
        <row r="38">
          <cell r="E38" t="str">
            <v xml:space="preserve">2T </v>
          </cell>
        </row>
        <row r="39">
          <cell r="E39" t="str">
            <v>BGM2-L</v>
          </cell>
        </row>
        <row r="40">
          <cell r="E40" t="str">
            <v>BGM2-P</v>
          </cell>
        </row>
        <row r="41">
          <cell r="E41" t="str">
            <v>BGM2</v>
          </cell>
        </row>
        <row r="42">
          <cell r="E42" t="str">
            <v>BGM-L</v>
          </cell>
        </row>
        <row r="43">
          <cell r="E43" t="str">
            <v>BGM-P</v>
          </cell>
        </row>
        <row r="44">
          <cell r="E44" t="str">
            <v>BGM</v>
          </cell>
        </row>
        <row r="45">
          <cell r="E45" t="str">
            <v>BBK-L</v>
          </cell>
        </row>
        <row r="46">
          <cell r="E46" t="str">
            <v>BBK-P</v>
          </cell>
        </row>
        <row r="47">
          <cell r="E47" t="str">
            <v>BBK</v>
          </cell>
        </row>
        <row r="48">
          <cell r="E48" t="str">
            <v>BBN-L</v>
          </cell>
        </row>
        <row r="49">
          <cell r="E49" t="str">
            <v>BBN-P</v>
          </cell>
        </row>
        <row r="50">
          <cell r="E50" t="str">
            <v>BBN</v>
          </cell>
        </row>
        <row r="51">
          <cell r="E51" t="str">
            <v>BBL-L</v>
          </cell>
        </row>
        <row r="52">
          <cell r="E52" t="str">
            <v>BBL-P</v>
          </cell>
        </row>
        <row r="53">
          <cell r="E53" t="str">
            <v>BBL</v>
          </cell>
        </row>
        <row r="54">
          <cell r="E54" t="str">
            <v>SPDK_L</v>
          </cell>
        </row>
        <row r="55">
          <cell r="E55" t="str">
            <v>SPDK_P</v>
          </cell>
        </row>
        <row r="56">
          <cell r="E56" t="str">
            <v>SPDK</v>
          </cell>
        </row>
        <row r="57">
          <cell r="E57" t="str">
            <v>PDK_L</v>
          </cell>
        </row>
        <row r="58">
          <cell r="E58" t="str">
            <v>PDK_P</v>
          </cell>
        </row>
        <row r="59">
          <cell r="E59" t="str">
            <v>PDK</v>
          </cell>
        </row>
        <row r="60">
          <cell r="E60" t="str">
            <v>TNM_L</v>
          </cell>
        </row>
        <row r="61">
          <cell r="E61" t="str">
            <v>TNM_P</v>
          </cell>
        </row>
        <row r="62">
          <cell r="E62" t="str">
            <v>TNM</v>
          </cell>
        </row>
        <row r="63">
          <cell r="E63" t="str">
            <v>TG_L</v>
          </cell>
        </row>
        <row r="64">
          <cell r="E64" t="str">
            <v>TG_P</v>
          </cell>
        </row>
        <row r="65">
          <cell r="E65" t="str">
            <v>TG</v>
          </cell>
        </row>
      </sheetData>
      <sheetData sheetId="9">
        <row r="10">
          <cell r="E10" t="str">
            <v>POSL</v>
          </cell>
        </row>
        <row r="11">
          <cell r="E11" t="str">
            <v>KDRA</v>
          </cell>
        </row>
        <row r="12">
          <cell r="E12" t="str">
            <v>K_L</v>
          </cell>
        </row>
        <row r="13">
          <cell r="E13" t="str">
            <v>K_P</v>
          </cell>
        </row>
        <row r="14">
          <cell r="E14" t="str">
            <v>K</v>
          </cell>
        </row>
        <row r="15">
          <cell r="E15" t="str">
            <v>D2_L</v>
          </cell>
        </row>
        <row r="16">
          <cell r="E16" t="str">
            <v>D2_P</v>
          </cell>
        </row>
        <row r="17">
          <cell r="E17" t="str">
            <v>D2</v>
          </cell>
        </row>
        <row r="18">
          <cell r="E18" t="str">
            <v>D25_L</v>
          </cell>
        </row>
        <row r="19">
          <cell r="E19" t="str">
            <v>D25_P</v>
          </cell>
        </row>
        <row r="20">
          <cell r="E20" t="str">
            <v>D25</v>
          </cell>
        </row>
        <row r="21">
          <cell r="E21" t="str">
            <v>D-L</v>
          </cell>
        </row>
        <row r="22">
          <cell r="E22" t="str">
            <v>D-P</v>
          </cell>
        </row>
        <row r="23">
          <cell r="E23" t="str">
            <v>D</v>
          </cell>
        </row>
        <row r="24">
          <cell r="E24" t="str">
            <v>N-L</v>
          </cell>
        </row>
        <row r="25">
          <cell r="E25" t="str">
            <v>N-P</v>
          </cell>
        </row>
        <row r="26">
          <cell r="E26" t="str">
            <v>N</v>
          </cell>
        </row>
        <row r="27">
          <cell r="E27" t="str">
            <v>T-L</v>
          </cell>
        </row>
        <row r="28">
          <cell r="E28" t="str">
            <v>T-P</v>
          </cell>
        </row>
        <row r="29">
          <cell r="E29" t="str">
            <v>T</v>
          </cell>
        </row>
        <row r="30">
          <cell r="E30" t="str">
            <v>O-L</v>
          </cell>
        </row>
        <row r="31">
          <cell r="E31" t="str">
            <v>O-P</v>
          </cell>
        </row>
        <row r="32">
          <cell r="E32" t="str">
            <v>O</v>
          </cell>
        </row>
        <row r="33">
          <cell r="E33" t="str">
            <v>B-L</v>
          </cell>
        </row>
        <row r="34">
          <cell r="E34" t="str">
            <v>B-P</v>
          </cell>
        </row>
        <row r="35">
          <cell r="E35" t="str">
            <v>B</v>
          </cell>
        </row>
        <row r="36">
          <cell r="E36" t="str">
            <v>2T-L</v>
          </cell>
        </row>
        <row r="37">
          <cell r="E37" t="str">
            <v>27-P</v>
          </cell>
        </row>
        <row r="38">
          <cell r="E38" t="str">
            <v xml:space="preserve">2T </v>
          </cell>
        </row>
        <row r="39">
          <cell r="E39" t="str">
            <v>BGM2-L</v>
          </cell>
        </row>
        <row r="40">
          <cell r="E40" t="str">
            <v>BGM2-P</v>
          </cell>
        </row>
        <row r="41">
          <cell r="E41" t="str">
            <v>BGM2</v>
          </cell>
        </row>
        <row r="42">
          <cell r="E42" t="str">
            <v>BGM-L</v>
          </cell>
        </row>
        <row r="43">
          <cell r="E43" t="str">
            <v>BGM-P</v>
          </cell>
        </row>
        <row r="44">
          <cell r="E44" t="str">
            <v>BGM</v>
          </cell>
        </row>
        <row r="45">
          <cell r="E45" t="str">
            <v>BBK-L</v>
          </cell>
        </row>
        <row r="46">
          <cell r="E46" t="str">
            <v>BBK-P</v>
          </cell>
        </row>
        <row r="47">
          <cell r="E47" t="str">
            <v>BBK</v>
          </cell>
        </row>
        <row r="48">
          <cell r="E48" t="str">
            <v>BBN-L</v>
          </cell>
        </row>
        <row r="49">
          <cell r="E49" t="str">
            <v>BBN-P</v>
          </cell>
        </row>
        <row r="50">
          <cell r="E50" t="str">
            <v>BBN</v>
          </cell>
        </row>
        <row r="51">
          <cell r="E51" t="str">
            <v>BBL-L</v>
          </cell>
        </row>
        <row r="52">
          <cell r="E52" t="str">
            <v>BBL-P</v>
          </cell>
        </row>
        <row r="53">
          <cell r="E53" t="str">
            <v>BBL</v>
          </cell>
        </row>
        <row r="54">
          <cell r="E54" t="str">
            <v>SPDK_L</v>
          </cell>
        </row>
        <row r="55">
          <cell r="E55" t="str">
            <v>SPDK_P</v>
          </cell>
        </row>
        <row r="56">
          <cell r="E56" t="str">
            <v>SPDK</v>
          </cell>
        </row>
        <row r="57">
          <cell r="E57" t="str">
            <v>PDK_L</v>
          </cell>
        </row>
        <row r="58">
          <cell r="E58" t="str">
            <v>PDK_P</v>
          </cell>
        </row>
        <row r="59">
          <cell r="E59" t="str">
            <v>PDK</v>
          </cell>
        </row>
        <row r="60">
          <cell r="E60" t="str">
            <v>TNM_L</v>
          </cell>
        </row>
        <row r="61">
          <cell r="E61" t="str">
            <v>TNM_P</v>
          </cell>
        </row>
        <row r="62">
          <cell r="E62" t="str">
            <v>TNM</v>
          </cell>
        </row>
        <row r="63">
          <cell r="E63" t="str">
            <v>TG_L</v>
          </cell>
        </row>
        <row r="64">
          <cell r="E64" t="str">
            <v>TG_P</v>
          </cell>
        </row>
        <row r="65">
          <cell r="E65" t="str">
            <v>TG</v>
          </cell>
        </row>
      </sheetData>
      <sheetData sheetId="10">
        <row r="10">
          <cell r="E10" t="str">
            <v>POSL</v>
          </cell>
        </row>
        <row r="11">
          <cell r="E11" t="str">
            <v>KDRA</v>
          </cell>
        </row>
        <row r="12">
          <cell r="E12" t="str">
            <v>K_L</v>
          </cell>
        </row>
        <row r="13">
          <cell r="E13" t="str">
            <v>K_P</v>
          </cell>
        </row>
        <row r="14">
          <cell r="E14" t="str">
            <v>K</v>
          </cell>
        </row>
        <row r="15">
          <cell r="E15" t="str">
            <v>D2_L</v>
          </cell>
        </row>
        <row r="16">
          <cell r="E16" t="str">
            <v>D2_P</v>
          </cell>
        </row>
        <row r="17">
          <cell r="E17" t="str">
            <v>D2</v>
          </cell>
        </row>
        <row r="18">
          <cell r="E18" t="str">
            <v>D25_L</v>
          </cell>
        </row>
        <row r="19">
          <cell r="E19" t="str">
            <v>D25_P</v>
          </cell>
        </row>
        <row r="20">
          <cell r="E20" t="str">
            <v>D25</v>
          </cell>
        </row>
        <row r="21">
          <cell r="E21" t="str">
            <v>D-L</v>
          </cell>
        </row>
        <row r="22">
          <cell r="E22" t="str">
            <v>D-P</v>
          </cell>
        </row>
        <row r="23">
          <cell r="E23" t="str">
            <v>D</v>
          </cell>
        </row>
        <row r="24">
          <cell r="E24" t="str">
            <v>N-L</v>
          </cell>
        </row>
        <row r="25">
          <cell r="E25" t="str">
            <v>N-P</v>
          </cell>
        </row>
        <row r="26">
          <cell r="E26" t="str">
            <v>N</v>
          </cell>
        </row>
        <row r="27">
          <cell r="E27" t="str">
            <v>T-L</v>
          </cell>
        </row>
        <row r="28">
          <cell r="E28" t="str">
            <v>T-P</v>
          </cell>
        </row>
        <row r="29">
          <cell r="E29" t="str">
            <v>T</v>
          </cell>
        </row>
        <row r="30">
          <cell r="E30" t="str">
            <v>O-L</v>
          </cell>
        </row>
        <row r="31">
          <cell r="E31" t="str">
            <v>O-P</v>
          </cell>
        </row>
        <row r="32">
          <cell r="E32" t="str">
            <v>O</v>
          </cell>
        </row>
        <row r="33">
          <cell r="E33" t="str">
            <v>B-L</v>
          </cell>
        </row>
        <row r="34">
          <cell r="E34" t="str">
            <v>B-P</v>
          </cell>
        </row>
        <row r="35">
          <cell r="E35" t="str">
            <v>B</v>
          </cell>
        </row>
        <row r="36">
          <cell r="E36" t="str">
            <v>2T-L</v>
          </cell>
        </row>
        <row r="37">
          <cell r="E37" t="str">
            <v>27-P</v>
          </cell>
        </row>
        <row r="38">
          <cell r="E38" t="str">
            <v xml:space="preserve">2T </v>
          </cell>
        </row>
        <row r="39">
          <cell r="E39" t="str">
            <v>BGM2-L</v>
          </cell>
        </row>
        <row r="40">
          <cell r="E40" t="str">
            <v>BGM2-P</v>
          </cell>
        </row>
        <row r="41">
          <cell r="E41" t="str">
            <v>BGM2</v>
          </cell>
        </row>
        <row r="42">
          <cell r="E42" t="str">
            <v>BGM-L</v>
          </cell>
        </row>
        <row r="43">
          <cell r="E43" t="str">
            <v>BGM-P</v>
          </cell>
        </row>
        <row r="44">
          <cell r="E44" t="str">
            <v>BGM</v>
          </cell>
        </row>
        <row r="45">
          <cell r="E45" t="str">
            <v>BBK-L</v>
          </cell>
        </row>
        <row r="46">
          <cell r="E46" t="str">
            <v>BBK-P</v>
          </cell>
        </row>
        <row r="47">
          <cell r="E47" t="str">
            <v>BBK</v>
          </cell>
        </row>
        <row r="48">
          <cell r="E48" t="str">
            <v>BBN-L</v>
          </cell>
        </row>
        <row r="49">
          <cell r="E49" t="str">
            <v>BBN-P</v>
          </cell>
        </row>
        <row r="50">
          <cell r="E50" t="str">
            <v>BBN</v>
          </cell>
        </row>
        <row r="51">
          <cell r="E51" t="str">
            <v>BBL-L</v>
          </cell>
        </row>
        <row r="52">
          <cell r="E52" t="str">
            <v>BBL-P</v>
          </cell>
        </row>
        <row r="53">
          <cell r="E53" t="str">
            <v>BBL</v>
          </cell>
        </row>
        <row r="54">
          <cell r="E54" t="str">
            <v>SPDK_L</v>
          </cell>
        </row>
        <row r="55">
          <cell r="E55" t="str">
            <v>SPDK_P</v>
          </cell>
        </row>
        <row r="56">
          <cell r="E56" t="str">
            <v>SPDK</v>
          </cell>
        </row>
        <row r="57">
          <cell r="E57" t="str">
            <v>PDK_L</v>
          </cell>
        </row>
        <row r="58">
          <cell r="E58" t="str">
            <v>PDK_P</v>
          </cell>
        </row>
        <row r="59">
          <cell r="E59" t="str">
            <v>PDK</v>
          </cell>
        </row>
        <row r="60">
          <cell r="E60" t="str">
            <v>TNM_L</v>
          </cell>
        </row>
        <row r="61">
          <cell r="E61" t="str">
            <v>TNM_P</v>
          </cell>
        </row>
        <row r="62">
          <cell r="E62" t="str">
            <v>TNM</v>
          </cell>
        </row>
        <row r="63">
          <cell r="E63" t="str">
            <v>TG_L</v>
          </cell>
        </row>
        <row r="64">
          <cell r="E64" t="str">
            <v>TG_P</v>
          </cell>
        </row>
        <row r="65">
          <cell r="E65" t="str">
            <v>TG</v>
          </cell>
        </row>
      </sheetData>
      <sheetData sheetId="11">
        <row r="10">
          <cell r="E10" t="str">
            <v>POSL</v>
          </cell>
        </row>
        <row r="11">
          <cell r="E11" t="str">
            <v>KDRA</v>
          </cell>
        </row>
        <row r="12">
          <cell r="E12" t="str">
            <v>K_L</v>
          </cell>
        </row>
        <row r="13">
          <cell r="E13" t="str">
            <v>K_P</v>
          </cell>
        </row>
        <row r="14">
          <cell r="E14" t="str">
            <v>K</v>
          </cell>
        </row>
        <row r="15">
          <cell r="E15" t="str">
            <v>D2_L</v>
          </cell>
        </row>
        <row r="16">
          <cell r="E16" t="str">
            <v>D2_P</v>
          </cell>
        </row>
        <row r="17">
          <cell r="E17" t="str">
            <v>D2</v>
          </cell>
        </row>
        <row r="18">
          <cell r="E18" t="str">
            <v>D25_L</v>
          </cell>
        </row>
        <row r="19">
          <cell r="E19" t="str">
            <v>D25_P</v>
          </cell>
        </row>
        <row r="20">
          <cell r="E20" t="str">
            <v>D25</v>
          </cell>
        </row>
        <row r="21">
          <cell r="E21" t="str">
            <v>D-L</v>
          </cell>
        </row>
        <row r="22">
          <cell r="E22" t="str">
            <v>D-P</v>
          </cell>
        </row>
        <row r="23">
          <cell r="E23" t="str">
            <v>D</v>
          </cell>
        </row>
        <row r="24">
          <cell r="E24" t="str">
            <v>N-L</v>
          </cell>
        </row>
        <row r="25">
          <cell r="E25" t="str">
            <v>N-P</v>
          </cell>
        </row>
        <row r="26">
          <cell r="E26" t="str">
            <v>N</v>
          </cell>
        </row>
        <row r="27">
          <cell r="E27" t="str">
            <v>T-L</v>
          </cell>
        </row>
        <row r="28">
          <cell r="E28" t="str">
            <v>T-P</v>
          </cell>
        </row>
        <row r="29">
          <cell r="E29" t="str">
            <v>T</v>
          </cell>
        </row>
        <row r="30">
          <cell r="E30" t="str">
            <v>O-L</v>
          </cell>
        </row>
        <row r="31">
          <cell r="E31" t="str">
            <v>O-P</v>
          </cell>
        </row>
        <row r="32">
          <cell r="E32" t="str">
            <v>O</v>
          </cell>
        </row>
        <row r="33">
          <cell r="E33" t="str">
            <v>B-L</v>
          </cell>
        </row>
        <row r="34">
          <cell r="E34" t="str">
            <v>B-P</v>
          </cell>
        </row>
        <row r="35">
          <cell r="E35" t="str">
            <v>B</v>
          </cell>
        </row>
        <row r="36">
          <cell r="E36" t="str">
            <v>2T-L</v>
          </cell>
        </row>
        <row r="37">
          <cell r="E37" t="str">
            <v>27-P</v>
          </cell>
        </row>
        <row r="38">
          <cell r="E38" t="str">
            <v xml:space="preserve">2T </v>
          </cell>
        </row>
        <row r="39">
          <cell r="E39" t="str">
            <v>BGM2-L</v>
          </cell>
        </row>
        <row r="40">
          <cell r="E40" t="str">
            <v>BGM2-P</v>
          </cell>
        </row>
        <row r="41">
          <cell r="E41" t="str">
            <v>BGM2</v>
          </cell>
        </row>
        <row r="42">
          <cell r="E42" t="str">
            <v>BGM-L</v>
          </cell>
        </row>
        <row r="43">
          <cell r="E43" t="str">
            <v>BGM-P</v>
          </cell>
        </row>
        <row r="44">
          <cell r="E44" t="str">
            <v>BGM</v>
          </cell>
        </row>
        <row r="45">
          <cell r="E45" t="str">
            <v>BBK-L</v>
          </cell>
        </row>
        <row r="46">
          <cell r="E46" t="str">
            <v>BBK-P</v>
          </cell>
        </row>
        <row r="47">
          <cell r="E47" t="str">
            <v>BBK</v>
          </cell>
        </row>
        <row r="48">
          <cell r="E48" t="str">
            <v>BBN-L</v>
          </cell>
        </row>
        <row r="49">
          <cell r="E49" t="str">
            <v>BBN-P</v>
          </cell>
        </row>
        <row r="50">
          <cell r="E50" t="str">
            <v>BBN</v>
          </cell>
        </row>
        <row r="51">
          <cell r="E51" t="str">
            <v>BBL-L</v>
          </cell>
        </row>
        <row r="52">
          <cell r="E52" t="str">
            <v>BBL-P</v>
          </cell>
        </row>
        <row r="53">
          <cell r="E53" t="str">
            <v>BBL</v>
          </cell>
        </row>
        <row r="54">
          <cell r="E54" t="str">
            <v>SPDK_L</v>
          </cell>
        </row>
        <row r="55">
          <cell r="E55" t="str">
            <v>SPDK_P</v>
          </cell>
        </row>
        <row r="56">
          <cell r="E56" t="str">
            <v>SPDK</v>
          </cell>
        </row>
        <row r="57">
          <cell r="E57" t="str">
            <v>PDK_L</v>
          </cell>
        </row>
        <row r="58">
          <cell r="E58" t="str">
            <v>PDK_P</v>
          </cell>
        </row>
        <row r="59">
          <cell r="E59" t="str">
            <v>PDK</v>
          </cell>
        </row>
        <row r="60">
          <cell r="E60" t="str">
            <v>TNM_L</v>
          </cell>
        </row>
        <row r="61">
          <cell r="E61" t="str">
            <v>TNM_P</v>
          </cell>
        </row>
        <row r="62">
          <cell r="E62" t="str">
            <v>TNM</v>
          </cell>
        </row>
        <row r="63">
          <cell r="E63" t="str">
            <v>TG_L</v>
          </cell>
        </row>
        <row r="64">
          <cell r="E64" t="str">
            <v>TG_P</v>
          </cell>
        </row>
        <row r="65">
          <cell r="E65" t="str">
            <v>TG</v>
          </cell>
        </row>
      </sheetData>
      <sheetData sheetId="12">
        <row r="10">
          <cell r="E10" t="str">
            <v>POSL</v>
          </cell>
        </row>
        <row r="11">
          <cell r="E11" t="str">
            <v>KDRA</v>
          </cell>
        </row>
        <row r="12">
          <cell r="E12" t="str">
            <v>K_L</v>
          </cell>
        </row>
        <row r="13">
          <cell r="E13" t="str">
            <v>K_P</v>
          </cell>
        </row>
        <row r="14">
          <cell r="E14" t="str">
            <v>K</v>
          </cell>
        </row>
        <row r="15">
          <cell r="E15" t="str">
            <v>D2_L</v>
          </cell>
        </row>
        <row r="16">
          <cell r="E16" t="str">
            <v>D2_P</v>
          </cell>
        </row>
        <row r="17">
          <cell r="E17" t="str">
            <v>D2</v>
          </cell>
        </row>
        <row r="18">
          <cell r="E18" t="str">
            <v>D25_L</v>
          </cell>
        </row>
        <row r="19">
          <cell r="E19" t="str">
            <v>D25_P</v>
          </cell>
        </row>
        <row r="20">
          <cell r="E20" t="str">
            <v>D25</v>
          </cell>
        </row>
        <row r="21">
          <cell r="E21" t="str">
            <v>D-L</v>
          </cell>
        </row>
        <row r="22">
          <cell r="E22" t="str">
            <v>D-P</v>
          </cell>
        </row>
        <row r="23">
          <cell r="E23" t="str">
            <v>D</v>
          </cell>
        </row>
        <row r="24">
          <cell r="E24" t="str">
            <v>N-L</v>
          </cell>
        </row>
        <row r="25">
          <cell r="E25" t="str">
            <v>N-P</v>
          </cell>
        </row>
        <row r="26">
          <cell r="E26" t="str">
            <v>N</v>
          </cell>
        </row>
        <row r="27">
          <cell r="E27" t="str">
            <v>T-L</v>
          </cell>
        </row>
        <row r="28">
          <cell r="E28" t="str">
            <v>T-P</v>
          </cell>
        </row>
        <row r="29">
          <cell r="E29" t="str">
            <v>T</v>
          </cell>
        </row>
        <row r="30">
          <cell r="E30" t="str">
            <v>O-L</v>
          </cell>
        </row>
        <row r="31">
          <cell r="E31" t="str">
            <v>O-P</v>
          </cell>
        </row>
        <row r="32">
          <cell r="E32" t="str">
            <v>O</v>
          </cell>
        </row>
        <row r="33">
          <cell r="E33" t="str">
            <v>B-L</v>
          </cell>
        </row>
        <row r="34">
          <cell r="E34" t="str">
            <v>B-P</v>
          </cell>
        </row>
        <row r="35">
          <cell r="E35" t="str">
            <v>B</v>
          </cell>
        </row>
        <row r="36">
          <cell r="E36" t="str">
            <v>2T-L</v>
          </cell>
        </row>
        <row r="37">
          <cell r="E37" t="str">
            <v>27-P</v>
          </cell>
        </row>
        <row r="38">
          <cell r="E38" t="str">
            <v xml:space="preserve">2T </v>
          </cell>
        </row>
        <row r="39">
          <cell r="E39" t="str">
            <v>BGM2-L</v>
          </cell>
        </row>
        <row r="40">
          <cell r="E40" t="str">
            <v>BGM2-P</v>
          </cell>
        </row>
        <row r="41">
          <cell r="E41" t="str">
            <v>BGM2</v>
          </cell>
        </row>
        <row r="42">
          <cell r="E42" t="str">
            <v>BGM-L</v>
          </cell>
        </row>
        <row r="43">
          <cell r="E43" t="str">
            <v>BGM-P</v>
          </cell>
        </row>
        <row r="44">
          <cell r="E44" t="str">
            <v>BGM</v>
          </cell>
        </row>
        <row r="45">
          <cell r="E45" t="str">
            <v>BBK-L</v>
          </cell>
        </row>
        <row r="46">
          <cell r="E46" t="str">
            <v>BBK-P</v>
          </cell>
        </row>
        <row r="47">
          <cell r="E47" t="str">
            <v>BBK</v>
          </cell>
        </row>
        <row r="48">
          <cell r="E48" t="str">
            <v>BBN-L</v>
          </cell>
        </row>
        <row r="49">
          <cell r="E49" t="str">
            <v>BBN-P</v>
          </cell>
        </row>
        <row r="50">
          <cell r="E50" t="str">
            <v>BBN</v>
          </cell>
        </row>
        <row r="51">
          <cell r="E51" t="str">
            <v>BBL-L</v>
          </cell>
        </row>
        <row r="52">
          <cell r="E52" t="str">
            <v>BBL-P</v>
          </cell>
        </row>
        <row r="53">
          <cell r="E53" t="str">
            <v>BBL</v>
          </cell>
        </row>
        <row r="54">
          <cell r="E54" t="str">
            <v>SPDK_L</v>
          </cell>
        </row>
        <row r="55">
          <cell r="E55" t="str">
            <v>SPDK_P</v>
          </cell>
        </row>
        <row r="56">
          <cell r="E56" t="str">
            <v>SPDK</v>
          </cell>
        </row>
        <row r="57">
          <cell r="E57" t="str">
            <v>PDK_L</v>
          </cell>
        </row>
        <row r="58">
          <cell r="E58" t="str">
            <v>PDK_P</v>
          </cell>
        </row>
        <row r="59">
          <cell r="E59" t="str">
            <v>PDK</v>
          </cell>
        </row>
        <row r="60">
          <cell r="E60" t="str">
            <v>TNM_L</v>
          </cell>
        </row>
        <row r="61">
          <cell r="E61" t="str">
            <v>TNM_P</v>
          </cell>
        </row>
        <row r="62">
          <cell r="E62" t="str">
            <v>TNM</v>
          </cell>
        </row>
        <row r="63">
          <cell r="E63" t="str">
            <v>TG_L</v>
          </cell>
        </row>
        <row r="64">
          <cell r="E64" t="str">
            <v>TG_P</v>
          </cell>
        </row>
        <row r="65">
          <cell r="E65" t="str">
            <v>TG</v>
          </cell>
        </row>
      </sheetData>
      <sheetData sheetId="13">
        <row r="10">
          <cell r="E10" t="str">
            <v>POSL</v>
          </cell>
        </row>
        <row r="11">
          <cell r="E11" t="str">
            <v>KDRA</v>
          </cell>
        </row>
        <row r="12">
          <cell r="E12" t="str">
            <v>K_L</v>
          </cell>
        </row>
        <row r="13">
          <cell r="E13" t="str">
            <v>K_P</v>
          </cell>
        </row>
        <row r="14">
          <cell r="E14" t="str">
            <v>K</v>
          </cell>
        </row>
        <row r="15">
          <cell r="E15" t="str">
            <v>D2_L</v>
          </cell>
        </row>
        <row r="16">
          <cell r="E16" t="str">
            <v>D2_P</v>
          </cell>
        </row>
        <row r="17">
          <cell r="E17" t="str">
            <v>D2</v>
          </cell>
        </row>
        <row r="18">
          <cell r="E18" t="str">
            <v>D25_L</v>
          </cell>
        </row>
        <row r="19">
          <cell r="E19" t="str">
            <v>D25_P</v>
          </cell>
        </row>
        <row r="20">
          <cell r="E20" t="str">
            <v>D25</v>
          </cell>
        </row>
        <row r="21">
          <cell r="E21" t="str">
            <v>D-L</v>
          </cell>
        </row>
        <row r="22">
          <cell r="E22" t="str">
            <v>D-P</v>
          </cell>
        </row>
        <row r="23">
          <cell r="E23" t="str">
            <v>D</v>
          </cell>
        </row>
        <row r="24">
          <cell r="E24" t="str">
            <v>N-L</v>
          </cell>
        </row>
        <row r="25">
          <cell r="E25" t="str">
            <v>N-P</v>
          </cell>
        </row>
        <row r="26">
          <cell r="E26" t="str">
            <v>N</v>
          </cell>
        </row>
        <row r="27">
          <cell r="E27" t="str">
            <v>T-L</v>
          </cell>
        </row>
        <row r="28">
          <cell r="E28" t="str">
            <v>T-P</v>
          </cell>
        </row>
        <row r="29">
          <cell r="E29" t="str">
            <v>T</v>
          </cell>
        </row>
        <row r="30">
          <cell r="E30" t="str">
            <v>O-L</v>
          </cell>
        </row>
        <row r="31">
          <cell r="E31" t="str">
            <v>O-P</v>
          </cell>
        </row>
        <row r="32">
          <cell r="E32" t="str">
            <v>O</v>
          </cell>
        </row>
        <row r="33">
          <cell r="E33" t="str">
            <v>B-L</v>
          </cell>
        </row>
        <row r="34">
          <cell r="E34" t="str">
            <v>B-P</v>
          </cell>
        </row>
        <row r="35">
          <cell r="E35" t="str">
            <v>B</v>
          </cell>
        </row>
        <row r="36">
          <cell r="E36" t="str">
            <v>2T-L</v>
          </cell>
        </row>
        <row r="37">
          <cell r="E37" t="str">
            <v>27-P</v>
          </cell>
        </row>
        <row r="38">
          <cell r="E38" t="str">
            <v xml:space="preserve">2T </v>
          </cell>
        </row>
        <row r="39">
          <cell r="E39" t="str">
            <v>BGM2-L</v>
          </cell>
        </row>
        <row r="40">
          <cell r="E40" t="str">
            <v>BGM2-P</v>
          </cell>
        </row>
        <row r="41">
          <cell r="E41" t="str">
            <v>BGM2</v>
          </cell>
        </row>
        <row r="42">
          <cell r="E42" t="str">
            <v>BGM-L</v>
          </cell>
        </row>
        <row r="43">
          <cell r="E43" t="str">
            <v>BGM-P</v>
          </cell>
        </row>
        <row r="44">
          <cell r="E44" t="str">
            <v>BGM</v>
          </cell>
        </row>
        <row r="45">
          <cell r="E45" t="str">
            <v>BBK-L</v>
          </cell>
        </row>
        <row r="46">
          <cell r="E46" t="str">
            <v>BBK-P</v>
          </cell>
        </row>
        <row r="47">
          <cell r="E47" t="str">
            <v>BBK</v>
          </cell>
        </row>
        <row r="48">
          <cell r="E48" t="str">
            <v>BBN-L</v>
          </cell>
        </row>
        <row r="49">
          <cell r="E49" t="str">
            <v>BBN-P</v>
          </cell>
        </row>
        <row r="50">
          <cell r="E50" t="str">
            <v>BBN</v>
          </cell>
        </row>
        <row r="51">
          <cell r="E51" t="str">
            <v>BBL-L</v>
          </cell>
        </row>
        <row r="52">
          <cell r="E52" t="str">
            <v>BBL-P</v>
          </cell>
        </row>
        <row r="53">
          <cell r="E53" t="str">
            <v>BBL</v>
          </cell>
        </row>
        <row r="54">
          <cell r="E54" t="str">
            <v>SPDK_L</v>
          </cell>
        </row>
        <row r="55">
          <cell r="E55" t="str">
            <v>SPDK_P</v>
          </cell>
        </row>
        <row r="56">
          <cell r="E56" t="str">
            <v>SPDK</v>
          </cell>
        </row>
        <row r="57">
          <cell r="E57" t="str">
            <v>PDK_L</v>
          </cell>
        </row>
        <row r="58">
          <cell r="E58" t="str">
            <v>PDK_P</v>
          </cell>
        </row>
        <row r="59">
          <cell r="E59" t="str">
            <v>PDK</v>
          </cell>
        </row>
        <row r="60">
          <cell r="E60" t="str">
            <v>TNM_L</v>
          </cell>
        </row>
        <row r="61">
          <cell r="E61" t="str">
            <v>TNM_P</v>
          </cell>
        </row>
        <row r="62">
          <cell r="E62" t="str">
            <v>TNM</v>
          </cell>
        </row>
        <row r="63">
          <cell r="E63" t="str">
            <v>TG_L</v>
          </cell>
        </row>
        <row r="64">
          <cell r="E64" t="str">
            <v>TG_P</v>
          </cell>
        </row>
        <row r="65">
          <cell r="E65" t="str">
            <v>TG</v>
          </cell>
        </row>
      </sheetData>
      <sheetData sheetId="14">
        <row r="10">
          <cell r="E10" t="str">
            <v>POSL</v>
          </cell>
        </row>
        <row r="11">
          <cell r="E11" t="str">
            <v>KDRA</v>
          </cell>
        </row>
        <row r="12">
          <cell r="E12" t="str">
            <v>K_L</v>
          </cell>
        </row>
        <row r="13">
          <cell r="E13" t="str">
            <v>K_P</v>
          </cell>
        </row>
        <row r="14">
          <cell r="E14" t="str">
            <v>K</v>
          </cell>
        </row>
        <row r="15">
          <cell r="E15" t="str">
            <v>D2_L</v>
          </cell>
        </row>
        <row r="16">
          <cell r="E16" t="str">
            <v>D2_P</v>
          </cell>
        </row>
        <row r="17">
          <cell r="E17" t="str">
            <v>D2</v>
          </cell>
        </row>
        <row r="18">
          <cell r="E18" t="str">
            <v>D25_L</v>
          </cell>
        </row>
        <row r="19">
          <cell r="E19" t="str">
            <v>D25_P</v>
          </cell>
        </row>
        <row r="20">
          <cell r="E20" t="str">
            <v>D25</v>
          </cell>
        </row>
        <row r="21">
          <cell r="E21" t="str">
            <v>D-L</v>
          </cell>
        </row>
        <row r="22">
          <cell r="E22" t="str">
            <v>D-P</v>
          </cell>
        </row>
        <row r="23">
          <cell r="E23" t="str">
            <v>D</v>
          </cell>
        </row>
        <row r="24">
          <cell r="E24" t="str">
            <v>N-L</v>
          </cell>
        </row>
        <row r="25">
          <cell r="E25" t="str">
            <v>N-P</v>
          </cell>
        </row>
        <row r="26">
          <cell r="E26" t="str">
            <v>N</v>
          </cell>
        </row>
        <row r="27">
          <cell r="E27" t="str">
            <v>T-L</v>
          </cell>
        </row>
        <row r="28">
          <cell r="E28" t="str">
            <v>T-P</v>
          </cell>
        </row>
        <row r="29">
          <cell r="E29" t="str">
            <v>T</v>
          </cell>
        </row>
        <row r="30">
          <cell r="E30" t="str">
            <v>O-L</v>
          </cell>
        </row>
        <row r="31">
          <cell r="E31" t="str">
            <v>O-P</v>
          </cell>
        </row>
        <row r="32">
          <cell r="E32" t="str">
            <v>O</v>
          </cell>
        </row>
        <row r="33">
          <cell r="E33" t="str">
            <v>B-L</v>
          </cell>
        </row>
        <row r="34">
          <cell r="E34" t="str">
            <v>B-P</v>
          </cell>
        </row>
        <row r="35">
          <cell r="E35" t="str">
            <v>B</v>
          </cell>
        </row>
        <row r="36">
          <cell r="E36" t="str">
            <v>2T-L</v>
          </cell>
        </row>
        <row r="37">
          <cell r="E37" t="str">
            <v>27-P</v>
          </cell>
        </row>
        <row r="38">
          <cell r="E38" t="str">
            <v xml:space="preserve">2T </v>
          </cell>
        </row>
        <row r="39">
          <cell r="E39" t="str">
            <v>BGM2-L</v>
          </cell>
        </row>
        <row r="40">
          <cell r="E40" t="str">
            <v>BGM2-P</v>
          </cell>
        </row>
        <row r="41">
          <cell r="E41" t="str">
            <v>BGM2</v>
          </cell>
        </row>
        <row r="42">
          <cell r="E42" t="str">
            <v>BGM-L</v>
          </cell>
        </row>
        <row r="43">
          <cell r="E43" t="str">
            <v>BGM-P</v>
          </cell>
        </row>
        <row r="44">
          <cell r="E44" t="str">
            <v>BGM</v>
          </cell>
        </row>
        <row r="45">
          <cell r="E45" t="str">
            <v>BBK-L</v>
          </cell>
        </row>
        <row r="46">
          <cell r="E46" t="str">
            <v>BBK-P</v>
          </cell>
        </row>
        <row r="47">
          <cell r="E47" t="str">
            <v>BBK</v>
          </cell>
        </row>
        <row r="48">
          <cell r="E48" t="str">
            <v>BBN-L</v>
          </cell>
        </row>
        <row r="49">
          <cell r="E49" t="str">
            <v>BBN-P</v>
          </cell>
        </row>
        <row r="50">
          <cell r="E50" t="str">
            <v>BBN</v>
          </cell>
        </row>
        <row r="51">
          <cell r="E51" t="str">
            <v>BBL-L</v>
          </cell>
        </row>
        <row r="52">
          <cell r="E52" t="str">
            <v>BBL-P</v>
          </cell>
        </row>
        <row r="53">
          <cell r="E53" t="str">
            <v>BBL</v>
          </cell>
        </row>
        <row r="54">
          <cell r="E54" t="str">
            <v>SPDK_L</v>
          </cell>
        </row>
        <row r="55">
          <cell r="E55" t="str">
            <v>SPDK_P</v>
          </cell>
        </row>
        <row r="56">
          <cell r="E56" t="str">
            <v>SPDK</v>
          </cell>
        </row>
        <row r="57">
          <cell r="E57" t="str">
            <v>PDK_L</v>
          </cell>
        </row>
        <row r="58">
          <cell r="E58" t="str">
            <v>PDK_P</v>
          </cell>
        </row>
        <row r="59">
          <cell r="E59" t="str">
            <v>PDK</v>
          </cell>
        </row>
        <row r="60">
          <cell r="E60" t="str">
            <v>TNM_L</v>
          </cell>
        </row>
        <row r="61">
          <cell r="E61" t="str">
            <v>TNM_P</v>
          </cell>
        </row>
        <row r="62">
          <cell r="E62" t="str">
            <v>TNM</v>
          </cell>
        </row>
        <row r="63">
          <cell r="E63" t="str">
            <v>TG_L</v>
          </cell>
        </row>
        <row r="64">
          <cell r="E64" t="str">
            <v>TG_P</v>
          </cell>
        </row>
        <row r="65">
          <cell r="E65" t="str">
            <v>TG</v>
          </cell>
        </row>
      </sheetData>
      <sheetData sheetId="15">
        <row r="10">
          <cell r="E10" t="str">
            <v>POSL</v>
          </cell>
        </row>
        <row r="11">
          <cell r="E11" t="str">
            <v>KDRA</v>
          </cell>
        </row>
        <row r="12">
          <cell r="E12" t="str">
            <v>K_L</v>
          </cell>
        </row>
        <row r="13">
          <cell r="E13" t="str">
            <v>K_P</v>
          </cell>
        </row>
        <row r="14">
          <cell r="E14" t="str">
            <v>K</v>
          </cell>
        </row>
        <row r="15">
          <cell r="E15" t="str">
            <v>D2_L</v>
          </cell>
        </row>
        <row r="16">
          <cell r="E16" t="str">
            <v>D2_P</v>
          </cell>
        </row>
        <row r="17">
          <cell r="E17" t="str">
            <v>D2</v>
          </cell>
        </row>
        <row r="18">
          <cell r="E18" t="str">
            <v>D25_L</v>
          </cell>
        </row>
        <row r="19">
          <cell r="E19" t="str">
            <v>D25_P</v>
          </cell>
        </row>
        <row r="20">
          <cell r="E20" t="str">
            <v>D25</v>
          </cell>
        </row>
        <row r="21">
          <cell r="E21" t="str">
            <v>D-L</v>
          </cell>
        </row>
        <row r="22">
          <cell r="E22" t="str">
            <v>D-P</v>
          </cell>
        </row>
        <row r="23">
          <cell r="E23" t="str">
            <v>D</v>
          </cell>
        </row>
        <row r="24">
          <cell r="E24" t="str">
            <v>N-L</v>
          </cell>
        </row>
        <row r="25">
          <cell r="E25" t="str">
            <v>N-P</v>
          </cell>
        </row>
        <row r="26">
          <cell r="E26" t="str">
            <v>N</v>
          </cell>
        </row>
        <row r="27">
          <cell r="E27" t="str">
            <v>T-L</v>
          </cell>
        </row>
        <row r="28">
          <cell r="E28" t="str">
            <v>T-P</v>
          </cell>
        </row>
        <row r="29">
          <cell r="E29" t="str">
            <v>T</v>
          </cell>
        </row>
        <row r="30">
          <cell r="E30" t="str">
            <v>O-L</v>
          </cell>
        </row>
        <row r="31">
          <cell r="E31" t="str">
            <v>O-P</v>
          </cell>
        </row>
        <row r="32">
          <cell r="E32" t="str">
            <v>O</v>
          </cell>
        </row>
        <row r="33">
          <cell r="E33" t="str">
            <v>B-L</v>
          </cell>
        </row>
        <row r="34">
          <cell r="E34" t="str">
            <v>B-P</v>
          </cell>
        </row>
        <row r="35">
          <cell r="E35" t="str">
            <v>B</v>
          </cell>
        </row>
        <row r="36">
          <cell r="E36" t="str">
            <v>2T-L</v>
          </cell>
        </row>
        <row r="37">
          <cell r="E37" t="str">
            <v>27-P</v>
          </cell>
        </row>
        <row r="38">
          <cell r="E38" t="str">
            <v xml:space="preserve">2T </v>
          </cell>
        </row>
        <row r="39">
          <cell r="E39" t="str">
            <v>BGM2-L</v>
          </cell>
        </row>
        <row r="40">
          <cell r="E40" t="str">
            <v>BGM2-P</v>
          </cell>
        </row>
        <row r="41">
          <cell r="E41" t="str">
            <v>BGM2</v>
          </cell>
        </row>
        <row r="42">
          <cell r="E42" t="str">
            <v>BGM-L</v>
          </cell>
        </row>
        <row r="43">
          <cell r="E43" t="str">
            <v>BGM-P</v>
          </cell>
        </row>
        <row r="44">
          <cell r="E44" t="str">
            <v>BGM</v>
          </cell>
        </row>
        <row r="45">
          <cell r="E45" t="str">
            <v>BBK-L</v>
          </cell>
        </row>
        <row r="46">
          <cell r="E46" t="str">
            <v>BBK-P</v>
          </cell>
        </row>
        <row r="47">
          <cell r="E47" t="str">
            <v>BBK</v>
          </cell>
        </row>
        <row r="48">
          <cell r="E48" t="str">
            <v>BBN-L</v>
          </cell>
        </row>
        <row r="49">
          <cell r="E49" t="str">
            <v>BBN-P</v>
          </cell>
        </row>
        <row r="50">
          <cell r="E50" t="str">
            <v>BBN</v>
          </cell>
        </row>
        <row r="51">
          <cell r="E51" t="str">
            <v>BBL-L</v>
          </cell>
        </row>
        <row r="52">
          <cell r="E52" t="str">
            <v>BBL-P</v>
          </cell>
        </row>
        <row r="53">
          <cell r="E53" t="str">
            <v>BBL</v>
          </cell>
        </row>
        <row r="54">
          <cell r="E54" t="str">
            <v>SPDK_L</v>
          </cell>
        </row>
        <row r="55">
          <cell r="E55" t="str">
            <v>SPDK_P</v>
          </cell>
        </row>
        <row r="56">
          <cell r="E56" t="str">
            <v>SPDK</v>
          </cell>
        </row>
        <row r="57">
          <cell r="E57" t="str">
            <v>PDK_L</v>
          </cell>
        </row>
        <row r="58">
          <cell r="E58" t="str">
            <v>PDK_P</v>
          </cell>
        </row>
        <row r="59">
          <cell r="E59" t="str">
            <v>PDK</v>
          </cell>
        </row>
        <row r="60">
          <cell r="E60" t="str">
            <v>TNM_L</v>
          </cell>
        </row>
        <row r="61">
          <cell r="E61" t="str">
            <v>TNM_P</v>
          </cell>
        </row>
        <row r="62">
          <cell r="E62" t="str">
            <v>TNM</v>
          </cell>
        </row>
        <row r="63">
          <cell r="E63" t="str">
            <v>TG_L</v>
          </cell>
        </row>
        <row r="64">
          <cell r="E64" t="str">
            <v>TG_P</v>
          </cell>
        </row>
        <row r="65">
          <cell r="E65" t="str">
            <v>TG</v>
          </cell>
        </row>
      </sheetData>
      <sheetData sheetId="16">
        <row r="10">
          <cell r="E10" t="str">
            <v>POSL</v>
          </cell>
        </row>
        <row r="11">
          <cell r="E11" t="str">
            <v>KDRA</v>
          </cell>
        </row>
        <row r="12">
          <cell r="E12" t="str">
            <v>K_L</v>
          </cell>
        </row>
        <row r="13">
          <cell r="E13" t="str">
            <v>K_P</v>
          </cell>
        </row>
        <row r="14">
          <cell r="E14" t="str">
            <v>K</v>
          </cell>
        </row>
        <row r="15">
          <cell r="E15" t="str">
            <v>D2_L</v>
          </cell>
        </row>
        <row r="16">
          <cell r="E16" t="str">
            <v>D2_P</v>
          </cell>
        </row>
        <row r="17">
          <cell r="E17" t="str">
            <v>D2</v>
          </cell>
        </row>
        <row r="18">
          <cell r="E18" t="str">
            <v>D25_L</v>
          </cell>
        </row>
        <row r="19">
          <cell r="E19" t="str">
            <v>D25_P</v>
          </cell>
        </row>
        <row r="20">
          <cell r="E20" t="str">
            <v>D25</v>
          </cell>
        </row>
        <row r="21">
          <cell r="E21" t="str">
            <v>D-L</v>
          </cell>
        </row>
        <row r="22">
          <cell r="E22" t="str">
            <v>D-P</v>
          </cell>
        </row>
        <row r="23">
          <cell r="E23" t="str">
            <v>D</v>
          </cell>
        </row>
        <row r="24">
          <cell r="E24" t="str">
            <v>N-L</v>
          </cell>
        </row>
        <row r="25">
          <cell r="E25" t="str">
            <v>N-P</v>
          </cell>
        </row>
        <row r="26">
          <cell r="E26" t="str">
            <v>N</v>
          </cell>
        </row>
        <row r="27">
          <cell r="E27" t="str">
            <v>T-L</v>
          </cell>
        </row>
        <row r="28">
          <cell r="E28" t="str">
            <v>T-P</v>
          </cell>
        </row>
        <row r="29">
          <cell r="E29" t="str">
            <v>T</v>
          </cell>
        </row>
        <row r="30">
          <cell r="E30" t="str">
            <v>O-L</v>
          </cell>
        </row>
        <row r="31">
          <cell r="E31" t="str">
            <v>O-P</v>
          </cell>
        </row>
        <row r="32">
          <cell r="E32" t="str">
            <v>O</v>
          </cell>
        </row>
        <row r="33">
          <cell r="E33" t="str">
            <v>B-L</v>
          </cell>
        </row>
        <row r="34">
          <cell r="E34" t="str">
            <v>B-P</v>
          </cell>
        </row>
        <row r="35">
          <cell r="E35" t="str">
            <v>B</v>
          </cell>
        </row>
        <row r="36">
          <cell r="E36" t="str">
            <v>2T-L</v>
          </cell>
        </row>
        <row r="37">
          <cell r="E37" t="str">
            <v>27-P</v>
          </cell>
        </row>
        <row r="38">
          <cell r="E38" t="str">
            <v xml:space="preserve">2T </v>
          </cell>
        </row>
        <row r="39">
          <cell r="E39" t="str">
            <v>BGM2-L</v>
          </cell>
        </row>
        <row r="40">
          <cell r="E40" t="str">
            <v>BGM2-P</v>
          </cell>
        </row>
        <row r="41">
          <cell r="E41" t="str">
            <v>BGM2</v>
          </cell>
        </row>
        <row r="42">
          <cell r="E42" t="str">
            <v>BGM-L</v>
          </cell>
        </row>
        <row r="43">
          <cell r="E43" t="str">
            <v>BGM-P</v>
          </cell>
        </row>
        <row r="44">
          <cell r="E44" t="str">
            <v>BGM</v>
          </cell>
        </row>
        <row r="45">
          <cell r="E45" t="str">
            <v>BBK-L</v>
          </cell>
        </row>
        <row r="46">
          <cell r="E46" t="str">
            <v>BBK-P</v>
          </cell>
        </row>
        <row r="47">
          <cell r="E47" t="str">
            <v>BBK</v>
          </cell>
        </row>
        <row r="48">
          <cell r="E48" t="str">
            <v>BBN-L</v>
          </cell>
        </row>
        <row r="49">
          <cell r="E49" t="str">
            <v>BBN-P</v>
          </cell>
        </row>
        <row r="50">
          <cell r="E50" t="str">
            <v>BBN</v>
          </cell>
        </row>
        <row r="51">
          <cell r="E51" t="str">
            <v>BBL-L</v>
          </cell>
        </row>
        <row r="52">
          <cell r="E52" t="str">
            <v>BBL-P</v>
          </cell>
        </row>
        <row r="53">
          <cell r="E53" t="str">
            <v>BBL</v>
          </cell>
        </row>
        <row r="54">
          <cell r="E54" t="str">
            <v>SPDK_L</v>
          </cell>
        </row>
        <row r="55">
          <cell r="E55" t="str">
            <v>SPDK_P</v>
          </cell>
        </row>
        <row r="56">
          <cell r="E56" t="str">
            <v>SPDK</v>
          </cell>
        </row>
        <row r="57">
          <cell r="E57" t="str">
            <v>PDK_L</v>
          </cell>
        </row>
        <row r="58">
          <cell r="E58" t="str">
            <v>PDK_P</v>
          </cell>
        </row>
        <row r="59">
          <cell r="E59" t="str">
            <v>PDK</v>
          </cell>
        </row>
        <row r="60">
          <cell r="E60" t="str">
            <v>TNM_L</v>
          </cell>
        </row>
        <row r="61">
          <cell r="E61" t="str">
            <v>TNM_P</v>
          </cell>
        </row>
        <row r="62">
          <cell r="E62" t="str">
            <v>TNM</v>
          </cell>
        </row>
        <row r="63">
          <cell r="E63" t="str">
            <v>TG_L</v>
          </cell>
        </row>
        <row r="64">
          <cell r="E64" t="str">
            <v>TG_P</v>
          </cell>
        </row>
        <row r="65">
          <cell r="E65" t="str">
            <v>TG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U29"/>
  <sheetViews>
    <sheetView tabSelected="1" workbookViewId="0">
      <selection activeCell="BI3" sqref="T1:BI1048576"/>
    </sheetView>
  </sheetViews>
  <sheetFormatPr defaultRowHeight="15"/>
  <cols>
    <col min="1" max="1" width="14.140625" customWidth="1"/>
    <col min="11" max="19" width="9.140625" customWidth="1"/>
    <col min="20" max="61" width="9.140625" hidden="1" customWidth="1"/>
  </cols>
  <sheetData>
    <row r="1" spans="1:73" ht="21">
      <c r="A1" s="27" t="s">
        <v>41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</row>
    <row r="2" spans="1:73" ht="15.75">
      <c r="A2" s="28" t="s">
        <v>37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</row>
    <row r="4" spans="1:73">
      <c r="A4" s="10" t="s">
        <v>0</v>
      </c>
      <c r="B4" s="10" t="s">
        <v>1</v>
      </c>
      <c r="C4" s="21" t="s">
        <v>2</v>
      </c>
      <c r="D4" s="23"/>
      <c r="E4" s="24" t="s">
        <v>3</v>
      </c>
      <c r="F4" s="25"/>
      <c r="G4" s="10" t="s">
        <v>4</v>
      </c>
      <c r="H4" s="10" t="s">
        <v>4</v>
      </c>
      <c r="I4" s="10" t="s">
        <v>5</v>
      </c>
      <c r="J4" s="11" t="s">
        <v>5</v>
      </c>
      <c r="K4" s="21" t="s">
        <v>6</v>
      </c>
      <c r="L4" s="22"/>
      <c r="M4" s="22"/>
      <c r="N4" s="22"/>
      <c r="O4" s="22"/>
      <c r="P4" s="22"/>
      <c r="Q4" s="22"/>
      <c r="R4" s="22"/>
      <c r="S4" s="23"/>
      <c r="T4" s="21" t="s">
        <v>7</v>
      </c>
      <c r="U4" s="22"/>
      <c r="V4" s="23"/>
      <c r="W4" s="24" t="s">
        <v>8</v>
      </c>
      <c r="X4" s="25"/>
      <c r="Y4" s="26"/>
      <c r="Z4" s="24" t="s">
        <v>8</v>
      </c>
      <c r="AA4" s="25"/>
      <c r="AB4" s="26"/>
      <c r="AC4" s="24" t="s">
        <v>8</v>
      </c>
      <c r="AD4" s="25"/>
      <c r="AE4" s="26"/>
      <c r="AF4" s="21" t="s">
        <v>9</v>
      </c>
      <c r="AG4" s="22"/>
      <c r="AH4" s="23"/>
      <c r="AI4" s="21" t="s">
        <v>10</v>
      </c>
      <c r="AJ4" s="22"/>
      <c r="AK4" s="23"/>
      <c r="AL4" s="21" t="s">
        <v>11</v>
      </c>
      <c r="AM4" s="22"/>
      <c r="AN4" s="23"/>
      <c r="AO4" s="21" t="s">
        <v>12</v>
      </c>
      <c r="AP4" s="22"/>
      <c r="AQ4" s="23"/>
      <c r="AR4" s="21" t="s">
        <v>13</v>
      </c>
      <c r="AS4" s="22"/>
      <c r="AT4" s="23"/>
      <c r="AU4" s="24" t="s">
        <v>14</v>
      </c>
      <c r="AV4" s="25"/>
      <c r="AW4" s="26"/>
      <c r="AX4" s="24" t="s">
        <v>15</v>
      </c>
      <c r="AY4" s="25"/>
      <c r="AZ4" s="26"/>
      <c r="BA4" s="24" t="s">
        <v>16</v>
      </c>
      <c r="BB4" s="25"/>
      <c r="BC4" s="26"/>
      <c r="BD4" s="24" t="s">
        <v>17</v>
      </c>
      <c r="BE4" s="25"/>
      <c r="BF4" s="26"/>
      <c r="BG4" s="24" t="s">
        <v>18</v>
      </c>
      <c r="BH4" s="25"/>
      <c r="BI4" s="26"/>
      <c r="BJ4" s="24" t="s">
        <v>19</v>
      </c>
      <c r="BK4" s="25"/>
      <c r="BL4" s="26"/>
      <c r="BM4" s="24" t="s">
        <v>20</v>
      </c>
      <c r="BN4" s="25"/>
      <c r="BO4" s="26"/>
      <c r="BP4" s="24" t="s">
        <v>21</v>
      </c>
      <c r="BQ4" s="25"/>
      <c r="BR4" s="26"/>
      <c r="BS4" s="24" t="s">
        <v>22</v>
      </c>
      <c r="BT4" s="25"/>
      <c r="BU4" s="26"/>
    </row>
    <row r="5" spans="1:73">
      <c r="A5" s="12"/>
      <c r="B5" s="12"/>
      <c r="C5" s="12" t="s">
        <v>23</v>
      </c>
      <c r="D5" s="13" t="s">
        <v>24</v>
      </c>
      <c r="E5" s="10" t="s">
        <v>23</v>
      </c>
      <c r="F5" s="10" t="s">
        <v>24</v>
      </c>
      <c r="G5" s="14" t="s">
        <v>23</v>
      </c>
      <c r="H5" s="12" t="s">
        <v>24</v>
      </c>
      <c r="I5" s="12" t="s">
        <v>23</v>
      </c>
      <c r="J5" s="13" t="s">
        <v>25</v>
      </c>
      <c r="K5" s="18" t="s">
        <v>26</v>
      </c>
      <c r="L5" s="19"/>
      <c r="M5" s="20"/>
      <c r="N5" s="18" t="s">
        <v>27</v>
      </c>
      <c r="O5" s="19"/>
      <c r="P5" s="20"/>
      <c r="Q5" s="18" t="s">
        <v>28</v>
      </c>
      <c r="R5" s="19"/>
      <c r="S5" s="20"/>
      <c r="T5" s="12"/>
      <c r="U5" s="12"/>
      <c r="V5" s="12"/>
      <c r="W5" s="18" t="s">
        <v>27</v>
      </c>
      <c r="X5" s="19"/>
      <c r="Y5" s="20"/>
      <c r="Z5" s="18" t="s">
        <v>29</v>
      </c>
      <c r="AA5" s="19"/>
      <c r="AB5" s="20"/>
      <c r="AC5" s="18" t="s">
        <v>28</v>
      </c>
      <c r="AD5" s="19"/>
      <c r="AE5" s="20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0" t="s">
        <v>30</v>
      </c>
      <c r="AV5" s="10" t="s">
        <v>31</v>
      </c>
      <c r="AW5" s="10" t="s">
        <v>32</v>
      </c>
      <c r="AX5" s="10" t="s">
        <v>30</v>
      </c>
      <c r="AY5" s="10" t="s">
        <v>31</v>
      </c>
      <c r="AZ5" s="10" t="s">
        <v>32</v>
      </c>
      <c r="BA5" s="10" t="s">
        <v>30</v>
      </c>
      <c r="BB5" s="10" t="s">
        <v>31</v>
      </c>
      <c r="BC5" s="10" t="s">
        <v>32</v>
      </c>
      <c r="BD5" s="10" t="s">
        <v>30</v>
      </c>
      <c r="BE5" s="10" t="s">
        <v>31</v>
      </c>
      <c r="BF5" s="10" t="s">
        <v>32</v>
      </c>
      <c r="BG5" s="10" t="s">
        <v>30</v>
      </c>
      <c r="BH5" s="10" t="s">
        <v>31</v>
      </c>
      <c r="BI5" s="10" t="s">
        <v>32</v>
      </c>
      <c r="BJ5" s="10" t="s">
        <v>30</v>
      </c>
      <c r="BK5" s="10" t="s">
        <v>31</v>
      </c>
      <c r="BL5" s="10" t="s">
        <v>32</v>
      </c>
      <c r="BM5" s="10" t="s">
        <v>30</v>
      </c>
      <c r="BN5" s="10" t="s">
        <v>31</v>
      </c>
      <c r="BO5" s="10" t="s">
        <v>32</v>
      </c>
      <c r="BP5" s="10" t="s">
        <v>30</v>
      </c>
      <c r="BQ5" s="10" t="s">
        <v>31</v>
      </c>
      <c r="BR5" s="10" t="s">
        <v>32</v>
      </c>
      <c r="BS5" s="10" t="s">
        <v>30</v>
      </c>
      <c r="BT5" s="10" t="s">
        <v>31</v>
      </c>
      <c r="BU5" s="10" t="s">
        <v>32</v>
      </c>
    </row>
    <row r="6" spans="1:73">
      <c r="A6" s="15"/>
      <c r="B6" s="15"/>
      <c r="C6" s="15"/>
      <c r="D6" s="16"/>
      <c r="E6" s="15"/>
      <c r="F6" s="15"/>
      <c r="G6" s="17"/>
      <c r="H6" s="15"/>
      <c r="I6" s="15"/>
      <c r="J6" s="15"/>
      <c r="K6" s="17" t="s">
        <v>30</v>
      </c>
      <c r="L6" s="17" t="s">
        <v>31</v>
      </c>
      <c r="M6" s="17" t="s">
        <v>33</v>
      </c>
      <c r="N6" s="17" t="s">
        <v>30</v>
      </c>
      <c r="O6" s="17" t="s">
        <v>31</v>
      </c>
      <c r="P6" s="17" t="s">
        <v>33</v>
      </c>
      <c r="Q6" s="17" t="s">
        <v>30</v>
      </c>
      <c r="R6" s="17" t="s">
        <v>31</v>
      </c>
      <c r="S6" s="17" t="s">
        <v>33</v>
      </c>
      <c r="T6" s="14" t="s">
        <v>30</v>
      </c>
      <c r="U6" s="14" t="s">
        <v>31</v>
      </c>
      <c r="V6" s="14" t="s">
        <v>33</v>
      </c>
      <c r="W6" s="14" t="s">
        <v>30</v>
      </c>
      <c r="X6" s="14" t="s">
        <v>31</v>
      </c>
      <c r="Y6" s="14" t="s">
        <v>33</v>
      </c>
      <c r="Z6" s="14" t="s">
        <v>30</v>
      </c>
      <c r="AA6" s="14" t="s">
        <v>31</v>
      </c>
      <c r="AB6" s="14" t="s">
        <v>33</v>
      </c>
      <c r="AC6" s="14" t="s">
        <v>30</v>
      </c>
      <c r="AD6" s="14" t="s">
        <v>31</v>
      </c>
      <c r="AE6" s="14" t="s">
        <v>33</v>
      </c>
      <c r="AF6" s="14" t="s">
        <v>30</v>
      </c>
      <c r="AG6" s="14" t="s">
        <v>31</v>
      </c>
      <c r="AH6" s="14" t="s">
        <v>33</v>
      </c>
      <c r="AI6" s="14" t="s">
        <v>30</v>
      </c>
      <c r="AJ6" s="14" t="s">
        <v>31</v>
      </c>
      <c r="AK6" s="14" t="s">
        <v>33</v>
      </c>
      <c r="AL6" s="14" t="s">
        <v>30</v>
      </c>
      <c r="AM6" s="14" t="s">
        <v>31</v>
      </c>
      <c r="AN6" s="14" t="s">
        <v>33</v>
      </c>
      <c r="AO6" s="14" t="s">
        <v>30</v>
      </c>
      <c r="AP6" s="14" t="s">
        <v>31</v>
      </c>
      <c r="AQ6" s="14" t="s">
        <v>33</v>
      </c>
      <c r="AR6" s="14" t="s">
        <v>30</v>
      </c>
      <c r="AS6" s="14" t="s">
        <v>31</v>
      </c>
      <c r="AT6" s="14" t="s">
        <v>33</v>
      </c>
      <c r="AU6" s="10"/>
      <c r="AV6" s="10"/>
      <c r="AW6" s="10"/>
      <c r="AX6" s="10"/>
      <c r="AY6" s="10"/>
      <c r="AZ6" s="10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</row>
    <row r="7" spans="1:7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</row>
    <row r="8" spans="1:73">
      <c r="A8" s="3" t="s">
        <v>36</v>
      </c>
      <c r="B8" s="2">
        <f>IF(AE8&gt;0,1,"")</f>
        <v>1</v>
      </c>
      <c r="C8" s="2">
        <f ca="1">IF($AF8&gt;0,1,"")</f>
        <v>1</v>
      </c>
      <c r="D8" s="2">
        <f t="shared" ref="D8:F19" ca="1" si="0">IF($AF8&gt;0,1,"")</f>
        <v>1</v>
      </c>
      <c r="E8" s="2">
        <f t="shared" ca="1" si="0"/>
        <v>1</v>
      </c>
      <c r="F8" s="2">
        <f t="shared" ca="1" si="0"/>
        <v>1</v>
      </c>
      <c r="G8" s="2">
        <f ca="1">IF($AF8&gt;0,[1]SASARAN!C$9,"")</f>
        <v>10</v>
      </c>
      <c r="H8" s="2">
        <f ca="1">IF($AF8&gt;0,'[1]1'!E$10,"")</f>
        <v>9</v>
      </c>
      <c r="I8" s="2">
        <f ca="1">IF($AF8&gt;0,[1]SASARAN!D$9,"")</f>
        <v>103</v>
      </c>
      <c r="J8" s="2">
        <f ca="1">IF($AF8&gt;0,'[1]1'!E$11,"")</f>
        <v>103</v>
      </c>
      <c r="K8" s="2">
        <f ca="1">IF($AF8&gt;0,[1]SASARAN!T$9,"")</f>
        <v>83</v>
      </c>
      <c r="L8" s="2">
        <f ca="1">IF($AF8&gt;0,[1]SASARAN!U$9,"")</f>
        <v>86</v>
      </c>
      <c r="M8" s="2">
        <f ca="1">IF($AF8&gt;0,[1]SASARAN!V$9,"")</f>
        <v>169</v>
      </c>
      <c r="N8" s="2">
        <f ca="1">IF($AF8&gt;0,[1]SASARAN!W$9,"")</f>
        <v>164</v>
      </c>
      <c r="O8" s="2">
        <f ca="1">IF($AF8&gt;0,[1]SASARAN!X$9,"")</f>
        <v>165</v>
      </c>
      <c r="P8" s="2">
        <f ca="1">IF($AF8&gt;0,[1]SASARAN!Y$9,"")</f>
        <v>329</v>
      </c>
      <c r="Q8" s="2">
        <f ca="1">IF($AF8&gt;0,[1]SASARAN!Z$9,"")</f>
        <v>323</v>
      </c>
      <c r="R8" s="2">
        <f ca="1">IF($AF8&gt;0,[1]SASARAN!AA$9,"")</f>
        <v>304</v>
      </c>
      <c r="S8" s="2">
        <f ca="1">IF($AF8&gt;0,[1]SASARAN!AB$9,"")</f>
        <v>627</v>
      </c>
      <c r="T8" s="2">
        <f ca="1">IF($AF8&gt;0,'[1]1'!E$12,"")</f>
        <v>487</v>
      </c>
      <c r="U8" s="2">
        <f ca="1">IF($AF8&gt;0,'[1]1'!E$13,"")</f>
        <v>450</v>
      </c>
      <c r="V8" s="2">
        <f ca="1">IF($AF8&gt;0,'[1]1'!E$14,"")</f>
        <v>937</v>
      </c>
      <c r="W8" s="2">
        <f ca="1">IF($AF8&gt;0,'[1]1'!E$15,"")</f>
        <v>117</v>
      </c>
      <c r="X8" s="2">
        <f ca="1">IF($AF8&gt;0,'[1]1'!E$16,"")</f>
        <v>134</v>
      </c>
      <c r="Y8" s="2">
        <f ca="1">IF($AF8&gt;0,'[1]1'!E$17,"")</f>
        <v>251</v>
      </c>
      <c r="Z8" s="2">
        <f ca="1">IF($AF8&gt;0,'[1]1'!E$18,"")</f>
        <v>268</v>
      </c>
      <c r="AA8" s="2">
        <f ca="1">IF($AF8&gt;0,'[1]1'!E$19,"")</f>
        <v>218</v>
      </c>
      <c r="AB8" s="2">
        <f ca="1">IF($AF8&gt;0,'[1]1'!E$20,"")</f>
        <v>486</v>
      </c>
      <c r="AC8" s="2">
        <f ca="1">IF($AF8&gt;0,'[1]1'!E$21,"")</f>
        <v>385</v>
      </c>
      <c r="AD8" s="2">
        <f ca="1">IF($AF8&gt;0,'[1]1'!E$22,"")</f>
        <v>352</v>
      </c>
      <c r="AE8" s="2" t="str">
        <f>'[1]1'!E$23</f>
        <v>D</v>
      </c>
      <c r="AF8" s="2">
        <f ca="1">IF($AF8&gt;0,'[1]1'!E$24,"")</f>
        <v>111</v>
      </c>
      <c r="AG8" s="2">
        <f ca="1">IF($AF8&gt;0,'[1]1'!E$25,"")</f>
        <v>115</v>
      </c>
      <c r="AH8" s="2">
        <f ca="1">IF($AF8&gt;0,'[1]1'!E$26,"")</f>
        <v>226</v>
      </c>
      <c r="AI8" s="2">
        <f ca="1">IF($AF8&gt;0,'[1]1'!E$27,"")</f>
        <v>161</v>
      </c>
      <c r="AJ8" s="2">
        <f ca="1">IF($AF8&gt;0,'[1]1'!E$28,"")</f>
        <v>121</v>
      </c>
      <c r="AK8" s="2">
        <f ca="1">IF($AF8&gt;0,'[1]1'!E$29,"")</f>
        <v>282</v>
      </c>
      <c r="AL8" s="2">
        <f ca="1">IF($AF8&gt;0,'[1]1'!E$30,"")</f>
        <v>113</v>
      </c>
      <c r="AM8" s="2">
        <f ca="1">IF($AF8&gt;0,'[1]1'!E$31,"")</f>
        <v>116</v>
      </c>
      <c r="AN8" s="2">
        <f ca="1">IF($AF8&gt;0,'[1]1'!E$32,"")</f>
        <v>229</v>
      </c>
      <c r="AO8" s="2">
        <f ca="1">IF($AF8&gt;0,'[1]1'!E$33,"")</f>
        <v>0</v>
      </c>
      <c r="AP8" s="2">
        <f ca="1">IF($AF8&gt;0,'[1]1'!E$34,"")</f>
        <v>0</v>
      </c>
      <c r="AQ8" s="2">
        <f ca="1">IF($AF8&gt;0,'[1]1'!E$35,"")</f>
        <v>0</v>
      </c>
      <c r="AR8" s="2">
        <f ca="1">IF($AF8&gt;0,'[1]1'!E$36,"")</f>
        <v>63</v>
      </c>
      <c r="AS8" s="2">
        <f ca="1">IF($AF8&gt;0,'[1]1'!E$37,"")</f>
        <v>45</v>
      </c>
      <c r="AT8" s="2">
        <f ca="1">IF($AF8&gt;0,'[1]1'!E$38,"")</f>
        <v>108</v>
      </c>
      <c r="AU8" s="2">
        <f ca="1">IF($AF8&gt;0,'[1]1'!E$39,"")</f>
        <v>0</v>
      </c>
      <c r="AV8" s="2">
        <f ca="1">IF($AF8&gt;0,'[1]1'!E$40,"")</f>
        <v>0</v>
      </c>
      <c r="AW8" s="2">
        <f ca="1">IF($AF8&gt;0,'[1]1'!E$41,"")</f>
        <v>0</v>
      </c>
      <c r="AX8" s="2">
        <f ca="1">IF($AF8&gt;0,'[1]1'!E$42,"")</f>
        <v>1</v>
      </c>
      <c r="AY8" s="2">
        <f ca="1">IF($AF8&gt;0,'[1]1'!E$43,"")</f>
        <v>0</v>
      </c>
      <c r="AZ8" s="2">
        <f ca="1">IF($AF8&gt;0,'[1]1'!E$44,"")</f>
        <v>1</v>
      </c>
      <c r="BA8" s="2">
        <f ca="1">IF($AF8&gt;0,'[1]1'!E$45,"")</f>
        <v>32</v>
      </c>
      <c r="BB8" s="2">
        <f ca="1">IF($AF8&gt;0,'[1]1'!E$46,"")</f>
        <v>19</v>
      </c>
      <c r="BC8" s="2">
        <f ca="1">IF($AF8&gt;0,'[1]1'!E$47,"")</f>
        <v>51</v>
      </c>
      <c r="BD8" s="2">
        <f ca="1">IF($AF8&gt;0,'[1]1'!E$48,"")</f>
        <v>315</v>
      </c>
      <c r="BE8" s="2">
        <f ca="1">IF($AF8&gt;0,'[1]1'!E$49,"")</f>
        <v>299</v>
      </c>
      <c r="BF8" s="2">
        <f ca="1">IF($AF8&gt;0,'[1]1'!E$50,"")</f>
        <v>614</v>
      </c>
      <c r="BG8" s="2">
        <f ca="1">IF($AF8&gt;0,'[1]1'!E$51,"")</f>
        <v>37</v>
      </c>
      <c r="BH8" s="2">
        <f ca="1">IF($AF8&gt;0,'[1]1'!E$52,"")</f>
        <v>34</v>
      </c>
      <c r="BI8" s="2">
        <f ca="1">IF($AF8&gt;0,'[1]1'!E$53,"")</f>
        <v>71</v>
      </c>
      <c r="BJ8" s="2">
        <f ca="1">IF($AF8&gt;0,'[1]1'!E$54,"")</f>
        <v>4</v>
      </c>
      <c r="BK8" s="2">
        <f ca="1">IF($AF8&gt;0,'[1]1'!E$55,"")</f>
        <v>2</v>
      </c>
      <c r="BL8" s="2">
        <f ca="1">IF($AF8&gt;0,'[1]1'!E$56,"")</f>
        <v>6</v>
      </c>
      <c r="BM8" s="2">
        <f ca="1">IF($AF8&gt;0,'[1]1'!E$57,"")</f>
        <v>28</v>
      </c>
      <c r="BN8" s="2">
        <f ca="1">IF($AF8&gt;0,'[1]1'!E$58,"")</f>
        <v>22</v>
      </c>
      <c r="BO8" s="2">
        <f ca="1">IF($AF8&gt;0,'[1]1'!E$59,"")</f>
        <v>50</v>
      </c>
      <c r="BP8" s="2">
        <f ca="1">IF($AF8&gt;0,'[1]1'!E$60,"")</f>
        <v>351</v>
      </c>
      <c r="BQ8" s="2">
        <f ca="1">IF($AF8&gt;0,'[1]1'!E$61,"")</f>
        <v>328</v>
      </c>
      <c r="BR8" s="2">
        <f ca="1">IF($AF8&gt;0,'[1]1'!E$62,"")</f>
        <v>679</v>
      </c>
      <c r="BS8" s="2">
        <f ca="1">IF($AF8&gt;0,'[1]1'!E$63,"")</f>
        <v>2</v>
      </c>
      <c r="BT8" s="2">
        <f ca="1">IF($AF8&gt;0,'[1]1'!E$64,"")</f>
        <v>0</v>
      </c>
      <c r="BU8" s="2">
        <f ca="1">IF($AF8&gt;0,'[1]1'!E$65,"")</f>
        <v>2</v>
      </c>
    </row>
    <row r="9" spans="1:73">
      <c r="A9" s="3"/>
      <c r="B9" s="2">
        <f>IF(AE9&gt;0,2,"")</f>
        <v>2</v>
      </c>
      <c r="C9" s="2">
        <f t="shared" ref="C9:C19" ca="1" si="1">IF($AF9&gt;0,1,"")</f>
        <v>1</v>
      </c>
      <c r="D9" s="2">
        <f t="shared" ca="1" si="0"/>
        <v>1</v>
      </c>
      <c r="E9" s="2">
        <f t="shared" ca="1" si="0"/>
        <v>1</v>
      </c>
      <c r="F9" s="2">
        <f t="shared" ca="1" si="0"/>
        <v>1</v>
      </c>
      <c r="G9" s="2">
        <f ca="1">IF($AF9&gt;0,[1]SASARAN!C$9,"")</f>
        <v>10</v>
      </c>
      <c r="H9" s="2">
        <f ca="1">IF($AF9&gt;0,'[1]2'!E$10,"")</f>
        <v>9</v>
      </c>
      <c r="I9" s="2">
        <f ca="1">IF($AF9&gt;0,[1]SASARAN!D$9,"")</f>
        <v>103</v>
      </c>
      <c r="J9" s="2">
        <f ca="1">IF($AF9&gt;0,'[1]2'!E$11,"")</f>
        <v>103</v>
      </c>
      <c r="K9" s="2">
        <f ca="1">IF($AF9&gt;0,[1]SASARAN!T$9,"")</f>
        <v>83</v>
      </c>
      <c r="L9" s="2">
        <f ca="1">IF($AF9&gt;0,[1]SASARAN!U$9,"")</f>
        <v>86</v>
      </c>
      <c r="M9" s="2">
        <f ca="1">IF($AF9&gt;0,[1]SASARAN!V$9,"")</f>
        <v>169</v>
      </c>
      <c r="N9" s="2">
        <f ca="1">IF($AF9&gt;0,[1]SASARAN!W$9,"")</f>
        <v>164</v>
      </c>
      <c r="O9" s="2">
        <f ca="1">IF($AF9&gt;0,[1]SASARAN!X$9,"")</f>
        <v>165</v>
      </c>
      <c r="P9" s="2">
        <f ca="1">IF($AF9&gt;0,[1]SASARAN!Y$9,"")</f>
        <v>329</v>
      </c>
      <c r="Q9" s="2">
        <f ca="1">IF($AF9&gt;0,[1]SASARAN!Z$9,"")</f>
        <v>323</v>
      </c>
      <c r="R9" s="2">
        <f ca="1">IF($AF9&gt;0,[1]SASARAN!AA$9,"")</f>
        <v>304</v>
      </c>
      <c r="S9" s="2">
        <f ca="1">IF($AF9&gt;0,[1]SASARAN!AB$9,"")</f>
        <v>627</v>
      </c>
      <c r="T9" s="2">
        <f ca="1">IF($AF9&gt;0,'[1]2'!E$12,"")</f>
        <v>441</v>
      </c>
      <c r="U9" s="2">
        <f ca="1">IF($AF9&gt;0,'[1]2'!E$13,"")</f>
        <v>414</v>
      </c>
      <c r="V9" s="2">
        <f ca="1">IF($AF9&gt;0,'[1]2'!E$14,"")</f>
        <v>855</v>
      </c>
      <c r="W9" s="2">
        <f ca="1">IF($AF9&gt;0,'[1]2'!E$15,"")</f>
        <v>120</v>
      </c>
      <c r="X9" s="2">
        <f ca="1">IF($AF9&gt;0,'[1]2'!E$16,"")</f>
        <v>131</v>
      </c>
      <c r="Y9" s="2">
        <f ca="1">IF($AF9&gt;0,'[1]2'!E$17,"")</f>
        <v>251</v>
      </c>
      <c r="Z9" s="2">
        <f ca="1">IF($AF9&gt;0,'[1]2'!E$18,"")</f>
        <v>238</v>
      </c>
      <c r="AA9" s="2">
        <f ca="1">IF($AF9&gt;0,'[1]2'!E$19,"")</f>
        <v>197</v>
      </c>
      <c r="AB9" s="2">
        <f ca="1">IF($AF9&gt;0,'[1]2'!E$20,"")</f>
        <v>435</v>
      </c>
      <c r="AC9" s="2">
        <f ca="1">IF($AF9&gt;0,'[1]2'!E$21,"")</f>
        <v>358</v>
      </c>
      <c r="AD9" s="2">
        <f ca="1">IF($AF9&gt;0,'[1]2'!E$22,"")</f>
        <v>328</v>
      </c>
      <c r="AE9" s="2" t="str">
        <f>'[1]2'!E$23</f>
        <v>D</v>
      </c>
      <c r="AF9" s="2">
        <f ca="1">IF($AF9&gt;0,'[1]2'!E$24,"")</f>
        <v>218</v>
      </c>
      <c r="AG9" s="2">
        <f ca="1">IF($AF9&gt;0,'[1]2'!E$25,"")</f>
        <v>199</v>
      </c>
      <c r="AH9" s="2">
        <f ca="1">IF($AF9&gt;0,'[1]2'!E$26,"")</f>
        <v>417</v>
      </c>
      <c r="AI9" s="2">
        <f ca="1">IF($AF9&gt;0,'[1]2'!E$27,"")</f>
        <v>118</v>
      </c>
      <c r="AJ9" s="2">
        <f ca="1">IF($AF9&gt;0,'[1]2'!E$28,"")</f>
        <v>107</v>
      </c>
      <c r="AK9" s="2">
        <f ca="1">IF($AF9&gt;0,'[1]2'!E$29,"")</f>
        <v>225</v>
      </c>
      <c r="AL9" s="2">
        <f ca="1">IF($AF9&gt;0,'[1]2'!E$30,"")</f>
        <v>22</v>
      </c>
      <c r="AM9" s="2">
        <f ca="1">IF($AF9&gt;0,'[1]2'!E$31,"")</f>
        <v>22</v>
      </c>
      <c r="AN9" s="2">
        <f ca="1">IF($AF9&gt;0,'[1]2'!E$32,"")</f>
        <v>44</v>
      </c>
      <c r="AO9" s="2">
        <f ca="1">IF($AF9&gt;0,'[1]2'!E$33,"")</f>
        <v>0</v>
      </c>
      <c r="AP9" s="2">
        <f ca="1">IF($AF9&gt;0,'[1]2'!E$34,"")</f>
        <v>0</v>
      </c>
      <c r="AQ9" s="2">
        <f ca="1">IF($AF9&gt;0,'[1]2'!E$35,"")</f>
        <v>0</v>
      </c>
      <c r="AR9" s="2">
        <f ca="1">IF($AF9&gt;0,'[1]2'!E$36,"")</f>
        <v>47</v>
      </c>
      <c r="AS9" s="2">
        <f ca="1">IF($AF9&gt;0,'[1]2'!E$37,"")</f>
        <v>39</v>
      </c>
      <c r="AT9" s="2">
        <f ca="1">IF($AF9&gt;0,'[1]2'!E$38,"")</f>
        <v>86</v>
      </c>
      <c r="AU9" s="2">
        <f ca="1">IF($AF9&gt;0,'[1]2'!E$39,"")</f>
        <v>0</v>
      </c>
      <c r="AV9" s="2">
        <f ca="1">IF($AF9&gt;0,'[1]2'!E$40,"")</f>
        <v>0</v>
      </c>
      <c r="AW9" s="2">
        <f ca="1">IF($AF9&gt;0,'[1]2'!E$41,"")</f>
        <v>0</v>
      </c>
      <c r="AX9" s="2">
        <f ca="1">IF($AF9&gt;0,'[1]2'!E$42,"")</f>
        <v>1</v>
      </c>
      <c r="AY9" s="2">
        <f ca="1">IF($AF9&gt;0,'[1]2'!E$43,"")</f>
        <v>0</v>
      </c>
      <c r="AZ9" s="2">
        <f ca="1">IF($AF9&gt;0,'[1]2'!E$44,"")</f>
        <v>1</v>
      </c>
      <c r="BA9" s="2">
        <f ca="1">IF($AF9&gt;0,'[1]2'!E$45,"")</f>
        <v>32</v>
      </c>
      <c r="BB9" s="2">
        <f ca="1">IF($AF9&gt;0,'[1]2'!E$46,"")</f>
        <v>18</v>
      </c>
      <c r="BC9" s="2">
        <f ca="1">IF($AF9&gt;0,'[1]2'!E$47,"")</f>
        <v>50</v>
      </c>
      <c r="BD9" s="2">
        <f ca="1">IF($AF9&gt;0,'[1]2'!E$48,"")</f>
        <v>288</v>
      </c>
      <c r="BE9" s="2">
        <f ca="1">IF($AF9&gt;0,'[1]2'!E$49,"")</f>
        <v>277</v>
      </c>
      <c r="BF9" s="2">
        <f ca="1">IF($AF9&gt;0,'[1]2'!E$50,"")</f>
        <v>565</v>
      </c>
      <c r="BG9" s="2">
        <f ca="1">IF($AF9&gt;0,'[1]2'!E$51,"")</f>
        <v>37</v>
      </c>
      <c r="BH9" s="2">
        <f ca="1">IF($AF9&gt;0,'[1]2'!E$52,"")</f>
        <v>33</v>
      </c>
      <c r="BI9" s="2">
        <f ca="1">IF($AF9&gt;0,'[1]2'!E$53,"")</f>
        <v>70</v>
      </c>
      <c r="BJ9" s="2">
        <f ca="1">IF($AF9&gt;0,'[1]2'!E$54,"")</f>
        <v>3</v>
      </c>
      <c r="BK9" s="2">
        <f ca="1">IF($AF9&gt;0,'[1]2'!E$55,"")</f>
        <v>1</v>
      </c>
      <c r="BL9" s="2">
        <f ca="1">IF($AF9&gt;0,'[1]2'!E$56,"")</f>
        <v>4</v>
      </c>
      <c r="BM9" s="2">
        <f ca="1">IF($AF9&gt;0,'[1]2'!E$57,"")</f>
        <v>24</v>
      </c>
      <c r="BN9" s="2">
        <f ca="1">IF($AF9&gt;0,'[1]2'!E$58,"")</f>
        <v>21</v>
      </c>
      <c r="BO9" s="2">
        <f ca="1">IF($AF9&gt;0,'[1]2'!E$59,"")</f>
        <v>45</v>
      </c>
      <c r="BP9" s="2">
        <f ca="1">IF($AF9&gt;0,'[1]2'!E$60,"")</f>
        <v>329</v>
      </c>
      <c r="BQ9" s="2">
        <f ca="1">IF($AF9&gt;0,'[1]2'!E$61,"")</f>
        <v>305</v>
      </c>
      <c r="BR9" s="2">
        <f ca="1">IF($AF9&gt;0,'[1]2'!E$62,"")</f>
        <v>634</v>
      </c>
      <c r="BS9" s="2">
        <f ca="1">IF($AF9&gt;0,'[1]2'!E$63,"")</f>
        <v>2</v>
      </c>
      <c r="BT9" s="2">
        <f ca="1">IF($AF9&gt;0,'[1]2'!E$64,"")</f>
        <v>1</v>
      </c>
      <c r="BU9" s="2">
        <f ca="1">IF($AF9&gt;0,'[1]2'!E$65,"")</f>
        <v>3</v>
      </c>
    </row>
    <row r="10" spans="1:73">
      <c r="A10" s="3"/>
      <c r="B10" s="2">
        <f>IF(AE10&gt;0,3,"")</f>
        <v>3</v>
      </c>
      <c r="C10" s="2">
        <f t="shared" ca="1" si="1"/>
        <v>1</v>
      </c>
      <c r="D10" s="2">
        <f t="shared" ca="1" si="0"/>
        <v>1</v>
      </c>
      <c r="E10" s="2">
        <f t="shared" ca="1" si="0"/>
        <v>1</v>
      </c>
      <c r="F10" s="2">
        <f t="shared" ca="1" si="0"/>
        <v>1</v>
      </c>
      <c r="G10" s="2">
        <f ca="1">IF($AF10&gt;0,[1]SASARAN!C$9,"")</f>
        <v>10</v>
      </c>
      <c r="H10" s="2">
        <f ca="1">IF($AF10&gt;0,'[1]3'!E$10,"")</f>
        <v>10</v>
      </c>
      <c r="I10" s="2">
        <f ca="1">IF($AF10&gt;0,[1]SASARAN!D$9,"")</f>
        <v>103</v>
      </c>
      <c r="J10" s="2">
        <f ca="1">IF($AF10&gt;0,'[1]3'!E$11,"")</f>
        <v>103</v>
      </c>
      <c r="K10" s="2">
        <f ca="1">IF($AF10&gt;0,[1]SASARAN!T$9,"")</f>
        <v>83</v>
      </c>
      <c r="L10" s="2">
        <f ca="1">IF($AF10&gt;0,[1]SASARAN!U$9,"")</f>
        <v>86</v>
      </c>
      <c r="M10" s="2">
        <f ca="1">IF($AF10&gt;0,[1]SASARAN!V$9,"")</f>
        <v>169</v>
      </c>
      <c r="N10" s="2">
        <f ca="1">IF($AF10&gt;0,[1]SASARAN!W$9,"")</f>
        <v>164</v>
      </c>
      <c r="O10" s="2">
        <f ca="1">IF($AF10&gt;0,[1]SASARAN!X$9,"")</f>
        <v>165</v>
      </c>
      <c r="P10" s="2">
        <f ca="1">IF($AF10&gt;0,[1]SASARAN!Y$9,"")</f>
        <v>329</v>
      </c>
      <c r="Q10" s="2">
        <f ca="1">IF($AF10&gt;0,[1]SASARAN!Z$9,"")</f>
        <v>323</v>
      </c>
      <c r="R10" s="2">
        <f ca="1">IF($AF10&gt;0,[1]SASARAN!AA$9,"")</f>
        <v>304</v>
      </c>
      <c r="S10" s="2">
        <f ca="1">IF($AF10&gt;0,[1]SASARAN!AB$9,"")</f>
        <v>627</v>
      </c>
      <c r="T10" s="2">
        <f ca="1">IF($AF10&gt;0,'[1]3'!E$12,"")</f>
        <v>488</v>
      </c>
      <c r="U10" s="2">
        <f ca="1">IF($AF10&gt;0,'[1]3'!E$13,"")</f>
        <v>454</v>
      </c>
      <c r="V10" s="2">
        <f ca="1">IF($AF10&gt;0,'[1]3'!E$14,"")</f>
        <v>942</v>
      </c>
      <c r="W10" s="2">
        <f ca="1">IF($AF10&gt;0,'[1]3'!E$15,"")</f>
        <v>136</v>
      </c>
      <c r="X10" s="2">
        <f ca="1">IF($AF10&gt;0,'[1]3'!E$16,"")</f>
        <v>138</v>
      </c>
      <c r="Y10" s="2">
        <f ca="1">IF($AF10&gt;0,'[1]3'!E$17,"")</f>
        <v>274</v>
      </c>
      <c r="Z10" s="2">
        <f ca="1">IF($AF10&gt;0,'[1]3'!E$18,"")</f>
        <v>269</v>
      </c>
      <c r="AA10" s="2">
        <f ca="1">IF($AF10&gt;0,'[1]3'!E$19,"")</f>
        <v>246</v>
      </c>
      <c r="AB10" s="2">
        <f ca="1">IF($AF10&gt;0,'[1]3'!E$20,"")</f>
        <v>515</v>
      </c>
      <c r="AC10" s="2">
        <f ca="1">IF($AF10&gt;0,'[1]3'!E$21,"")</f>
        <v>405</v>
      </c>
      <c r="AD10" s="2">
        <f ca="1">IF($AF10&gt;0,'[1]3'!E$22,"")</f>
        <v>384</v>
      </c>
      <c r="AE10" s="2" t="str">
        <f>'[1]3'!E$23</f>
        <v>D</v>
      </c>
      <c r="AF10" s="2">
        <f ca="1">IF($AF10&gt;0,'[1]3'!E$24,"")</f>
        <v>269</v>
      </c>
      <c r="AG10" s="2">
        <f ca="1">IF($AF10&gt;0,'[1]3'!E$25,"")</f>
        <v>272</v>
      </c>
      <c r="AH10" s="2">
        <f ca="1">IF($AF10&gt;0,'[1]3'!E$26,"")</f>
        <v>541</v>
      </c>
      <c r="AI10" s="2">
        <f ca="1">IF($AF10&gt;0,'[1]3'!E$27,"")</f>
        <v>91</v>
      </c>
      <c r="AJ10" s="2">
        <f ca="1">IF($AF10&gt;0,'[1]3'!E$28,"")</f>
        <v>72</v>
      </c>
      <c r="AK10" s="2">
        <f ca="1">IF($AF10&gt;0,'[1]3'!E$29,"")</f>
        <v>163</v>
      </c>
      <c r="AL10" s="2">
        <f ca="1">IF($AF10&gt;0,'[1]3'!E$30,"")</f>
        <v>37</v>
      </c>
      <c r="AM10" s="2">
        <f ca="1">IF($AF10&gt;0,'[1]3'!E$31,"")</f>
        <v>32</v>
      </c>
      <c r="AN10" s="2">
        <f ca="1">IF($AF10&gt;0,'[1]3'!E$32,"")</f>
        <v>69</v>
      </c>
      <c r="AO10" s="2">
        <f ca="1">IF($AF10&gt;0,'[1]3'!E$33,"")</f>
        <v>8</v>
      </c>
      <c r="AP10" s="2">
        <f ca="1">IF($AF10&gt;0,'[1]3'!E$34,"")</f>
        <v>8</v>
      </c>
      <c r="AQ10" s="2">
        <f ca="1">IF($AF10&gt;0,'[1]3'!E$35,"")</f>
        <v>16</v>
      </c>
      <c r="AR10" s="2">
        <f ca="1">IF($AF10&gt;0,'[1]3'!E$36,"")</f>
        <v>26</v>
      </c>
      <c r="AS10" s="2">
        <f ca="1">IF($AF10&gt;0,'[1]3'!E$37,"")</f>
        <v>16</v>
      </c>
      <c r="AT10" s="2">
        <f ca="1">IF($AF10&gt;0,'[1]3'!E$38,"")</f>
        <v>42</v>
      </c>
      <c r="AU10" s="2">
        <f ca="1">IF($AF10&gt;0,'[1]3'!E$39,"")</f>
        <v>0</v>
      </c>
      <c r="AV10" s="2">
        <f ca="1">IF($AF10&gt;0,'[1]3'!E$40,"")</f>
        <v>0</v>
      </c>
      <c r="AW10" s="2">
        <f ca="1">IF($AF10&gt;0,'[1]3'!E$41,"")</f>
        <v>0</v>
      </c>
      <c r="AX10" s="2">
        <f ca="1">IF($AF10&gt;0,'[1]3'!E$42,"")</f>
        <v>0</v>
      </c>
      <c r="AY10" s="2">
        <f ca="1">IF($AF10&gt;0,'[1]3'!E$43,"")</f>
        <v>0</v>
      </c>
      <c r="AZ10" s="2">
        <f ca="1">IF($AF10&gt;0,'[1]3'!E$44,"")</f>
        <v>0</v>
      </c>
      <c r="BA10" s="2">
        <f ca="1">IF($AF10&gt;0,'[1]3'!E$45,"")</f>
        <v>32</v>
      </c>
      <c r="BB10" s="2">
        <f ca="1">IF($AF10&gt;0,'[1]3'!E$46,"")</f>
        <v>26</v>
      </c>
      <c r="BC10" s="2">
        <f ca="1">IF($AF10&gt;0,'[1]3'!E$47,"")</f>
        <v>58</v>
      </c>
      <c r="BD10" s="2">
        <f ca="1">IF($AF10&gt;0,'[1]3'!E$48,"")</f>
        <v>335</v>
      </c>
      <c r="BE10" s="2">
        <f ca="1">IF($AF10&gt;0,'[1]3'!E$49,"")</f>
        <v>325</v>
      </c>
      <c r="BF10" s="2">
        <f ca="1">IF($AF10&gt;0,'[1]3'!E$50,"")</f>
        <v>660</v>
      </c>
      <c r="BG10" s="2">
        <f ca="1">IF($AF10&gt;0,'[1]3'!E$51,"")</f>
        <v>38</v>
      </c>
      <c r="BH10" s="2">
        <f ca="1">IF($AF10&gt;0,'[1]3'!E$52,"")</f>
        <v>33</v>
      </c>
      <c r="BI10" s="2">
        <f ca="1">IF($AF10&gt;0,'[1]3'!E$53,"")</f>
        <v>71</v>
      </c>
      <c r="BJ10" s="2">
        <f ca="1">IF($AF10&gt;0,'[1]3'!E$54,"")</f>
        <v>4</v>
      </c>
      <c r="BK10" s="2">
        <f ca="1">IF($AF10&gt;0,'[1]3'!E$55,"")</f>
        <v>3</v>
      </c>
      <c r="BL10" s="2">
        <f ca="1">IF($AF10&gt;0,'[1]3'!E$56,"")</f>
        <v>7</v>
      </c>
      <c r="BM10" s="2">
        <f ca="1">IF($AF10&gt;0,'[1]3'!E$57,"")</f>
        <v>26</v>
      </c>
      <c r="BN10" s="2">
        <f ca="1">IF($AF10&gt;0,'[1]3'!E$58,"")</f>
        <v>25</v>
      </c>
      <c r="BO10" s="2">
        <f ca="1">IF($AF10&gt;0,'[1]3'!E$59,"")</f>
        <v>51</v>
      </c>
      <c r="BP10" s="2">
        <f ca="1">IF($AF10&gt;0,'[1]3'!E$60,"")</f>
        <v>375</v>
      </c>
      <c r="BQ10" s="2">
        <f ca="1">IF($AF10&gt;0,'[1]3'!E$61,"")</f>
        <v>355</v>
      </c>
      <c r="BR10" s="2">
        <f ca="1">IF($AF10&gt;0,'[1]3'!E$62,"")</f>
        <v>730</v>
      </c>
      <c r="BS10" s="2">
        <f ca="1">IF($AF10&gt;0,'[1]3'!E$63,"")</f>
        <v>0</v>
      </c>
      <c r="BT10" s="2">
        <f ca="1">IF($AF10&gt;0,'[1]3'!E$64,"")</f>
        <v>1</v>
      </c>
      <c r="BU10" s="2">
        <f ca="1">IF($AF10&gt;0,'[1]3'!E$65,"")</f>
        <v>1</v>
      </c>
    </row>
    <row r="11" spans="1:73">
      <c r="A11" s="3"/>
      <c r="B11" s="2">
        <f>IF(AE11&gt;0,4,"")</f>
        <v>4</v>
      </c>
      <c r="C11" s="2">
        <f t="shared" ca="1" si="1"/>
        <v>1</v>
      </c>
      <c r="D11" s="2">
        <f t="shared" ca="1" si="0"/>
        <v>1</v>
      </c>
      <c r="E11" s="2">
        <f t="shared" ca="1" si="0"/>
        <v>1</v>
      </c>
      <c r="F11" s="2">
        <f t="shared" ca="1" si="0"/>
        <v>1</v>
      </c>
      <c r="G11" s="2">
        <f ca="1">IF($AF11&gt;0,[1]SASARAN!C$9,"")</f>
        <v>10</v>
      </c>
      <c r="H11" s="2">
        <f ca="1">IF($AF11&gt;0,'[1]4'!E$10,"")</f>
        <v>10</v>
      </c>
      <c r="I11" s="2">
        <f ca="1">IF($AF11&gt;0,[1]SASARAN!D$9,"")</f>
        <v>103</v>
      </c>
      <c r="J11" s="2">
        <f ca="1">IF($AF11&gt;0,'[1]4'!E$11,"")</f>
        <v>103</v>
      </c>
      <c r="K11" s="2">
        <f ca="1">IF($AF11&gt;0,[1]SASARAN!T$9,"")</f>
        <v>83</v>
      </c>
      <c r="L11" s="2">
        <f ca="1">IF($AF11&gt;0,[1]SASARAN!U$9,"")</f>
        <v>86</v>
      </c>
      <c r="M11" s="2">
        <f ca="1">IF($AF11&gt;0,[1]SASARAN!V$9,"")</f>
        <v>169</v>
      </c>
      <c r="N11" s="2">
        <f ca="1">IF($AF11&gt;0,[1]SASARAN!W$9,"")</f>
        <v>164</v>
      </c>
      <c r="O11" s="2">
        <f ca="1">IF($AF11&gt;0,[1]SASARAN!X$9,"")</f>
        <v>165</v>
      </c>
      <c r="P11" s="2">
        <f ca="1">IF($AF11&gt;0,[1]SASARAN!Y$9,"")</f>
        <v>329</v>
      </c>
      <c r="Q11" s="2">
        <f ca="1">IF($AF11&gt;0,[1]SASARAN!Z$9,"")</f>
        <v>323</v>
      </c>
      <c r="R11" s="2">
        <f ca="1">IF($AF11&gt;0,[1]SASARAN!AA$9,"")</f>
        <v>304</v>
      </c>
      <c r="S11" s="2">
        <f ca="1">IF($AF11&gt;0,[1]SASARAN!AB$9,"")</f>
        <v>627</v>
      </c>
      <c r="T11" s="2">
        <f ca="1">IF($AF11&gt;0,'[1]4'!E$12,"")</f>
        <v>500</v>
      </c>
      <c r="U11" s="2">
        <f ca="1">IF($AF11&gt;0,'[1]4'!E$13,"")</f>
        <v>459</v>
      </c>
      <c r="V11" s="2">
        <f ca="1">IF($AF11&gt;0,'[1]4'!E$14,"")</f>
        <v>959</v>
      </c>
      <c r="W11" s="2">
        <f ca="1">IF($AF11&gt;0,'[1]4'!E$15,"")</f>
        <v>145</v>
      </c>
      <c r="X11" s="2">
        <f ca="1">IF($AF11&gt;0,'[1]4'!E$16,"")</f>
        <v>130</v>
      </c>
      <c r="Y11" s="2">
        <f ca="1">IF($AF11&gt;0,'[1]4'!E$17,"")</f>
        <v>275</v>
      </c>
      <c r="Z11" s="2">
        <f ca="1">IF($AF11&gt;0,'[1]4'!E$18,"")</f>
        <v>278</v>
      </c>
      <c r="AA11" s="2">
        <f ca="1">IF($AF11&gt;0,'[1]4'!E$19,"")</f>
        <v>247</v>
      </c>
      <c r="AB11" s="2">
        <f ca="1">IF($AF11&gt;0,'[1]4'!E$20,"")</f>
        <v>525</v>
      </c>
      <c r="AC11" s="2">
        <f ca="1">IF($AF11&gt;0,'[1]4'!E$21,"")</f>
        <v>423</v>
      </c>
      <c r="AD11" s="2">
        <f ca="1">IF($AF11&gt;0,'[1]4'!E$22,"")</f>
        <v>377</v>
      </c>
      <c r="AE11" s="2" t="str">
        <f>'[1]4'!E$23</f>
        <v>D</v>
      </c>
      <c r="AF11" s="2">
        <f ca="1">IF($AF11&gt;0,'[1]4'!E$24,"")</f>
        <v>299</v>
      </c>
      <c r="AG11" s="2">
        <f ca="1">IF($AF11&gt;0,'[1]4'!E$25,"")</f>
        <v>262</v>
      </c>
      <c r="AH11" s="2">
        <f ca="1">IF($AF11&gt;0,'[1]4'!E$26,"")</f>
        <v>561</v>
      </c>
      <c r="AI11" s="2">
        <f ca="1">IF($AF11&gt;0,'[1]4'!E$27,"")</f>
        <v>94</v>
      </c>
      <c r="AJ11" s="2">
        <f ca="1">IF($AF11&gt;0,'[1]4'!E$28,"")</f>
        <v>96</v>
      </c>
      <c r="AK11" s="2">
        <f ca="1">IF($AF11&gt;0,'[1]4'!E$29,"")</f>
        <v>190</v>
      </c>
      <c r="AL11" s="2">
        <f ca="1">IF($AF11&gt;0,'[1]4'!E$30,"")</f>
        <v>16</v>
      </c>
      <c r="AM11" s="2">
        <f ca="1">IF($AF11&gt;0,'[1]4'!E$31,"")</f>
        <v>10</v>
      </c>
      <c r="AN11" s="2">
        <f ca="1">IF($AF11&gt;0,'[1]4'!E$32,"")</f>
        <v>26</v>
      </c>
      <c r="AO11" s="2">
        <f ca="1">IF($AF11&gt;0,'[1]4'!E$33,"")</f>
        <v>14</v>
      </c>
      <c r="AP11" s="2">
        <f ca="1">IF($AF11&gt;0,'[1]4'!E$34,"")</f>
        <v>9</v>
      </c>
      <c r="AQ11" s="2">
        <f ca="1">IF($AF11&gt;0,'[1]4'!E$35,"")</f>
        <v>23</v>
      </c>
      <c r="AR11" s="2">
        <f ca="1">IF($AF11&gt;0,'[1]4'!E$36,"")</f>
        <v>23</v>
      </c>
      <c r="AS11" s="2">
        <f ca="1">IF($AF11&gt;0,'[1]4'!E$37,"")</f>
        <v>17</v>
      </c>
      <c r="AT11" s="2">
        <f ca="1">IF($AF11&gt;0,'[1]4'!E$38,"")</f>
        <v>40</v>
      </c>
      <c r="AU11" s="2">
        <f ca="1">IF($AF11&gt;0,'[1]4'!E$39,"")</f>
        <v>0</v>
      </c>
      <c r="AV11" s="2">
        <f ca="1">IF($AF11&gt;0,'[1]4'!E$40,"")</f>
        <v>0</v>
      </c>
      <c r="AW11" s="2">
        <f ca="1">IF($AF11&gt;0,'[1]4'!E$41,"")</f>
        <v>0</v>
      </c>
      <c r="AX11" s="2">
        <f ca="1">IF($AF11&gt;0,'[1]4'!E$42,"")</f>
        <v>0</v>
      </c>
      <c r="AY11" s="2">
        <f ca="1">IF($AF11&gt;0,'[1]4'!E$43,"")</f>
        <v>0</v>
      </c>
      <c r="AZ11" s="2">
        <f ca="1">IF($AF11&gt;0,'[1]4'!E$44,"")</f>
        <v>0</v>
      </c>
      <c r="BA11" s="2">
        <f ca="1">IF($AF11&gt;0,'[1]4'!E$45,"")</f>
        <v>27</v>
      </c>
      <c r="BB11" s="2">
        <f ca="1">IF($AF11&gt;0,'[1]4'!E$46,"")</f>
        <v>26</v>
      </c>
      <c r="BC11" s="2">
        <f ca="1">IF($AF11&gt;0,'[1]4'!E$47,"")</f>
        <v>53</v>
      </c>
      <c r="BD11" s="2">
        <f ca="1">IF($AF11&gt;0,'[1]4'!E$48,"")</f>
        <v>352</v>
      </c>
      <c r="BE11" s="2">
        <f ca="1">IF($AF11&gt;0,'[1]4'!E$49,"")</f>
        <v>325</v>
      </c>
      <c r="BF11" s="2">
        <f ca="1">IF($AF11&gt;0,'[1]4'!E$50,"")</f>
        <v>677</v>
      </c>
      <c r="BG11" s="2">
        <f ca="1">IF($AF11&gt;0,'[1]4'!E$51,"")</f>
        <v>44</v>
      </c>
      <c r="BH11" s="2">
        <f ca="1">IF($AF11&gt;0,'[1]4'!E$52,"")</f>
        <v>26</v>
      </c>
      <c r="BI11" s="2">
        <f ca="1">IF($AF11&gt;0,'[1]4'!E$53,"")</f>
        <v>70</v>
      </c>
      <c r="BJ11" s="2">
        <f ca="1">IF($AF11&gt;0,'[1]4'!E$54,"")</f>
        <v>3</v>
      </c>
      <c r="BK11" s="2">
        <f ca="1">IF($AF11&gt;0,'[1]4'!E$55,"")</f>
        <v>1</v>
      </c>
      <c r="BL11" s="2">
        <f ca="1">IF($AF11&gt;0,'[1]4'!E$56,"")</f>
        <v>4</v>
      </c>
      <c r="BM11" s="2">
        <f ca="1">IF($AF11&gt;0,'[1]4'!E$57,"")</f>
        <v>26</v>
      </c>
      <c r="BN11" s="2">
        <f ca="1">IF($AF11&gt;0,'[1]4'!E$58,"")</f>
        <v>24</v>
      </c>
      <c r="BO11" s="2">
        <f ca="1">IF($AF11&gt;0,'[1]4'!E$59,"")</f>
        <v>50</v>
      </c>
      <c r="BP11" s="2">
        <f ca="1">IF($AF11&gt;0,'[1]4'!E$60,"")</f>
        <v>392</v>
      </c>
      <c r="BQ11" s="2">
        <f ca="1">IF($AF11&gt;0,'[1]4'!E$61,"")</f>
        <v>352</v>
      </c>
      <c r="BR11" s="2">
        <f ca="1">IF($AF11&gt;0,'[1]4'!E$62,"")</f>
        <v>744</v>
      </c>
      <c r="BS11" s="2">
        <f ca="1">IF($AF11&gt;0,'[1]4'!E$63,"")</f>
        <v>2</v>
      </c>
      <c r="BT11" s="2">
        <f ca="1">IF($AF11&gt;0,'[1]4'!E$64,"")</f>
        <v>0</v>
      </c>
      <c r="BU11" s="2">
        <f ca="1">IF($AF11&gt;0,'[1]4'!E$65,"")</f>
        <v>2</v>
      </c>
    </row>
    <row r="12" spans="1:73">
      <c r="A12" s="3"/>
      <c r="B12" s="2">
        <f>IF(AE12&gt;0,5,"")</f>
        <v>5</v>
      </c>
      <c r="C12" s="2">
        <f t="shared" ca="1" si="1"/>
        <v>1</v>
      </c>
      <c r="D12" s="2">
        <f t="shared" ca="1" si="0"/>
        <v>1</v>
      </c>
      <c r="E12" s="2">
        <f t="shared" ca="1" si="0"/>
        <v>1</v>
      </c>
      <c r="F12" s="2">
        <f t="shared" ca="1" si="0"/>
        <v>1</v>
      </c>
      <c r="G12" s="2">
        <f ca="1">IF($AF12&gt;0,[1]SASARAN!C$9,"")</f>
        <v>10</v>
      </c>
      <c r="H12" s="2">
        <f ca="1">IF($AF12&gt;0,'[1]5'!E$10,"")</f>
        <v>10</v>
      </c>
      <c r="I12" s="2">
        <f ca="1">IF($AF12&gt;0,[1]SASARAN!D$9,"")</f>
        <v>103</v>
      </c>
      <c r="J12" s="2">
        <f ca="1">IF($AF12&gt;0,'[1]5'!E$11,"")</f>
        <v>103</v>
      </c>
      <c r="K12" s="2">
        <f ca="1">IF($AF12&gt;0,[1]SASARAN!T$9,"")</f>
        <v>83</v>
      </c>
      <c r="L12" s="2">
        <f ca="1">IF($AF12&gt;0,[1]SASARAN!U$9,"")</f>
        <v>86</v>
      </c>
      <c r="M12" s="2">
        <f ca="1">IF($AF12&gt;0,[1]SASARAN!V$9,"")</f>
        <v>169</v>
      </c>
      <c r="N12" s="2">
        <f ca="1">IF($AF12&gt;0,[1]SASARAN!W$9,"")</f>
        <v>164</v>
      </c>
      <c r="O12" s="2">
        <f ca="1">IF($AF12&gt;0,[1]SASARAN!X$9,"")</f>
        <v>165</v>
      </c>
      <c r="P12" s="2">
        <f ca="1">IF($AF12&gt;0,[1]SASARAN!Y$9,"")</f>
        <v>329</v>
      </c>
      <c r="Q12" s="2">
        <f ca="1">IF($AF12&gt;0,[1]SASARAN!Z$9,"")</f>
        <v>323</v>
      </c>
      <c r="R12" s="2">
        <f ca="1">IF($AF12&gt;0,[1]SASARAN!AA$9,"")</f>
        <v>304</v>
      </c>
      <c r="S12" s="2">
        <f ca="1">IF($AF12&gt;0,[1]SASARAN!AB$9,"")</f>
        <v>627</v>
      </c>
      <c r="T12" s="2">
        <f ca="1">IF($AF12&gt;0,'[1]5'!E$12,"")</f>
        <v>497</v>
      </c>
      <c r="U12" s="2">
        <f ca="1">IF($AF12&gt;0,'[1]5'!E$13,"")</f>
        <v>458</v>
      </c>
      <c r="V12" s="2">
        <f ca="1">IF($AF12&gt;0,'[1]5'!E$14,"")</f>
        <v>955</v>
      </c>
      <c r="W12" s="2">
        <f ca="1">IF($AF12&gt;0,'[1]5'!E$15,"")</f>
        <v>129</v>
      </c>
      <c r="X12" s="2">
        <f ca="1">IF($AF12&gt;0,'[1]5'!E$16,"")</f>
        <v>121</v>
      </c>
      <c r="Y12" s="2">
        <f ca="1">IF($AF12&gt;0,'[1]5'!E$17,"")</f>
        <v>250</v>
      </c>
      <c r="Z12" s="2">
        <f ca="1">IF($AF12&gt;0,'[1]5'!E$18,"")</f>
        <v>268</v>
      </c>
      <c r="AA12" s="2">
        <f ca="1">IF($AF12&gt;0,'[1]5'!E$19,"")</f>
        <v>246</v>
      </c>
      <c r="AB12" s="2">
        <f ca="1">IF($AF12&gt;0,'[1]5'!E$20,"")</f>
        <v>514</v>
      </c>
      <c r="AC12" s="2">
        <f ca="1">IF($AF12&gt;0,'[1]5'!E$21,"")</f>
        <v>397</v>
      </c>
      <c r="AD12" s="2">
        <f ca="1">IF($AF12&gt;0,'[1]5'!E$22,"")</f>
        <v>367</v>
      </c>
      <c r="AE12" s="2" t="str">
        <f>'[1]5'!E$23</f>
        <v>D</v>
      </c>
      <c r="AF12" s="2">
        <f ca="1">IF($AF12&gt;0,'[1]5'!E$24,"")</f>
        <v>250</v>
      </c>
      <c r="AG12" s="2">
        <f ca="1">IF($AF12&gt;0,'[1]5'!E$25,"")</f>
        <v>250</v>
      </c>
      <c r="AH12" s="2">
        <f ca="1">IF($AF12&gt;0,'[1]5'!E$26,"")</f>
        <v>500</v>
      </c>
      <c r="AI12" s="2">
        <f ca="1">IF($AF12&gt;0,'[1]5'!E$27,"")</f>
        <v>135</v>
      </c>
      <c r="AJ12" s="2">
        <f ca="1">IF($AF12&gt;0,'[1]5'!E$28,"")</f>
        <v>102</v>
      </c>
      <c r="AK12" s="2">
        <f ca="1">IF($AF12&gt;0,'[1]5'!E$29,"")</f>
        <v>237</v>
      </c>
      <c r="AL12" s="2">
        <f ca="1">IF($AF12&gt;0,'[1]5'!E$30,"")</f>
        <v>7</v>
      </c>
      <c r="AM12" s="2">
        <f ca="1">IF($AF12&gt;0,'[1]5'!E$31,"")</f>
        <v>13</v>
      </c>
      <c r="AN12" s="2">
        <f ca="1">IF($AF12&gt;0,'[1]5'!E$32,"")</f>
        <v>20</v>
      </c>
      <c r="AO12" s="2">
        <f ca="1">IF($AF12&gt;0,'[1]5'!E$33,"")</f>
        <v>5</v>
      </c>
      <c r="AP12" s="2">
        <f ca="1">IF($AF12&gt;0,'[1]5'!E$34,"")</f>
        <v>2</v>
      </c>
      <c r="AQ12" s="2">
        <f ca="1">IF($AF12&gt;0,'[1]5'!E$35,"")</f>
        <v>7</v>
      </c>
      <c r="AR12" s="2">
        <f ca="1">IF($AF12&gt;0,'[1]5'!E$36,"")</f>
        <v>29</v>
      </c>
      <c r="AS12" s="2">
        <f ca="1">IF($AF12&gt;0,'[1]5'!E$37,"")</f>
        <v>24</v>
      </c>
      <c r="AT12" s="2">
        <f ca="1">IF($AF12&gt;0,'[1]5'!E$38,"")</f>
        <v>53</v>
      </c>
      <c r="AU12" s="2">
        <f ca="1">IF($AF12&gt;0,'[1]5'!E$39,"")</f>
        <v>0</v>
      </c>
      <c r="AV12" s="2">
        <f ca="1">IF($AF12&gt;0,'[1]5'!E$40,"")</f>
        <v>0</v>
      </c>
      <c r="AW12" s="2">
        <f ca="1">IF($AF12&gt;0,'[1]5'!E$41,"")</f>
        <v>0</v>
      </c>
      <c r="AX12" s="2">
        <f ca="1">IF($AF12&gt;0,'[1]5'!E$42,"")</f>
        <v>1</v>
      </c>
      <c r="AY12" s="2">
        <f ca="1">IF($AF12&gt;0,'[1]5'!E$43,"")</f>
        <v>0</v>
      </c>
      <c r="AZ12" s="2">
        <f ca="1">IF($AF12&gt;0,'[1]5'!E$44,"")</f>
        <v>1</v>
      </c>
      <c r="BA12" s="2">
        <f ca="1">IF($AF12&gt;0,'[1]5'!E$45,"")</f>
        <v>29</v>
      </c>
      <c r="BB12" s="2">
        <f ca="1">IF($AF12&gt;0,'[1]5'!E$46,"")</f>
        <v>23</v>
      </c>
      <c r="BC12" s="2">
        <f ca="1">IF($AF12&gt;0,'[1]5'!E$47,"")</f>
        <v>52</v>
      </c>
      <c r="BD12" s="2">
        <f ca="1">IF($AF12&gt;0,'[1]5'!E$48,"")</f>
        <v>336</v>
      </c>
      <c r="BE12" s="2">
        <f ca="1">IF($AF12&gt;0,'[1]5'!E$49,"")</f>
        <v>320</v>
      </c>
      <c r="BF12" s="2">
        <f ca="1">IF($AF12&gt;0,'[1]5'!E$50,"")</f>
        <v>656</v>
      </c>
      <c r="BG12" s="2">
        <f ca="1">IF($AF12&gt;0,'[1]5'!E$51,"")</f>
        <v>31</v>
      </c>
      <c r="BH12" s="2">
        <f ca="1">IF($AF12&gt;0,'[1]5'!E$52,"")</f>
        <v>24</v>
      </c>
      <c r="BI12" s="2">
        <f ca="1">IF($AF12&gt;0,'[1]5'!E$53,"")</f>
        <v>55</v>
      </c>
      <c r="BJ12" s="2">
        <f ca="1">IF($AF12&gt;0,'[1]5'!E$54,"")</f>
        <v>1</v>
      </c>
      <c r="BK12" s="2">
        <f ca="1">IF($AF12&gt;0,'[1]5'!E$55,"")</f>
        <v>3</v>
      </c>
      <c r="BL12" s="2">
        <f ca="1">IF($AF12&gt;0,'[1]5'!E$56,"")</f>
        <v>4</v>
      </c>
      <c r="BM12" s="2">
        <f ca="1">IF($AF12&gt;0,'[1]5'!E$57,"")</f>
        <v>43</v>
      </c>
      <c r="BN12" s="2">
        <f ca="1">IF($AF12&gt;0,'[1]5'!E$58,"")</f>
        <v>30</v>
      </c>
      <c r="BO12" s="2">
        <f ca="1">IF($AF12&gt;0,'[1]5'!E$59,"")</f>
        <v>73</v>
      </c>
      <c r="BP12" s="2">
        <f ca="1">IF($AF12&gt;0,'[1]5'!E$60,"")</f>
        <v>352</v>
      </c>
      <c r="BQ12" s="2">
        <f ca="1">IF($AF12&gt;0,'[1]5'!E$61,"")</f>
        <v>333</v>
      </c>
      <c r="BR12" s="2">
        <f ca="1">IF($AF12&gt;0,'[1]5'!E$62,"")</f>
        <v>685</v>
      </c>
      <c r="BS12" s="2">
        <f ca="1">IF($AF12&gt;0,'[1]5'!E$63,"")</f>
        <v>1</v>
      </c>
      <c r="BT12" s="2">
        <f ca="1">IF($AF12&gt;0,'[1]5'!E$64,"")</f>
        <v>1</v>
      </c>
      <c r="BU12" s="2">
        <f ca="1">IF($AF12&gt;0,'[1]5'!E$65,"")</f>
        <v>2</v>
      </c>
    </row>
    <row r="13" spans="1:73">
      <c r="A13" s="3"/>
      <c r="B13" s="2">
        <f>IF(AE13&gt;0,6,"")</f>
        <v>6</v>
      </c>
      <c r="C13" s="2">
        <f t="shared" ca="1" si="1"/>
        <v>1</v>
      </c>
      <c r="D13" s="2">
        <f t="shared" ca="1" si="0"/>
        <v>1</v>
      </c>
      <c r="E13" s="2">
        <f t="shared" ca="1" si="0"/>
        <v>1</v>
      </c>
      <c r="F13" s="2">
        <f t="shared" ca="1" si="0"/>
        <v>1</v>
      </c>
      <c r="G13" s="2">
        <f ca="1">IF($AF13&gt;0,[1]SASARAN!C$9,"")</f>
        <v>10</v>
      </c>
      <c r="H13" s="2">
        <f ca="1">IF($AF13&gt;0,'[1]6'!E$10,"")</f>
        <v>10</v>
      </c>
      <c r="I13" s="2">
        <f ca="1">IF($AF13&gt;0,[1]SASARAN!D$9,"")</f>
        <v>103</v>
      </c>
      <c r="J13" s="2">
        <f ca="1">IF($AF13&gt;0,'[1]6'!E$11,"")</f>
        <v>103</v>
      </c>
      <c r="K13" s="2">
        <f ca="1">IF($AF13&gt;0,[1]SASARAN!T$9,"")</f>
        <v>83</v>
      </c>
      <c r="L13" s="2">
        <f ca="1">IF($AF13&gt;0,[1]SASARAN!U$9,"")</f>
        <v>86</v>
      </c>
      <c r="M13" s="2">
        <f ca="1">IF($AF13&gt;0,[1]SASARAN!V$9,"")</f>
        <v>169</v>
      </c>
      <c r="N13" s="2">
        <f ca="1">IF($AF13&gt;0,[1]SASARAN!W$9,"")</f>
        <v>164</v>
      </c>
      <c r="O13" s="2">
        <f ca="1">IF($AF13&gt;0,[1]SASARAN!X$9,"")</f>
        <v>165</v>
      </c>
      <c r="P13" s="2">
        <f ca="1">IF($AF13&gt;0,[1]SASARAN!Y$9,"")</f>
        <v>329</v>
      </c>
      <c r="Q13" s="2">
        <f ca="1">IF($AF13&gt;0,[1]SASARAN!Z$9,"")</f>
        <v>323</v>
      </c>
      <c r="R13" s="2">
        <f ca="1">IF($AF13&gt;0,[1]SASARAN!AA$9,"")</f>
        <v>304</v>
      </c>
      <c r="S13" s="2">
        <f ca="1">IF($AF13&gt;0,[1]SASARAN!AB$9,"")</f>
        <v>627</v>
      </c>
      <c r="T13" s="2">
        <f ca="1">IF($AF13&gt;0,'[1]6'!E$12,"")</f>
        <v>472</v>
      </c>
      <c r="U13" s="2">
        <f ca="1">IF($AF13&gt;0,'[1]6'!E$13,"")</f>
        <v>438</v>
      </c>
      <c r="V13" s="2">
        <f ca="1">IF($AF13&gt;0,'[1]6'!E$14,"")</f>
        <v>910</v>
      </c>
      <c r="W13" s="2">
        <f ca="1">IF($AF13&gt;0,'[1]6'!E$15,"")</f>
        <v>132</v>
      </c>
      <c r="X13" s="2">
        <f ca="1">IF($AF13&gt;0,'[1]6'!E$16,"")</f>
        <v>131</v>
      </c>
      <c r="Y13" s="2">
        <f ca="1">IF($AF13&gt;0,'[1]6'!E$17,"")</f>
        <v>263</v>
      </c>
      <c r="Z13" s="2">
        <f ca="1">IF($AF13&gt;0,'[1]6'!E$18,"")</f>
        <v>256</v>
      </c>
      <c r="AA13" s="2">
        <f ca="1">IF($AF13&gt;0,'[1]6'!E$19,"")</f>
        <v>239</v>
      </c>
      <c r="AB13" s="2">
        <f ca="1">IF($AF13&gt;0,'[1]6'!E$20,"")</f>
        <v>495</v>
      </c>
      <c r="AC13" s="2">
        <f ca="1">IF($AF13&gt;0,'[1]6'!E$21,"")</f>
        <v>388</v>
      </c>
      <c r="AD13" s="2">
        <f ca="1">IF($AF13&gt;0,'[1]6'!E$22,"")</f>
        <v>370</v>
      </c>
      <c r="AE13" s="2" t="str">
        <f>'[1]6'!E$23</f>
        <v>D</v>
      </c>
      <c r="AF13" s="2">
        <f ca="1">IF($AF13&gt;0,'[1]6'!E$24,"")</f>
        <v>266</v>
      </c>
      <c r="AG13" s="2">
        <f ca="1">IF($AF13&gt;0,'[1]6'!E$25,"")</f>
        <v>255</v>
      </c>
      <c r="AH13" s="2">
        <f ca="1">IF($AF13&gt;0,'[1]6'!E$26,"")</f>
        <v>521</v>
      </c>
      <c r="AI13" s="2">
        <f ca="1">IF($AF13&gt;0,'[1]6'!E$27,"")</f>
        <v>91</v>
      </c>
      <c r="AJ13" s="2">
        <f ca="1">IF($AF13&gt;0,'[1]6'!E$28,"")</f>
        <v>83</v>
      </c>
      <c r="AK13" s="2">
        <f ca="1">IF($AF13&gt;0,'[1]6'!E$29,"")</f>
        <v>174</v>
      </c>
      <c r="AL13" s="2">
        <f ca="1">IF($AF13&gt;0,'[1]6'!E$30,"")</f>
        <v>18</v>
      </c>
      <c r="AM13" s="2">
        <f ca="1">IF($AF13&gt;0,'[1]6'!E$31,"")</f>
        <v>21</v>
      </c>
      <c r="AN13" s="2">
        <f ca="1">IF($AF13&gt;0,'[1]6'!E$32,"")</f>
        <v>39</v>
      </c>
      <c r="AO13" s="2">
        <f ca="1">IF($AF13&gt;0,'[1]6'!E$33,"")</f>
        <v>13</v>
      </c>
      <c r="AP13" s="2">
        <f ca="1">IF($AF13&gt;0,'[1]6'!E$34,"")</f>
        <v>11</v>
      </c>
      <c r="AQ13" s="2">
        <f ca="1">IF($AF13&gt;0,'[1]6'!E$35,"")</f>
        <v>24</v>
      </c>
      <c r="AR13" s="2">
        <f ca="1">IF($AF13&gt;0,'[1]6'!E$36,"")</f>
        <v>27</v>
      </c>
      <c r="AS13" s="2">
        <f ca="1">IF($AF13&gt;0,'[1]6'!E$37,"")</f>
        <v>16</v>
      </c>
      <c r="AT13" s="2">
        <f ca="1">IF($AF13&gt;0,'[1]6'!E$38,"")</f>
        <v>43</v>
      </c>
      <c r="AU13" s="2">
        <f ca="1">IF($AF13&gt;0,'[1]6'!E$39,"")</f>
        <v>0</v>
      </c>
      <c r="AV13" s="2">
        <f ca="1">IF($AF13&gt;0,'[1]6'!E$40,"")</f>
        <v>0</v>
      </c>
      <c r="AW13" s="2">
        <f ca="1">IF($AF13&gt;0,'[1]6'!E$41,"")</f>
        <v>0</v>
      </c>
      <c r="AX13" s="2">
        <f ca="1">IF($AF13&gt;0,'[1]6'!E$42,"")</f>
        <v>2</v>
      </c>
      <c r="AY13" s="2">
        <f ca="1">IF($AF13&gt;0,'[1]6'!E$43,"")</f>
        <v>0</v>
      </c>
      <c r="AZ13" s="2">
        <f ca="1">IF($AF13&gt;0,'[1]6'!E$44,"")</f>
        <v>2</v>
      </c>
      <c r="BA13" s="2">
        <f ca="1">IF($AF13&gt;0,'[1]6'!E$45,"")</f>
        <v>26</v>
      </c>
      <c r="BB13" s="2">
        <f ca="1">IF($AF13&gt;0,'[1]6'!E$46,"")</f>
        <v>23</v>
      </c>
      <c r="BC13" s="2">
        <f ca="1">IF($AF13&gt;0,'[1]6'!E$47,"")</f>
        <v>49</v>
      </c>
      <c r="BD13" s="2">
        <f ca="1">IF($AF13&gt;0,'[1]6'!E$48,"")</f>
        <v>330</v>
      </c>
      <c r="BE13" s="2">
        <f ca="1">IF($AF13&gt;0,'[1]6'!E$49,"")</f>
        <v>321</v>
      </c>
      <c r="BF13" s="2">
        <f ca="1">IF($AF13&gt;0,'[1]6'!E$50,"")</f>
        <v>651</v>
      </c>
      <c r="BG13" s="2">
        <f ca="1">IF($AF13&gt;0,'[1]6'!E$51,"")</f>
        <v>30</v>
      </c>
      <c r="BH13" s="2">
        <f ca="1">IF($AF13&gt;0,'[1]6'!E$52,"")</f>
        <v>26</v>
      </c>
      <c r="BI13" s="2">
        <f ca="1">IF($AF13&gt;0,'[1]6'!E$53,"")</f>
        <v>56</v>
      </c>
      <c r="BJ13" s="2">
        <f ca="1">IF($AF13&gt;0,'[1]6'!E$54,"")</f>
        <v>1</v>
      </c>
      <c r="BK13" s="2">
        <f ca="1">IF($AF13&gt;0,'[1]6'!E$55,"")</f>
        <v>1</v>
      </c>
      <c r="BL13" s="2">
        <f ca="1">IF($AF13&gt;0,'[1]6'!E$56,"")</f>
        <v>2</v>
      </c>
      <c r="BM13" s="2">
        <f ca="1">IF($AF13&gt;0,'[1]6'!E$57,"")</f>
        <v>40</v>
      </c>
      <c r="BN13" s="2">
        <f ca="1">IF($AF13&gt;0,'[1]6'!E$58,"")</f>
        <v>28</v>
      </c>
      <c r="BO13" s="2">
        <f ca="1">IF($AF13&gt;0,'[1]6'!E$59,"")</f>
        <v>68</v>
      </c>
      <c r="BP13" s="2">
        <f ca="1">IF($AF13&gt;0,'[1]6'!E$60,"")</f>
        <v>347</v>
      </c>
      <c r="BQ13" s="2">
        <f ca="1">IF($AF13&gt;0,'[1]6'!E$61,"")</f>
        <v>340</v>
      </c>
      <c r="BR13" s="2">
        <f ca="1">IF($AF13&gt;0,'[1]6'!E$62,"")</f>
        <v>687</v>
      </c>
      <c r="BS13" s="2">
        <f ca="1">IF($AF13&gt;0,'[1]6'!E$63,"")</f>
        <v>0</v>
      </c>
      <c r="BT13" s="2">
        <f ca="1">IF($AF13&gt;0,'[1]6'!E$64,"")</f>
        <v>1</v>
      </c>
      <c r="BU13" s="2">
        <f ca="1">IF($AF13&gt;0,'[1]6'!E$65,"")</f>
        <v>1</v>
      </c>
    </row>
    <row r="14" spans="1:73">
      <c r="A14" s="3"/>
      <c r="B14" s="2">
        <f>IF(AE14&gt;0,7,"")</f>
        <v>7</v>
      </c>
      <c r="C14" s="2">
        <f t="shared" ca="1" si="1"/>
        <v>1</v>
      </c>
      <c r="D14" s="2">
        <f t="shared" ca="1" si="0"/>
        <v>1</v>
      </c>
      <c r="E14" s="2">
        <f t="shared" ca="1" si="0"/>
        <v>1</v>
      </c>
      <c r="F14" s="2">
        <f t="shared" ca="1" si="0"/>
        <v>1</v>
      </c>
      <c r="G14" s="2">
        <f ca="1">IF($AF14&gt;0,[1]SASARAN!C$9,"")</f>
        <v>10</v>
      </c>
      <c r="H14" s="2">
        <f ca="1">IF($AF14&gt;0,'[1]7'!E$10,"")</f>
        <v>10</v>
      </c>
      <c r="I14" s="2">
        <f ca="1">IF($AF14&gt;0,[1]SASARAN!D$9,"")</f>
        <v>103</v>
      </c>
      <c r="J14" s="2">
        <f ca="1">IF($AF14&gt;0,'[1]7'!E$11,"")</f>
        <v>103</v>
      </c>
      <c r="K14" s="2">
        <f ca="1">IF($AF14&gt;0,[1]SASARAN!T$9,"")</f>
        <v>83</v>
      </c>
      <c r="L14" s="2">
        <f ca="1">IF($AF14&gt;0,[1]SASARAN!U$9,"")</f>
        <v>86</v>
      </c>
      <c r="M14" s="2">
        <f ca="1">IF($AF14&gt;0,[1]SASARAN!V$9,"")</f>
        <v>169</v>
      </c>
      <c r="N14" s="2">
        <f ca="1">IF($AF14&gt;0,[1]SASARAN!W$9,"")</f>
        <v>164</v>
      </c>
      <c r="O14" s="2">
        <f ca="1">IF($AF14&gt;0,[1]SASARAN!X$9,"")</f>
        <v>165</v>
      </c>
      <c r="P14" s="2">
        <f ca="1">IF($AF14&gt;0,[1]SASARAN!Y$9,"")</f>
        <v>329</v>
      </c>
      <c r="Q14" s="2">
        <f ca="1">IF($AF14&gt;0,[1]SASARAN!Z$9,"")</f>
        <v>323</v>
      </c>
      <c r="R14" s="2">
        <f ca="1">IF($AF14&gt;0,[1]SASARAN!AA$9,"")</f>
        <v>304</v>
      </c>
      <c r="S14" s="2">
        <f ca="1">IF($AF14&gt;0,[1]SASARAN!AB$9,"")</f>
        <v>627</v>
      </c>
      <c r="T14" s="2">
        <f ca="1">IF($AF14&gt;0,'[1]7'!E$12,"")</f>
        <v>512</v>
      </c>
      <c r="U14" s="2">
        <f ca="1">IF($AF14&gt;0,'[1]7'!E$13,"")</f>
        <v>468</v>
      </c>
      <c r="V14" s="2">
        <f ca="1">IF($AF14&gt;0,'[1]7'!E$14,"")</f>
        <v>980</v>
      </c>
      <c r="W14" s="2">
        <f ca="1">IF($AF14&gt;0,'[1]7'!E$15,"")</f>
        <v>142</v>
      </c>
      <c r="X14" s="2">
        <f ca="1">IF($AF14&gt;0,'[1]7'!E$16,"")</f>
        <v>135</v>
      </c>
      <c r="Y14" s="2">
        <f ca="1">IF($AF14&gt;0,'[1]7'!E$17,"")</f>
        <v>277</v>
      </c>
      <c r="Z14" s="2">
        <f ca="1">IF($AF14&gt;0,'[1]7'!E$18,"")</f>
        <v>253</v>
      </c>
      <c r="AA14" s="2">
        <f ca="1">IF($AF14&gt;0,'[1]7'!E$19,"")</f>
        <v>239</v>
      </c>
      <c r="AB14" s="2">
        <f ca="1">IF($AF14&gt;0,'[1]7'!E$20,"")</f>
        <v>492</v>
      </c>
      <c r="AC14" s="2">
        <f ca="1">IF($AF14&gt;0,'[1]7'!E$21,"")</f>
        <v>395</v>
      </c>
      <c r="AD14" s="2">
        <f ca="1">IF($AF14&gt;0,'[1]7'!E$22,"")</f>
        <v>374</v>
      </c>
      <c r="AE14" s="2" t="str">
        <f>'[1]7'!E$23</f>
        <v>D</v>
      </c>
      <c r="AF14" s="2">
        <f ca="1">IF($AF14&gt;0,'[1]7'!E$24,"")</f>
        <v>271</v>
      </c>
      <c r="AG14" s="2">
        <f ca="1">IF($AF14&gt;0,'[1]7'!E$25,"")</f>
        <v>259</v>
      </c>
      <c r="AH14" s="2">
        <f ca="1">IF($AF14&gt;0,'[1]7'!E$26,"")</f>
        <v>530</v>
      </c>
      <c r="AI14" s="2">
        <f ca="1">IF($AF14&gt;0,'[1]7'!E$27,"")</f>
        <v>91</v>
      </c>
      <c r="AJ14" s="2">
        <f ca="1">IF($AF14&gt;0,'[1]7'!E$28,"")</f>
        <v>82</v>
      </c>
      <c r="AK14" s="2">
        <f ca="1">IF($AF14&gt;0,'[1]7'!E$29,"")</f>
        <v>173</v>
      </c>
      <c r="AL14" s="2">
        <f ca="1">IF($AF14&gt;0,'[1]7'!E$30,"")</f>
        <v>18</v>
      </c>
      <c r="AM14" s="2">
        <f ca="1">IF($AF14&gt;0,'[1]7'!E$31,"")</f>
        <v>20</v>
      </c>
      <c r="AN14" s="2">
        <f ca="1">IF($AF14&gt;0,'[1]7'!E$32,"")</f>
        <v>38</v>
      </c>
      <c r="AO14" s="2">
        <f ca="1">IF($AF14&gt;0,'[1]7'!E$33,"")</f>
        <v>15</v>
      </c>
      <c r="AP14" s="2">
        <f ca="1">IF($AF14&gt;0,'[1]7'!E$34,"")</f>
        <v>13</v>
      </c>
      <c r="AQ14" s="2">
        <f ca="1">IF($AF14&gt;0,'[1]7'!E$35,"")</f>
        <v>28</v>
      </c>
      <c r="AR14" s="2">
        <f ca="1">IF($AF14&gt;0,'[1]7'!E$36,"")</f>
        <v>21</v>
      </c>
      <c r="AS14" s="2">
        <f ca="1">IF($AF14&gt;0,'[1]7'!E$37,"")</f>
        <v>19</v>
      </c>
      <c r="AT14" s="2">
        <f ca="1">IF($AF14&gt;0,'[1]7'!E$38,"")</f>
        <v>40</v>
      </c>
      <c r="AU14" s="2">
        <f ca="1">IF($AF14&gt;0,'[1]7'!E$39,"")</f>
        <v>0</v>
      </c>
      <c r="AV14" s="2">
        <f ca="1">IF($AF14&gt;0,'[1]7'!E$40,"")</f>
        <v>0</v>
      </c>
      <c r="AW14" s="2">
        <f ca="1">IF($AF14&gt;0,'[1]7'!E$41,"")</f>
        <v>0</v>
      </c>
      <c r="AX14" s="2">
        <f ca="1">IF($AF14&gt;0,'[1]7'!E$42,"")</f>
        <v>1</v>
      </c>
      <c r="AY14" s="2">
        <f ca="1">IF($AF14&gt;0,'[1]7'!E$43,"")</f>
        <v>0</v>
      </c>
      <c r="AZ14" s="2">
        <f ca="1">IF($AF14&gt;0,'[1]7'!E$44,"")</f>
        <v>1</v>
      </c>
      <c r="BA14" s="2">
        <f ca="1">IF($AF14&gt;0,'[1]7'!E$45,"")</f>
        <v>31</v>
      </c>
      <c r="BB14" s="2">
        <f ca="1">IF($AF14&gt;0,'[1]7'!E$46,"")</f>
        <v>26</v>
      </c>
      <c r="BC14" s="2">
        <f ca="1">IF($AF14&gt;0,'[1]7'!E$47,"")</f>
        <v>57</v>
      </c>
      <c r="BD14" s="2">
        <f ca="1">IF($AF14&gt;0,'[1]7'!E$48,"")</f>
        <v>333</v>
      </c>
      <c r="BE14" s="2">
        <f ca="1">IF($AF14&gt;0,'[1]7'!E$49,"")</f>
        <v>322</v>
      </c>
      <c r="BF14" s="2">
        <f ca="1">IF($AF14&gt;0,'[1]7'!E$50,"")</f>
        <v>655</v>
      </c>
      <c r="BG14" s="2">
        <f ca="1">IF($AF14&gt;0,'[1]7'!E$51,"")</f>
        <v>30</v>
      </c>
      <c r="BH14" s="2">
        <f ca="1">IF($AF14&gt;0,'[1]7'!E$52,"")</f>
        <v>26</v>
      </c>
      <c r="BI14" s="2">
        <f ca="1">IF($AF14&gt;0,'[1]7'!E$53,"")</f>
        <v>56</v>
      </c>
      <c r="BJ14" s="2">
        <f ca="1">IF($AF14&gt;0,'[1]7'!E$54,"")</f>
        <v>3</v>
      </c>
      <c r="BK14" s="2">
        <f ca="1">IF($AF14&gt;0,'[1]7'!E$55,"")</f>
        <v>0</v>
      </c>
      <c r="BL14" s="2">
        <f ca="1">IF($AF14&gt;0,'[1]7'!E$56,"")</f>
        <v>3</v>
      </c>
      <c r="BM14" s="2">
        <f ca="1">IF($AF14&gt;0,'[1]7'!E$57,"")</f>
        <v>43</v>
      </c>
      <c r="BN14" s="2">
        <f ca="1">IF($AF14&gt;0,'[1]7'!E$58,"")</f>
        <v>34</v>
      </c>
      <c r="BO14" s="2">
        <f ca="1">IF($AF14&gt;0,'[1]7'!E$59,"")</f>
        <v>77</v>
      </c>
      <c r="BP14" s="2">
        <f ca="1">IF($AF14&gt;0,'[1]7'!E$60,"")</f>
        <v>349</v>
      </c>
      <c r="BQ14" s="2">
        <f ca="1">IF($AF14&gt;0,'[1]7'!E$61,"")</f>
        <v>339</v>
      </c>
      <c r="BR14" s="2">
        <f ca="1">IF($AF14&gt;0,'[1]7'!E$62,"")</f>
        <v>688</v>
      </c>
      <c r="BS14" s="2">
        <f ca="1">IF($AF14&gt;0,'[1]7'!E$63,"")</f>
        <v>0</v>
      </c>
      <c r="BT14" s="2">
        <f ca="1">IF($AF14&gt;0,'[1]7'!E$64,"")</f>
        <v>1</v>
      </c>
      <c r="BU14" s="2">
        <f ca="1">IF($AF14&gt;0,'[1]7'!E$65,"")</f>
        <v>1</v>
      </c>
    </row>
    <row r="15" spans="1:73">
      <c r="A15" s="3"/>
      <c r="B15" s="2">
        <f>IF(AE15&gt;0,8,"")</f>
        <v>8</v>
      </c>
      <c r="C15" s="2">
        <f t="shared" ca="1" si="1"/>
        <v>1</v>
      </c>
      <c r="D15" s="2">
        <f t="shared" ca="1" si="0"/>
        <v>1</v>
      </c>
      <c r="E15" s="2">
        <f t="shared" ca="1" si="0"/>
        <v>1</v>
      </c>
      <c r="F15" s="2">
        <f t="shared" ca="1" si="0"/>
        <v>1</v>
      </c>
      <c r="G15" s="2">
        <f ca="1">IF($AF15&gt;0,[1]SASARAN!C$9,"")</f>
        <v>10</v>
      </c>
      <c r="H15" s="2">
        <f ca="1">IF($AF15&gt;0,'[1]8'!E$10,"")</f>
        <v>10</v>
      </c>
      <c r="I15" s="2">
        <f ca="1">IF($AF15&gt;0,[1]SASARAN!D$9,"")</f>
        <v>103</v>
      </c>
      <c r="J15" s="2">
        <f ca="1">IF($AF15&gt;0,'[1]8'!E$11,"")</f>
        <v>103</v>
      </c>
      <c r="K15" s="2">
        <f ca="1">IF($AF15&gt;0,[1]SASARAN!T$9,"")</f>
        <v>83</v>
      </c>
      <c r="L15" s="2">
        <f ca="1">IF($AF15&gt;0,[1]SASARAN!U$9,"")</f>
        <v>86</v>
      </c>
      <c r="M15" s="2">
        <f ca="1">IF($AF15&gt;0,[1]SASARAN!V$9,"")</f>
        <v>169</v>
      </c>
      <c r="N15" s="2">
        <f ca="1">IF($AF15&gt;0,[1]SASARAN!W$9,"")</f>
        <v>164</v>
      </c>
      <c r="O15" s="2">
        <f ca="1">IF($AF15&gt;0,[1]SASARAN!X$9,"")</f>
        <v>165</v>
      </c>
      <c r="P15" s="2">
        <f ca="1">IF($AF15&gt;0,[1]SASARAN!Y$9,"")</f>
        <v>329</v>
      </c>
      <c r="Q15" s="2">
        <f ca="1">IF($AF15&gt;0,[1]SASARAN!Z$9,"")</f>
        <v>323</v>
      </c>
      <c r="R15" s="2">
        <f ca="1">IF($AF15&gt;0,[1]SASARAN!AA$9,"")</f>
        <v>304</v>
      </c>
      <c r="S15" s="2">
        <f ca="1">IF($AF15&gt;0,[1]SASARAN!AB$9,"")</f>
        <v>627</v>
      </c>
      <c r="T15" s="2">
        <f ca="1">IF($AF15&gt;0,'[1]8'!E$12,"")</f>
        <v>436</v>
      </c>
      <c r="U15" s="2">
        <f ca="1">IF($AF15&gt;0,'[1]8'!E$13,"")</f>
        <v>420</v>
      </c>
      <c r="V15" s="2">
        <f ca="1">IF($AF15&gt;0,'[1]8'!E$14,"")</f>
        <v>856</v>
      </c>
      <c r="W15" s="2">
        <f ca="1">IF($AF15&gt;0,'[1]8'!E$15,"")</f>
        <v>165</v>
      </c>
      <c r="X15" s="2">
        <f ca="1">IF($AF15&gt;0,'[1]8'!E$16,"")</f>
        <v>160</v>
      </c>
      <c r="Y15" s="2">
        <f ca="1">IF($AF15&gt;0,'[1]8'!E$17,"")</f>
        <v>325</v>
      </c>
      <c r="Z15" s="2">
        <f ca="1">IF($AF15&gt;0,'[1]8'!E$18,"")</f>
        <v>267</v>
      </c>
      <c r="AA15" s="2">
        <f ca="1">IF($AF15&gt;0,'[1]8'!E$19,"")</f>
        <v>255</v>
      </c>
      <c r="AB15" s="2">
        <f ca="1">IF($AF15&gt;0,'[1]8'!E$20,"")</f>
        <v>522</v>
      </c>
      <c r="AC15" s="2">
        <f ca="1">IF($AF15&gt;0,'[1]8'!E$21,"")</f>
        <v>432</v>
      </c>
      <c r="AD15" s="2">
        <f ca="1">IF($AF15&gt;0,'[1]8'!E$22,"")</f>
        <v>415</v>
      </c>
      <c r="AE15" s="2" t="str">
        <f>'[1]8'!E$23</f>
        <v>D</v>
      </c>
      <c r="AF15" s="2">
        <f ca="1">IF($AF15&gt;0,'[1]8'!E$24,"")</f>
        <v>298</v>
      </c>
      <c r="AG15" s="2">
        <f ca="1">IF($AF15&gt;0,'[1]8'!E$25,"")</f>
        <v>295</v>
      </c>
      <c r="AH15" s="2">
        <f ca="1">IF($AF15&gt;0,'[1]8'!E$26,"")</f>
        <v>593</v>
      </c>
      <c r="AI15" s="2">
        <f ca="1">IF($AF15&gt;0,'[1]8'!E$27,"")</f>
        <v>87</v>
      </c>
      <c r="AJ15" s="2">
        <f ca="1">IF($AF15&gt;0,'[1]8'!E$28,"")</f>
        <v>73</v>
      </c>
      <c r="AK15" s="2">
        <f ca="1">IF($AF15&gt;0,'[1]8'!E$29,"")</f>
        <v>160</v>
      </c>
      <c r="AL15" s="2">
        <f ca="1">IF($AF15&gt;0,'[1]8'!E$30,"")</f>
        <v>32</v>
      </c>
      <c r="AM15" s="2">
        <f ca="1">IF($AF15&gt;0,'[1]8'!E$31,"")</f>
        <v>23</v>
      </c>
      <c r="AN15" s="2">
        <f ca="1">IF($AF15&gt;0,'[1]8'!E$32,"")</f>
        <v>55</v>
      </c>
      <c r="AO15" s="2">
        <f ca="1">IF($AF15&gt;0,'[1]8'!E$33,"")</f>
        <v>15</v>
      </c>
      <c r="AP15" s="2">
        <f ca="1">IF($AF15&gt;0,'[1]8'!E$34,"")</f>
        <v>24</v>
      </c>
      <c r="AQ15" s="2">
        <f ca="1">IF($AF15&gt;0,'[1]8'!E$35,"")</f>
        <v>39</v>
      </c>
      <c r="AR15" s="2">
        <f ca="1">IF($AF15&gt;0,'[1]8'!E$36,"")</f>
        <v>19</v>
      </c>
      <c r="AS15" s="2">
        <f ca="1">IF($AF15&gt;0,'[1]8'!E$37,"")</f>
        <v>10</v>
      </c>
      <c r="AT15" s="2">
        <f ca="1">IF($AF15&gt;0,'[1]8'!E$38,"")</f>
        <v>29</v>
      </c>
      <c r="AU15" s="2">
        <f ca="1">IF($AF15&gt;0,'[1]8'!E$39,"")</f>
        <v>0</v>
      </c>
      <c r="AV15" s="2">
        <f ca="1">IF($AF15&gt;0,'[1]8'!E$40,"")</f>
        <v>0</v>
      </c>
      <c r="AW15" s="2">
        <f ca="1">IF($AF15&gt;0,'[1]8'!E$41,"")</f>
        <v>0</v>
      </c>
      <c r="AX15" s="2">
        <f ca="1">IF($AF15&gt;0,'[1]8'!E$42,"")</f>
        <v>0</v>
      </c>
      <c r="AY15" s="2">
        <f ca="1">IF($AF15&gt;0,'[1]8'!E$43,"")</f>
        <v>0</v>
      </c>
      <c r="AZ15" s="2">
        <f ca="1">IF($AF15&gt;0,'[1]8'!E$44,"")</f>
        <v>0</v>
      </c>
      <c r="BA15" s="2">
        <f ca="1">IF($AF15&gt;0,'[1]8'!E$45,"")</f>
        <v>32</v>
      </c>
      <c r="BB15" s="2">
        <f ca="1">IF($AF15&gt;0,'[1]8'!E$46,"")</f>
        <v>22</v>
      </c>
      <c r="BC15" s="2">
        <f ca="1">IF($AF15&gt;0,'[1]8'!E$47,"")</f>
        <v>54</v>
      </c>
      <c r="BD15" s="2">
        <f ca="1">IF($AF15&gt;0,'[1]8'!E$48,"")</f>
        <v>365</v>
      </c>
      <c r="BE15" s="2">
        <f ca="1">IF($AF15&gt;0,'[1]8'!E$49,"")</f>
        <v>372</v>
      </c>
      <c r="BF15" s="2">
        <f ca="1">IF($AF15&gt;0,'[1]8'!E$50,"")</f>
        <v>737</v>
      </c>
      <c r="BG15" s="2">
        <f ca="1">IF($AF15&gt;0,'[1]8'!E$51,"")</f>
        <v>35</v>
      </c>
      <c r="BH15" s="2">
        <f ca="1">IF($AF15&gt;0,'[1]8'!E$52,"")</f>
        <v>21</v>
      </c>
      <c r="BI15" s="2">
        <f ca="1">IF($AF15&gt;0,'[1]8'!E$53,"")</f>
        <v>56</v>
      </c>
      <c r="BJ15" s="2">
        <f ca="1">IF($AF15&gt;0,'[1]8'!E$54,"")</f>
        <v>1</v>
      </c>
      <c r="BK15" s="2">
        <f ca="1">IF($AF15&gt;0,'[1]8'!E$55,"")</f>
        <v>1</v>
      </c>
      <c r="BL15" s="2">
        <f ca="1">IF($AF15&gt;0,'[1]8'!E$56,"")</f>
        <v>2</v>
      </c>
      <c r="BM15" s="2">
        <f ca="1">IF($AF15&gt;0,'[1]8'!E$57,"")</f>
        <v>49</v>
      </c>
      <c r="BN15" s="2">
        <f ca="1">IF($AF15&gt;0,'[1]8'!E$58,"")</f>
        <v>35</v>
      </c>
      <c r="BO15" s="2">
        <f ca="1">IF($AF15&gt;0,'[1]8'!E$59,"")</f>
        <v>84</v>
      </c>
      <c r="BP15" s="2">
        <f ca="1">IF($AF15&gt;0,'[1]8'!E$60,"")</f>
        <v>382</v>
      </c>
      <c r="BQ15" s="2">
        <f ca="1">IF($AF15&gt;0,'[1]8'!E$61,"")</f>
        <v>378</v>
      </c>
      <c r="BR15" s="2">
        <f ca="1">IF($AF15&gt;0,'[1]8'!E$62,"")</f>
        <v>760</v>
      </c>
      <c r="BS15" s="2">
        <f ca="1">IF($AF15&gt;0,'[1]8'!E$63,"")</f>
        <v>0</v>
      </c>
      <c r="BT15" s="2">
        <f ca="1">IF($AF15&gt;0,'[1]8'!E$64,"")</f>
        <v>1</v>
      </c>
      <c r="BU15" s="2">
        <f ca="1">IF($AF15&gt;0,'[1]8'!E$65,"")</f>
        <v>1</v>
      </c>
    </row>
    <row r="16" spans="1:73">
      <c r="A16" s="3"/>
      <c r="B16" s="2">
        <f>IF(AE16&gt;0,9,"")</f>
        <v>9</v>
      </c>
      <c r="C16" s="2">
        <f t="shared" ca="1" si="1"/>
        <v>1</v>
      </c>
      <c r="D16" s="2">
        <f t="shared" ca="1" si="0"/>
        <v>1</v>
      </c>
      <c r="E16" s="2">
        <f t="shared" ca="1" si="0"/>
        <v>1</v>
      </c>
      <c r="F16" s="2">
        <f t="shared" ca="1" si="0"/>
        <v>1</v>
      </c>
      <c r="G16" s="2">
        <f ca="1">IF($AF16&gt;0,[1]SASARAN!C$9,"")</f>
        <v>10</v>
      </c>
      <c r="H16" s="2">
        <f ca="1">IF($AF16&gt;0,'[1]9'!E$10,"")</f>
        <v>10</v>
      </c>
      <c r="I16" s="2">
        <f ca="1">IF($AF16&gt;0,[1]SASARAN!D$9,"")</f>
        <v>103</v>
      </c>
      <c r="J16" s="2">
        <f ca="1">IF($AF16&gt;0,'[1]9'!E$11,"")</f>
        <v>103</v>
      </c>
      <c r="K16" s="2">
        <f ca="1">IF($AF16&gt;0,[1]SASARAN!T$9,"")</f>
        <v>83</v>
      </c>
      <c r="L16" s="2">
        <f ca="1">IF($AF16&gt;0,[1]SASARAN!U$9,"")</f>
        <v>86</v>
      </c>
      <c r="M16" s="2">
        <f ca="1">IF($AF16&gt;0,[1]SASARAN!V$9,"")</f>
        <v>169</v>
      </c>
      <c r="N16" s="2">
        <f ca="1">IF($AF16&gt;0,[1]SASARAN!W$9,"")</f>
        <v>164</v>
      </c>
      <c r="O16" s="2">
        <f ca="1">IF($AF16&gt;0,[1]SASARAN!X$9,"")</f>
        <v>165</v>
      </c>
      <c r="P16" s="2">
        <f ca="1">IF($AF16&gt;0,[1]SASARAN!Y$9,"")</f>
        <v>329</v>
      </c>
      <c r="Q16" s="2">
        <f ca="1">IF($AF16&gt;0,[1]SASARAN!Z$9,"")</f>
        <v>323</v>
      </c>
      <c r="R16" s="2">
        <f ca="1">IF($AF16&gt;0,[1]SASARAN!AA$9,"")</f>
        <v>304</v>
      </c>
      <c r="S16" s="2">
        <f ca="1">IF($AF16&gt;0,[1]SASARAN!AB$9,"")</f>
        <v>627</v>
      </c>
      <c r="T16" s="2">
        <f ca="1">IF($AF16&gt;0,'[1]9'!E$12,"")</f>
        <v>520</v>
      </c>
      <c r="U16" s="2">
        <f ca="1">IF($AF16&gt;0,'[1]9'!E$13,"")</f>
        <v>497</v>
      </c>
      <c r="V16" s="2">
        <f ca="1">IF($AF16&gt;0,'[1]9'!E$14,"")</f>
        <v>1017</v>
      </c>
      <c r="W16" s="2">
        <f ca="1">IF($AF16&gt;0,'[1]9'!E$15,"")</f>
        <v>147</v>
      </c>
      <c r="X16" s="2">
        <f ca="1">IF($AF16&gt;0,'[1]9'!E$16,"")</f>
        <v>145</v>
      </c>
      <c r="Y16" s="2">
        <f ca="1">IF($AF16&gt;0,'[1]9'!E$17,"")</f>
        <v>292</v>
      </c>
      <c r="Z16" s="2">
        <f ca="1">IF($AF16&gt;0,'[1]9'!E$18,"")</f>
        <v>221</v>
      </c>
      <c r="AA16" s="2">
        <f ca="1">IF($AF16&gt;0,'[1]9'!E$19,"")</f>
        <v>221</v>
      </c>
      <c r="AB16" s="2">
        <f ca="1">IF($AF16&gt;0,'[1]9'!E$20,"")</f>
        <v>442</v>
      </c>
      <c r="AC16" s="2">
        <f ca="1">IF($AF16&gt;0,'[1]9'!E$21,"")</f>
        <v>368</v>
      </c>
      <c r="AD16" s="2">
        <f ca="1">IF($AF16&gt;0,'[1]9'!E$22,"")</f>
        <v>366</v>
      </c>
      <c r="AE16" s="2" t="str">
        <f>'[1]9'!E$23</f>
        <v>D</v>
      </c>
      <c r="AF16" s="2">
        <f ca="1">IF($AF16&gt;0,'[1]9'!E$24,"")</f>
        <v>298</v>
      </c>
      <c r="AG16" s="2">
        <f ca="1">IF($AF16&gt;0,'[1]9'!E$25,"")</f>
        <v>284</v>
      </c>
      <c r="AH16" s="2">
        <f ca="1">IF($AF16&gt;0,'[1]9'!E$26,"")</f>
        <v>582</v>
      </c>
      <c r="AI16" s="2">
        <f ca="1">IF($AF16&gt;0,'[1]9'!E$27,"")</f>
        <v>61</v>
      </c>
      <c r="AJ16" s="2">
        <f ca="1">IF($AF16&gt;0,'[1]9'!E$28,"")</f>
        <v>67</v>
      </c>
      <c r="AK16" s="2">
        <f ca="1">IF($AF16&gt;0,'[1]9'!E$29,"")</f>
        <v>128</v>
      </c>
      <c r="AL16" s="2">
        <f ca="1">IF($AF16&gt;0,'[1]9'!E$30,"")</f>
        <v>2</v>
      </c>
      <c r="AM16" s="2">
        <f ca="1">IF($AF16&gt;0,'[1]9'!E$31,"")</f>
        <v>3</v>
      </c>
      <c r="AN16" s="2">
        <f ca="1">IF($AF16&gt;0,'[1]9'!E$32,"")</f>
        <v>5</v>
      </c>
      <c r="AO16" s="2">
        <f ca="1">IF($AF16&gt;0,'[1]9'!E$33,"")</f>
        <v>7</v>
      </c>
      <c r="AP16" s="2">
        <f ca="1">IF($AF16&gt;0,'[1]9'!E$34,"")</f>
        <v>12</v>
      </c>
      <c r="AQ16" s="2">
        <f ca="1">IF($AF16&gt;0,'[1]9'!E$35,"")</f>
        <v>19</v>
      </c>
      <c r="AR16" s="2">
        <f ca="1">IF($AF16&gt;0,'[1]9'!E$36,"")</f>
        <v>13</v>
      </c>
      <c r="AS16" s="2">
        <f ca="1">IF($AF16&gt;0,'[1]9'!E$37,"")</f>
        <v>8</v>
      </c>
      <c r="AT16" s="2">
        <f ca="1">IF($AF16&gt;0,'[1]9'!E$38,"")</f>
        <v>21</v>
      </c>
      <c r="AU16" s="2">
        <f ca="1">IF($AF16&gt;0,'[1]9'!E$39,"")</f>
        <v>0</v>
      </c>
      <c r="AV16" s="2">
        <f ca="1">IF($AF16&gt;0,'[1]9'!E$40,"")</f>
        <v>0</v>
      </c>
      <c r="AW16" s="2">
        <f ca="1">IF($AF16&gt;0,'[1]9'!E$41,"")</f>
        <v>0</v>
      </c>
      <c r="AX16" s="2">
        <f ca="1">IF($AF16&gt;0,'[1]9'!E$42,"")</f>
        <v>2</v>
      </c>
      <c r="AY16" s="2">
        <f ca="1">IF($AF16&gt;0,'[1]9'!E$43,"")</f>
        <v>0</v>
      </c>
      <c r="AZ16" s="2">
        <f ca="1">IF($AF16&gt;0,'[1]9'!E$44,"")</f>
        <v>2</v>
      </c>
      <c r="BA16" s="2">
        <f ca="1">IF($AF16&gt;0,'[1]9'!E$45,"")</f>
        <v>27</v>
      </c>
      <c r="BB16" s="2">
        <f ca="1">IF($AF16&gt;0,'[1]9'!E$46,"")</f>
        <v>19</v>
      </c>
      <c r="BC16" s="2">
        <f ca="1">IF($AF16&gt;0,'[1]9'!E$47,"")</f>
        <v>46</v>
      </c>
      <c r="BD16" s="2">
        <f ca="1">IF($AF16&gt;0,'[1]9'!E$48,"")</f>
        <v>315</v>
      </c>
      <c r="BE16" s="2">
        <f ca="1">IF($AF16&gt;0,'[1]9'!E$49,"")</f>
        <v>321</v>
      </c>
      <c r="BF16" s="2">
        <f ca="1">IF($AF16&gt;0,'[1]9'!E$50,"")</f>
        <v>636</v>
      </c>
      <c r="BG16" s="2">
        <f ca="1">IF($AF16&gt;0,'[1]9'!E$51,"")</f>
        <v>24</v>
      </c>
      <c r="BH16" s="2">
        <f ca="1">IF($AF16&gt;0,'[1]9'!E$52,"")</f>
        <v>26</v>
      </c>
      <c r="BI16" s="2">
        <f ca="1">IF($AF16&gt;0,'[1]9'!E$53,"")</f>
        <v>50</v>
      </c>
      <c r="BJ16" s="2">
        <f ca="1">IF($AF16&gt;0,'[1]9'!E$54,"")</f>
        <v>2</v>
      </c>
      <c r="BK16" s="2">
        <f ca="1">IF($AF16&gt;0,'[1]9'!E$55,"")</f>
        <v>1</v>
      </c>
      <c r="BL16" s="2">
        <f ca="1">IF($AF16&gt;0,'[1]9'!E$56,"")</f>
        <v>3</v>
      </c>
      <c r="BM16" s="2">
        <f ca="1">IF($AF16&gt;0,'[1]9'!E$57,"")</f>
        <v>42</v>
      </c>
      <c r="BN16" s="2">
        <f ca="1">IF($AF16&gt;0,'[1]9'!E$58,"")</f>
        <v>32</v>
      </c>
      <c r="BO16" s="2">
        <f ca="1">IF($AF16&gt;0,'[1]9'!E$59,"")</f>
        <v>74</v>
      </c>
      <c r="BP16" s="2">
        <f ca="1">IF($AF16&gt;0,'[1]9'!E$60,"")</f>
        <v>324</v>
      </c>
      <c r="BQ16" s="2">
        <f ca="1">IF($AF16&gt;0,'[1]9'!E$61,"")</f>
        <v>332</v>
      </c>
      <c r="BR16" s="2">
        <f ca="1">IF($AF16&gt;0,'[1]9'!E$62,"")</f>
        <v>656</v>
      </c>
      <c r="BS16" s="2">
        <f ca="1">IF($AF16&gt;0,'[1]9'!E$63,"")</f>
        <v>0</v>
      </c>
      <c r="BT16" s="2">
        <f ca="1">IF($AF16&gt;0,'[1]9'!E$64,"")</f>
        <v>1</v>
      </c>
      <c r="BU16" s="2">
        <f ca="1">IF($AF16&gt;0,'[1]9'!E$65,"")</f>
        <v>1</v>
      </c>
    </row>
    <row r="17" spans="1:73">
      <c r="A17" s="3"/>
      <c r="B17" s="2">
        <f>IF(AE17&gt;0,10,"")</f>
        <v>10</v>
      </c>
      <c r="C17" s="2">
        <f t="shared" ca="1" si="1"/>
        <v>1</v>
      </c>
      <c r="D17" s="2">
        <f t="shared" ca="1" si="0"/>
        <v>1</v>
      </c>
      <c r="E17" s="2">
        <f t="shared" ca="1" si="0"/>
        <v>1</v>
      </c>
      <c r="F17" s="2">
        <f t="shared" ca="1" si="0"/>
        <v>1</v>
      </c>
      <c r="G17" s="2">
        <f ca="1">IF($AF17&gt;0,[1]SASARAN!C$9,"")</f>
        <v>10</v>
      </c>
      <c r="H17" s="2">
        <f ca="1">IF($AF17&gt;0,'[1]10'!E$10,"")</f>
        <v>10</v>
      </c>
      <c r="I17" s="2">
        <f ca="1">IF($AF17&gt;0,[1]SASARAN!D$9,"")</f>
        <v>103</v>
      </c>
      <c r="J17" s="2">
        <f ca="1">IF($AF17&gt;0,'[1]10'!E$11,"")</f>
        <v>103</v>
      </c>
      <c r="K17" s="2">
        <f ca="1">IF($AF17&gt;0,[1]SASARAN!T$9,"")</f>
        <v>83</v>
      </c>
      <c r="L17" s="2">
        <f ca="1">IF($AF17&gt;0,[1]SASARAN!U$9,"")</f>
        <v>86</v>
      </c>
      <c r="M17" s="2">
        <f ca="1">IF($AF17&gt;0,[1]SASARAN!V$9,"")</f>
        <v>169</v>
      </c>
      <c r="N17" s="2">
        <f ca="1">IF($AF17&gt;0,[1]SASARAN!W$9,"")</f>
        <v>164</v>
      </c>
      <c r="O17" s="2">
        <f ca="1">IF($AF17&gt;0,[1]SASARAN!X$9,"")</f>
        <v>165</v>
      </c>
      <c r="P17" s="2">
        <f ca="1">IF($AF17&gt;0,[1]SASARAN!Y$9,"")</f>
        <v>329</v>
      </c>
      <c r="Q17" s="2">
        <f ca="1">IF($AF17&gt;0,[1]SASARAN!Z$9,"")</f>
        <v>323</v>
      </c>
      <c r="R17" s="2">
        <f ca="1">IF($AF17&gt;0,[1]SASARAN!AA$9,"")</f>
        <v>304</v>
      </c>
      <c r="S17" s="2">
        <f ca="1">IF($AF17&gt;0,[1]SASARAN!AB$9,"")</f>
        <v>627</v>
      </c>
      <c r="T17" s="2">
        <f ca="1">IF($AF17&gt;0,'[1]10'!E$12,"")</f>
        <v>534</v>
      </c>
      <c r="U17" s="2">
        <f ca="1">IF($AF17&gt;0,'[1]10'!E$13,"")</f>
        <v>510</v>
      </c>
      <c r="V17" s="2">
        <f ca="1">IF($AF17&gt;0,'[1]10'!E$14,"")</f>
        <v>1044</v>
      </c>
      <c r="W17" s="2">
        <f ca="1">IF($AF17&gt;0,'[1]10'!E$15,"")</f>
        <v>160</v>
      </c>
      <c r="X17" s="2">
        <f ca="1">IF($AF17&gt;0,'[1]10'!E$16,"")</f>
        <v>150</v>
      </c>
      <c r="Y17" s="2">
        <f ca="1">IF($AF17&gt;0,'[1]10'!E$17,"")</f>
        <v>310</v>
      </c>
      <c r="Z17" s="2">
        <f ca="1">IF($AF17&gt;0,'[1]10'!E$18,"")</f>
        <v>220</v>
      </c>
      <c r="AA17" s="2">
        <f ca="1">IF($AF17&gt;0,'[1]10'!E$19,"")</f>
        <v>229</v>
      </c>
      <c r="AB17" s="2">
        <f ca="1">IF($AF17&gt;0,'[1]10'!E$20,"")</f>
        <v>449</v>
      </c>
      <c r="AC17" s="2">
        <f ca="1">IF($AF17&gt;0,'[1]10'!E$21,"")</f>
        <v>380</v>
      </c>
      <c r="AD17" s="2">
        <f ca="1">IF($AF17&gt;0,'[1]10'!E$22,"")</f>
        <v>379</v>
      </c>
      <c r="AE17" s="2" t="str">
        <f>'[1]10'!E$23</f>
        <v>D</v>
      </c>
      <c r="AF17" s="2">
        <f ca="1">IF($AF17&gt;0,'[1]10'!E$24,"")</f>
        <v>281</v>
      </c>
      <c r="AG17" s="2">
        <f ca="1">IF($AF17&gt;0,'[1]10'!E$25,"")</f>
        <v>283</v>
      </c>
      <c r="AH17" s="2">
        <f ca="1">IF($AF17&gt;0,'[1]10'!E$26,"")</f>
        <v>564</v>
      </c>
      <c r="AI17" s="2">
        <f ca="1">IF($AF17&gt;0,'[1]10'!E$27,"")</f>
        <v>61</v>
      </c>
      <c r="AJ17" s="2">
        <f ca="1">IF($AF17&gt;0,'[1]10'!E$28,"")</f>
        <v>61</v>
      </c>
      <c r="AK17" s="2">
        <f ca="1">IF($AF17&gt;0,'[1]10'!E$29,"")</f>
        <v>122</v>
      </c>
      <c r="AL17" s="2">
        <f ca="1">IF($AF17&gt;0,'[1]10'!E$30,"")</f>
        <v>24</v>
      </c>
      <c r="AM17" s="2">
        <f ca="1">IF($AF17&gt;0,'[1]10'!E$31,"")</f>
        <v>21</v>
      </c>
      <c r="AN17" s="2">
        <f ca="1">IF($AF17&gt;0,'[1]10'!E$32,"")</f>
        <v>45</v>
      </c>
      <c r="AO17" s="2">
        <f ca="1">IF($AF17&gt;0,'[1]10'!E$33,"")</f>
        <v>14</v>
      </c>
      <c r="AP17" s="2">
        <f ca="1">IF($AF17&gt;0,'[1]10'!E$34,"")</f>
        <v>14</v>
      </c>
      <c r="AQ17" s="2">
        <f ca="1">IF($AF17&gt;0,'[1]10'!E$35,"")</f>
        <v>28</v>
      </c>
      <c r="AR17" s="2">
        <f ca="1">IF($AF17&gt;0,'[1]10'!E$36,"")</f>
        <v>16</v>
      </c>
      <c r="AS17" s="2">
        <f ca="1">IF($AF17&gt;0,'[1]10'!E$37,"")</f>
        <v>14</v>
      </c>
      <c r="AT17" s="2">
        <f ca="1">IF($AF17&gt;0,'[1]10'!E$38,"")</f>
        <v>30</v>
      </c>
      <c r="AU17" s="2">
        <f ca="1">IF($AF17&gt;0,'[1]10'!E$39,"")</f>
        <v>0</v>
      </c>
      <c r="AV17" s="2">
        <f ca="1">IF($AF17&gt;0,'[1]10'!E$40,"")</f>
        <v>0</v>
      </c>
      <c r="AW17" s="2">
        <f ca="1">IF($AF17&gt;0,'[1]10'!E$41,"")</f>
        <v>0</v>
      </c>
      <c r="AX17" s="2">
        <f ca="1">IF($AF17&gt;0,'[1]10'!E$42,"")</f>
        <v>1</v>
      </c>
      <c r="AY17" s="2">
        <f ca="1">IF($AF17&gt;0,'[1]10'!E$43,"")</f>
        <v>0</v>
      </c>
      <c r="AZ17" s="2">
        <f ca="1">IF($AF17&gt;0,'[1]10'!E$44,"")</f>
        <v>1</v>
      </c>
      <c r="BA17" s="2">
        <f ca="1">IF($AF17&gt;0,'[1]10'!E$45,"")</f>
        <v>26</v>
      </c>
      <c r="BB17" s="2">
        <f ca="1">IF($AF17&gt;0,'[1]10'!E$46,"")</f>
        <v>18</v>
      </c>
      <c r="BC17" s="2">
        <f ca="1">IF($AF17&gt;0,'[1]10'!E$47,"")</f>
        <v>44</v>
      </c>
      <c r="BD17" s="2">
        <f ca="1">IF($AF17&gt;0,'[1]10'!E$48,"")</f>
        <v>329</v>
      </c>
      <c r="BE17" s="2">
        <f ca="1">IF($AF17&gt;0,'[1]10'!E$49,"")</f>
        <v>335</v>
      </c>
      <c r="BF17" s="2">
        <f ca="1">IF($AF17&gt;0,'[1]10'!E$50,"")</f>
        <v>664</v>
      </c>
      <c r="BG17" s="2">
        <f ca="1">IF($AF17&gt;0,'[1]10'!E$51,"")</f>
        <v>24</v>
      </c>
      <c r="BH17" s="2">
        <f ca="1">IF($AF17&gt;0,'[1]10'!E$52,"")</f>
        <v>26</v>
      </c>
      <c r="BI17" s="2">
        <f ca="1">IF($AF17&gt;0,'[1]10'!E$53,"")</f>
        <v>50</v>
      </c>
      <c r="BJ17" s="2">
        <f ca="1">IF($AF17&gt;0,'[1]10'!E$54,"")</f>
        <v>1</v>
      </c>
      <c r="BK17" s="2">
        <f ca="1">IF($AF17&gt;0,'[1]10'!E$55,"")</f>
        <v>0</v>
      </c>
      <c r="BL17" s="2">
        <f ca="1">IF($AF17&gt;0,'[1]10'!E$56,"")</f>
        <v>1</v>
      </c>
      <c r="BM17" s="2">
        <f ca="1">IF($AF17&gt;0,'[1]10'!E$57,"")</f>
        <v>45</v>
      </c>
      <c r="BN17" s="2">
        <f ca="1">IF($AF17&gt;0,'[1]10'!E$58,"")</f>
        <v>29</v>
      </c>
      <c r="BO17" s="2">
        <f ca="1">IF($AF17&gt;0,'[1]10'!E$59,"")</f>
        <v>74</v>
      </c>
      <c r="BP17" s="2">
        <f ca="1">IF($AF17&gt;0,'[1]10'!E$60,"")</f>
        <v>334</v>
      </c>
      <c r="BQ17" s="2">
        <f ca="1">IF($AF17&gt;0,'[1]10'!E$61,"")</f>
        <v>348</v>
      </c>
      <c r="BR17" s="2">
        <f ca="1">IF($AF17&gt;0,'[1]10'!E$62,"")</f>
        <v>682</v>
      </c>
      <c r="BS17" s="2">
        <f ca="1">IF($AF17&gt;0,'[1]10'!E$63,"")</f>
        <v>0</v>
      </c>
      <c r="BT17" s="2">
        <f ca="1">IF($AF17&gt;0,'[1]10'!E$64,"")</f>
        <v>2</v>
      </c>
      <c r="BU17" s="2">
        <f ca="1">IF($AF17&gt;0,'[1]10'!E$65,"")</f>
        <v>2</v>
      </c>
    </row>
    <row r="18" spans="1:73">
      <c r="A18" s="3"/>
      <c r="B18" s="2">
        <f>IF(AE18&gt;0,11,"")</f>
        <v>11</v>
      </c>
      <c r="C18" s="2">
        <f t="shared" ca="1" si="1"/>
        <v>1</v>
      </c>
      <c r="D18" s="2">
        <f t="shared" ca="1" si="0"/>
        <v>1</v>
      </c>
      <c r="E18" s="2">
        <f t="shared" ca="1" si="0"/>
        <v>1</v>
      </c>
      <c r="F18" s="2">
        <f t="shared" ca="1" si="0"/>
        <v>1</v>
      </c>
      <c r="G18" s="2">
        <f ca="1">IF($AF18&gt;0,[1]SASARAN!C$9,"")</f>
        <v>10</v>
      </c>
      <c r="H18" s="2">
        <f ca="1">IF($AF18&gt;0,'[1]11'!E$10,"")</f>
        <v>10</v>
      </c>
      <c r="I18" s="2">
        <f ca="1">IF($AF18&gt;0,[1]SASARAN!D$9,"")</f>
        <v>103</v>
      </c>
      <c r="J18" s="2">
        <f ca="1">IF($AF18&gt;0,'[1]11'!E$11,"")</f>
        <v>103</v>
      </c>
      <c r="K18" s="2">
        <f ca="1">IF($AF18&gt;0,[1]SASARAN!T$9,"")</f>
        <v>83</v>
      </c>
      <c r="L18" s="2">
        <f ca="1">IF($AF18&gt;0,[1]SASARAN!U$9,"")</f>
        <v>86</v>
      </c>
      <c r="M18" s="2">
        <f ca="1">IF($AF18&gt;0,[1]SASARAN!V$9,"")</f>
        <v>169</v>
      </c>
      <c r="N18" s="2">
        <f ca="1">IF($AF18&gt;0,[1]SASARAN!W$9,"")</f>
        <v>164</v>
      </c>
      <c r="O18" s="2">
        <f ca="1">IF($AF18&gt;0,[1]SASARAN!X$9,"")</f>
        <v>165</v>
      </c>
      <c r="P18" s="2">
        <f ca="1">IF($AF18&gt;0,[1]SASARAN!Y$9,"")</f>
        <v>329</v>
      </c>
      <c r="Q18" s="2">
        <f ca="1">IF($AF18&gt;0,[1]SASARAN!Z$9,"")</f>
        <v>323</v>
      </c>
      <c r="R18" s="2">
        <f ca="1">IF($AF18&gt;0,[1]SASARAN!AA$9,"")</f>
        <v>304</v>
      </c>
      <c r="S18" s="2">
        <f ca="1">IF($AF18&gt;0,[1]SASARAN!AB$9,"")</f>
        <v>627</v>
      </c>
      <c r="T18" s="2">
        <f ca="1">IF($AF18&gt;0,'[1]11'!E$12,"")</f>
        <v>543</v>
      </c>
      <c r="U18" s="2">
        <f ca="1">IF($AF18&gt;0,'[1]11'!E$13,"")</f>
        <v>508</v>
      </c>
      <c r="V18" s="2">
        <f ca="1">IF($AF18&gt;0,'[1]11'!E$14,"")</f>
        <v>1051</v>
      </c>
      <c r="W18" s="2">
        <f ca="1">IF($AF18&gt;0,'[1]11'!E$15,"")</f>
        <v>164</v>
      </c>
      <c r="X18" s="2">
        <f ca="1">IF($AF18&gt;0,'[1]11'!E$16,"")</f>
        <v>149</v>
      </c>
      <c r="Y18" s="2">
        <f ca="1">IF($AF18&gt;0,'[1]11'!E$17,"")</f>
        <v>313</v>
      </c>
      <c r="Z18" s="2">
        <f ca="1">IF($AF18&gt;0,'[1]11'!E$18,"")</f>
        <v>223</v>
      </c>
      <c r="AA18" s="2">
        <f ca="1">IF($AF18&gt;0,'[1]11'!E$19,"")</f>
        <v>223</v>
      </c>
      <c r="AB18" s="2">
        <f ca="1">IF($AF18&gt;0,'[1]11'!E$20,"")</f>
        <v>446</v>
      </c>
      <c r="AC18" s="2">
        <f ca="1">IF($AF18&gt;0,'[1]11'!E$21,"")</f>
        <v>387</v>
      </c>
      <c r="AD18" s="2">
        <f ca="1">IF($AF18&gt;0,'[1]11'!E$22,"")</f>
        <v>372</v>
      </c>
      <c r="AE18" s="2" t="str">
        <f>'[1]11'!E$23</f>
        <v>D</v>
      </c>
      <c r="AF18" s="2">
        <f ca="1">IF($AF18&gt;0,'[1]11'!E$24,"")</f>
        <v>254</v>
      </c>
      <c r="AG18" s="2">
        <f ca="1">IF($AF18&gt;0,'[1]11'!E$25,"")</f>
        <v>249</v>
      </c>
      <c r="AH18" s="2">
        <f ca="1">IF($AF18&gt;0,'[1]11'!E$26,"")</f>
        <v>503</v>
      </c>
      <c r="AI18" s="2">
        <f ca="1">IF($AF18&gt;0,'[1]11'!E$27,"")</f>
        <v>106</v>
      </c>
      <c r="AJ18" s="2">
        <f ca="1">IF($AF18&gt;0,'[1]11'!E$28,"")</f>
        <v>103</v>
      </c>
      <c r="AK18" s="2">
        <f ca="1">IF($AF18&gt;0,'[1]11'!E$29,"")</f>
        <v>209</v>
      </c>
      <c r="AL18" s="2">
        <f ca="1">IF($AF18&gt;0,'[1]11'!E$30,"")</f>
        <v>15</v>
      </c>
      <c r="AM18" s="2">
        <f ca="1">IF($AF18&gt;0,'[1]11'!E$31,"")</f>
        <v>14</v>
      </c>
      <c r="AN18" s="2">
        <f ca="1">IF($AF18&gt;0,'[1]11'!E$32,"")</f>
        <v>29</v>
      </c>
      <c r="AO18" s="2">
        <f ca="1">IF($AF18&gt;0,'[1]11'!E$33,"")</f>
        <v>12</v>
      </c>
      <c r="AP18" s="2">
        <f ca="1">IF($AF18&gt;0,'[1]11'!E$34,"")</f>
        <v>6</v>
      </c>
      <c r="AQ18" s="2">
        <f ca="1">IF($AF18&gt;0,'[1]11'!E$35,"")</f>
        <v>18</v>
      </c>
      <c r="AR18" s="2">
        <f ca="1">IF($AF18&gt;0,'[1]11'!E$36,"")</f>
        <v>18</v>
      </c>
      <c r="AS18" s="2">
        <f ca="1">IF($AF18&gt;0,'[1]11'!E$37,"")</f>
        <v>15</v>
      </c>
      <c r="AT18" s="2">
        <f ca="1">IF($AF18&gt;0,'[1]11'!E$38,"")</f>
        <v>33</v>
      </c>
      <c r="AU18" s="2">
        <f ca="1">IF($AF18&gt;0,'[1]11'!E$39,"")</f>
        <v>0</v>
      </c>
      <c r="AV18" s="2">
        <f ca="1">IF($AF18&gt;0,'[1]11'!E$40,"")</f>
        <v>0</v>
      </c>
      <c r="AW18" s="2">
        <f ca="1">IF($AF18&gt;0,'[1]11'!E$41,"")</f>
        <v>0</v>
      </c>
      <c r="AX18" s="2">
        <f ca="1">IF($AF18&gt;0,'[1]11'!E$42,"")</f>
        <v>0</v>
      </c>
      <c r="AY18" s="2">
        <f ca="1">IF($AF18&gt;0,'[1]11'!E$43,"")</f>
        <v>0</v>
      </c>
      <c r="AZ18" s="2">
        <f ca="1">IF($AF18&gt;0,'[1]11'!E$44,"")</f>
        <v>0</v>
      </c>
      <c r="BA18" s="2">
        <f ca="1">IF($AF18&gt;0,'[1]11'!E$45,"")</f>
        <v>23</v>
      </c>
      <c r="BB18" s="2">
        <f ca="1">IF($AF18&gt;0,'[1]11'!E$46,"")</f>
        <v>16</v>
      </c>
      <c r="BC18" s="2">
        <f ca="1">IF($AF18&gt;0,'[1]11'!E$47,"")</f>
        <v>39</v>
      </c>
      <c r="BD18" s="2">
        <f ca="1">IF($AF18&gt;0,'[1]11'!E$48,"")</f>
        <v>342</v>
      </c>
      <c r="BE18" s="2">
        <f ca="1">IF($AF18&gt;0,'[1]11'!E$49,"")</f>
        <v>334</v>
      </c>
      <c r="BF18" s="2">
        <f ca="1">IF($AF18&gt;0,'[1]11'!E$50,"")</f>
        <v>676</v>
      </c>
      <c r="BG18" s="2">
        <f ca="1">IF($AF18&gt;0,'[1]11'!E$51,"")</f>
        <v>22</v>
      </c>
      <c r="BH18" s="2">
        <f ca="1">IF($AF18&gt;0,'[1]11'!E$52,"")</f>
        <v>22</v>
      </c>
      <c r="BI18" s="2">
        <f ca="1">IF($AF18&gt;0,'[1]11'!E$53,"")</f>
        <v>44</v>
      </c>
      <c r="BJ18" s="2">
        <f ca="1">IF($AF18&gt;0,'[1]11'!E$54,"")</f>
        <v>4</v>
      </c>
      <c r="BK18" s="2">
        <f ca="1">IF($AF18&gt;0,'[1]11'!E$55,"")</f>
        <v>1</v>
      </c>
      <c r="BL18" s="2">
        <f ca="1">IF($AF18&gt;0,'[1]11'!E$56,"")</f>
        <v>5</v>
      </c>
      <c r="BM18" s="2">
        <f ca="1">IF($AF18&gt;0,'[1]11'!E$57,"")</f>
        <v>42</v>
      </c>
      <c r="BN18" s="2">
        <f ca="1">IF($AF18&gt;0,'[1]11'!E$58,"")</f>
        <v>28</v>
      </c>
      <c r="BO18" s="2">
        <f ca="1">IF($AF18&gt;0,'[1]11'!E$59,"")</f>
        <v>70</v>
      </c>
      <c r="BP18" s="2">
        <f ca="1">IF($AF18&gt;0,'[1]11'!E$60,"")</f>
        <v>341</v>
      </c>
      <c r="BQ18" s="2">
        <f ca="1">IF($AF18&gt;0,'[1]11'!E$61,"")</f>
        <v>341</v>
      </c>
      <c r="BR18" s="2">
        <f ca="1">IF($AF18&gt;0,'[1]11'!E$62,"")</f>
        <v>682</v>
      </c>
      <c r="BS18" s="2">
        <f ca="1">IF($AF18&gt;0,'[1]11'!E$63,"")</f>
        <v>0</v>
      </c>
      <c r="BT18" s="2">
        <f ca="1">IF($AF18&gt;0,'[1]11'!E$64,"")</f>
        <v>2</v>
      </c>
      <c r="BU18" s="2">
        <f ca="1">IF($AF18&gt;0,'[1]11'!E$65,"")</f>
        <v>2</v>
      </c>
    </row>
    <row r="19" spans="1:73">
      <c r="A19" s="3"/>
      <c r="B19" s="2">
        <f>IF(AE19&gt;0,12,"")</f>
        <v>12</v>
      </c>
      <c r="C19" s="2">
        <f t="shared" ca="1" si="1"/>
        <v>1</v>
      </c>
      <c r="D19" s="2">
        <f t="shared" ca="1" si="0"/>
        <v>1</v>
      </c>
      <c r="E19" s="2">
        <f t="shared" ca="1" si="0"/>
        <v>1</v>
      </c>
      <c r="F19" s="2">
        <f t="shared" ca="1" si="0"/>
        <v>1</v>
      </c>
      <c r="G19" s="2">
        <f ca="1">IF($AF19&gt;0,[1]SASARAN!C$9,"")</f>
        <v>10</v>
      </c>
      <c r="H19" s="2">
        <f ca="1">IF($AF19&gt;0,'[1]12'!E$10,"")</f>
        <v>10</v>
      </c>
      <c r="I19" s="2">
        <f ca="1">IF($AF19&gt;0,[1]SASARAN!D$9,"")</f>
        <v>103</v>
      </c>
      <c r="J19" s="2">
        <f ca="1">IF($AF19&gt;0,'[1]12'!E$11,"")</f>
        <v>103</v>
      </c>
      <c r="K19" s="2">
        <f ca="1">IF($AF19&gt;0,[1]SASARAN!T$9,"")</f>
        <v>83</v>
      </c>
      <c r="L19" s="2">
        <f ca="1">IF($AF19&gt;0,[1]SASARAN!U$9,"")</f>
        <v>86</v>
      </c>
      <c r="M19" s="2">
        <f ca="1">IF($AF19&gt;0,[1]SASARAN!V$9,"")</f>
        <v>169</v>
      </c>
      <c r="N19" s="2">
        <f ca="1">IF($AF19&gt;0,[1]SASARAN!W$9,"")</f>
        <v>164</v>
      </c>
      <c r="O19" s="2">
        <f ca="1">IF($AF19&gt;0,[1]SASARAN!X$9,"")</f>
        <v>165</v>
      </c>
      <c r="P19" s="2">
        <f ca="1">IF($AF19&gt;0,[1]SASARAN!Y$9,"")</f>
        <v>329</v>
      </c>
      <c r="Q19" s="2">
        <f ca="1">IF($AF19&gt;0,[1]SASARAN!Z$9,"")</f>
        <v>323</v>
      </c>
      <c r="R19" s="2">
        <f ca="1">IF($AF19&gt;0,[1]SASARAN!AA$9,"")</f>
        <v>304</v>
      </c>
      <c r="S19" s="2">
        <f ca="1">IF($AF19&gt;0,[1]SASARAN!AB$9,"")</f>
        <v>627</v>
      </c>
      <c r="T19" s="2">
        <f ca="1">IF($AF19&gt;0,'[1]12'!E$12,"")</f>
        <v>555</v>
      </c>
      <c r="U19" s="2">
        <f ca="1">IF($AF19&gt;0,'[1]12'!E$13,"")</f>
        <v>523</v>
      </c>
      <c r="V19" s="2">
        <f ca="1">IF($AF19&gt;0,'[1]12'!E$14,"")</f>
        <v>1078</v>
      </c>
      <c r="W19" s="2">
        <f ca="1">IF($AF19&gt;0,'[1]12'!E$15,"")</f>
        <v>170</v>
      </c>
      <c r="X19" s="2">
        <f ca="1">IF($AF19&gt;0,'[1]12'!E$16,"")</f>
        <v>158</v>
      </c>
      <c r="Y19" s="2">
        <f ca="1">IF($AF19&gt;0,'[1]12'!E$17,"")</f>
        <v>328</v>
      </c>
      <c r="Z19" s="2">
        <f ca="1">IF($AF19&gt;0,'[1]12'!E$18,"")</f>
        <v>213</v>
      </c>
      <c r="AA19" s="2">
        <f ca="1">IF($AF19&gt;0,'[1]12'!E$19,"")</f>
        <v>216</v>
      </c>
      <c r="AB19" s="2">
        <f ca="1">IF($AF19&gt;0,'[1]12'!E$20,"")</f>
        <v>429</v>
      </c>
      <c r="AC19" s="2">
        <f ca="1">IF($AF19&gt;0,'[1]12'!E$21,"")</f>
        <v>383</v>
      </c>
      <c r="AD19" s="2">
        <f ca="1">IF($AF19&gt;0,'[1]12'!E$22,"")</f>
        <v>374</v>
      </c>
      <c r="AE19" s="2" t="str">
        <f>'[1]12'!E$23</f>
        <v>D</v>
      </c>
      <c r="AF19" s="2">
        <f ca="1">IF($AF19&gt;0,'[1]12'!E$24,"")</f>
        <v>242</v>
      </c>
      <c r="AG19" s="2">
        <f ca="1">IF($AF19&gt;0,'[1]12'!E$25,"")</f>
        <v>264</v>
      </c>
      <c r="AH19" s="2">
        <f ca="1">IF($AF19&gt;0,'[1]12'!E$26,"")</f>
        <v>506</v>
      </c>
      <c r="AI19" s="2">
        <f ca="1">IF($AF19&gt;0,'[1]12'!E$27,"")</f>
        <v>119</v>
      </c>
      <c r="AJ19" s="2">
        <f ca="1">IF($AF19&gt;0,'[1]12'!E$28,"")</f>
        <v>82</v>
      </c>
      <c r="AK19" s="2">
        <f ca="1">IF($AF19&gt;0,'[1]12'!E$29,"")</f>
        <v>201</v>
      </c>
      <c r="AL19" s="2">
        <f ca="1">IF($AF19&gt;0,'[1]12'!E$30,"")</f>
        <v>9</v>
      </c>
      <c r="AM19" s="2">
        <f ca="1">IF($AF19&gt;0,'[1]12'!E$31,"")</f>
        <v>14</v>
      </c>
      <c r="AN19" s="2">
        <f ca="1">IF($AF19&gt;0,'[1]12'!E$32,"")</f>
        <v>23</v>
      </c>
      <c r="AO19" s="2">
        <f ca="1">IF($AF19&gt;0,'[1]12'!E$33,"")</f>
        <v>13</v>
      </c>
      <c r="AP19" s="2">
        <f ca="1">IF($AF19&gt;0,'[1]12'!E$34,"")</f>
        <v>14</v>
      </c>
      <c r="AQ19" s="2">
        <f ca="1">IF($AF19&gt;0,'[1]12'!E$35,"")</f>
        <v>27</v>
      </c>
      <c r="AR19" s="2">
        <f ca="1">IF($AF19&gt;0,'[1]12'!E$36,"")</f>
        <v>40</v>
      </c>
      <c r="AS19" s="2">
        <f ca="1">IF($AF19&gt;0,'[1]12'!E$37,"")</f>
        <v>25</v>
      </c>
      <c r="AT19" s="2">
        <f ca="1">IF($AF19&gt;0,'[1]12'!E$38,"")</f>
        <v>65</v>
      </c>
      <c r="AU19" s="2">
        <f ca="1">IF($AF19&gt;0,'[1]12'!E$39,"")</f>
        <v>0</v>
      </c>
      <c r="AV19" s="2">
        <f ca="1">IF($AF19&gt;0,'[1]12'!E$40,"")</f>
        <v>0</v>
      </c>
      <c r="AW19" s="2">
        <f ca="1">IF($AF19&gt;0,'[1]12'!E$41,"")</f>
        <v>0</v>
      </c>
      <c r="AX19" s="2">
        <f ca="1">IF($AF19&gt;0,'[1]12'!E$42,"")</f>
        <v>0</v>
      </c>
      <c r="AY19" s="2">
        <f ca="1">IF($AF19&gt;0,'[1]12'!E$43,"")</f>
        <v>0</v>
      </c>
      <c r="AZ19" s="2">
        <f ca="1">IF($AF19&gt;0,'[1]12'!E$44,"")</f>
        <v>0</v>
      </c>
      <c r="BA19" s="2">
        <f ca="1">IF($AF19&gt;0,'[1]12'!E$45,"")</f>
        <v>30</v>
      </c>
      <c r="BB19" s="2">
        <f ca="1">IF($AF19&gt;0,'[1]12'!E$46,"")</f>
        <v>13</v>
      </c>
      <c r="BC19" s="2">
        <f ca="1">IF($AF19&gt;0,'[1]12'!E$47,"")</f>
        <v>43</v>
      </c>
      <c r="BD19" s="2">
        <f ca="1">IF($AF19&gt;0,'[1]12'!E$48,"")</f>
        <v>334</v>
      </c>
      <c r="BE19" s="2">
        <f ca="1">IF($AF19&gt;0,'[1]12'!E$49,"")</f>
        <v>338</v>
      </c>
      <c r="BF19" s="2">
        <f ca="1">IF($AF19&gt;0,'[1]12'!E$50,"")</f>
        <v>672</v>
      </c>
      <c r="BG19" s="2">
        <f ca="1">IF($AF19&gt;0,'[1]12'!E$51,"")</f>
        <v>19</v>
      </c>
      <c r="BH19" s="2">
        <f ca="1">IF($AF19&gt;0,'[1]12'!E$52,"")</f>
        <v>23</v>
      </c>
      <c r="BI19" s="2">
        <f ca="1">IF($AF19&gt;0,'[1]12'!E$53,"")</f>
        <v>42</v>
      </c>
      <c r="BJ19" s="2">
        <f ca="1">IF($AF19&gt;0,'[1]12'!E$54,"")</f>
        <v>1</v>
      </c>
      <c r="BK19" s="2">
        <f ca="1">IF($AF19&gt;0,'[1]12'!E$55,"")</f>
        <v>0</v>
      </c>
      <c r="BL19" s="2">
        <f ca="1">IF($AF19&gt;0,'[1]12'!E$56,"")</f>
        <v>1</v>
      </c>
      <c r="BM19" s="2">
        <f ca="1">IF($AF19&gt;0,'[1]12'!E$57,"")</f>
        <v>45</v>
      </c>
      <c r="BN19" s="2">
        <f ca="1">IF($AF19&gt;0,'[1]12'!E$58,"")</f>
        <v>24</v>
      </c>
      <c r="BO19" s="2">
        <f ca="1">IF($AF19&gt;0,'[1]12'!E$59,"")</f>
        <v>69</v>
      </c>
      <c r="BP19" s="2">
        <f ca="1">IF($AF19&gt;0,'[1]12'!E$60,"")</f>
        <v>337</v>
      </c>
      <c r="BQ19" s="2">
        <f ca="1">IF($AF19&gt;0,'[1]12'!E$61,"")</f>
        <v>348</v>
      </c>
      <c r="BR19" s="2">
        <f ca="1">IF($AF19&gt;0,'[1]12'!E$62,"")</f>
        <v>685</v>
      </c>
      <c r="BS19" s="2">
        <f ca="1">IF($AF19&gt;0,'[1]12'!E$63,"")</f>
        <v>0</v>
      </c>
      <c r="BT19" s="2">
        <f ca="1">IF($AF19&gt;0,'[1]12'!E$64,"")</f>
        <v>2</v>
      </c>
      <c r="BU19" s="2">
        <f ca="1">IF($AF19&gt;0,'[1]12'!E$65,"")</f>
        <v>2</v>
      </c>
    </row>
    <row r="20" spans="1:73" ht="15.75" thickBot="1">
      <c r="A20" s="4"/>
      <c r="B20" s="5"/>
      <c r="C20" s="5"/>
      <c r="D20" s="5"/>
      <c r="E20" s="5"/>
      <c r="F20" s="5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</row>
    <row r="21" spans="1:73">
      <c r="A21" s="6" t="s">
        <v>35</v>
      </c>
      <c r="B21" s="7">
        <f>IF(AE19&gt;0,B19,IF(AE18&gt;0,B18,IF(AE17&gt;0,B17,IF(AE16&gt;0,B16,IF(AE15&gt;0,B15,IF(AE14&gt;0,B14,IF(AE13&gt;0,B13,IF(AE12&gt;0,B12,B22))))))))</f>
        <v>12</v>
      </c>
      <c r="C21" s="6">
        <v>1</v>
      </c>
      <c r="D21" s="6">
        <v>1</v>
      </c>
      <c r="E21" s="6">
        <v>1</v>
      </c>
      <c r="F21" s="6">
        <f t="shared" ref="F21:BQ21" ca="1" si="2">IF($B22&gt;0,SUM(F8:F19)/$B22,0)</f>
        <v>1</v>
      </c>
      <c r="G21" s="6">
        <f t="shared" ca="1" si="2"/>
        <v>10</v>
      </c>
      <c r="H21" s="6">
        <f t="shared" ca="1" si="2"/>
        <v>9.8333333333333339</v>
      </c>
      <c r="I21" s="6">
        <f t="shared" ca="1" si="2"/>
        <v>103</v>
      </c>
      <c r="J21" s="6">
        <f t="shared" ca="1" si="2"/>
        <v>103</v>
      </c>
      <c r="K21" s="6">
        <f t="shared" ca="1" si="2"/>
        <v>83</v>
      </c>
      <c r="L21" s="6">
        <f t="shared" ca="1" si="2"/>
        <v>86</v>
      </c>
      <c r="M21" s="6">
        <f t="shared" ca="1" si="2"/>
        <v>169</v>
      </c>
      <c r="N21" s="6">
        <f t="shared" ca="1" si="2"/>
        <v>164</v>
      </c>
      <c r="O21" s="6">
        <f t="shared" ca="1" si="2"/>
        <v>165</v>
      </c>
      <c r="P21" s="6">
        <f t="shared" ca="1" si="2"/>
        <v>329</v>
      </c>
      <c r="Q21" s="6">
        <f t="shared" ca="1" si="2"/>
        <v>323</v>
      </c>
      <c r="R21" s="6">
        <f t="shared" ca="1" si="2"/>
        <v>304</v>
      </c>
      <c r="S21" s="6">
        <f t="shared" ca="1" si="2"/>
        <v>627</v>
      </c>
      <c r="T21" s="6">
        <f t="shared" ca="1" si="2"/>
        <v>498.75</v>
      </c>
      <c r="U21" s="6">
        <f t="shared" ca="1" si="2"/>
        <v>466.58333333333331</v>
      </c>
      <c r="V21" s="6">
        <f t="shared" ca="1" si="2"/>
        <v>965.33333333333337</v>
      </c>
      <c r="W21" s="6">
        <f t="shared" ca="1" si="2"/>
        <v>143.91666666666666</v>
      </c>
      <c r="X21" s="6">
        <f t="shared" ca="1" si="2"/>
        <v>140.16666666666666</v>
      </c>
      <c r="Y21" s="6">
        <f t="shared" ca="1" si="2"/>
        <v>284.08333333333331</v>
      </c>
      <c r="Z21" s="6">
        <f t="shared" ca="1" si="2"/>
        <v>247.83333333333334</v>
      </c>
      <c r="AA21" s="6">
        <f t="shared" ca="1" si="2"/>
        <v>231.33333333333334</v>
      </c>
      <c r="AB21" s="6">
        <f t="shared" ca="1" si="2"/>
        <v>479.16666666666669</v>
      </c>
      <c r="AC21" s="6">
        <f t="shared" ca="1" si="2"/>
        <v>391.75</v>
      </c>
      <c r="AD21" s="6">
        <f t="shared" ca="1" si="2"/>
        <v>371.5</v>
      </c>
      <c r="AE21" s="6">
        <f t="shared" si="2"/>
        <v>0</v>
      </c>
      <c r="AF21" s="6">
        <f t="shared" ca="1" si="2"/>
        <v>254.75</v>
      </c>
      <c r="AG21" s="6">
        <f t="shared" ca="1" si="2"/>
        <v>248.91666666666666</v>
      </c>
      <c r="AH21" s="6">
        <f t="shared" ca="1" si="2"/>
        <v>503.66666666666669</v>
      </c>
      <c r="AI21" s="6">
        <f t="shared" ca="1" si="2"/>
        <v>101.25</v>
      </c>
      <c r="AJ21" s="6">
        <f t="shared" ca="1" si="2"/>
        <v>87.416666666666671</v>
      </c>
      <c r="AK21" s="6">
        <f t="shared" ca="1" si="2"/>
        <v>188.66666666666666</v>
      </c>
      <c r="AL21" s="6">
        <f t="shared" ca="1" si="2"/>
        <v>26.083333333333332</v>
      </c>
      <c r="AM21" s="6">
        <f t="shared" ca="1" si="2"/>
        <v>25.75</v>
      </c>
      <c r="AN21" s="6">
        <f t="shared" ca="1" si="2"/>
        <v>51.833333333333336</v>
      </c>
      <c r="AO21" s="6">
        <f t="shared" ca="1" si="2"/>
        <v>9.6666666666666661</v>
      </c>
      <c r="AP21" s="6">
        <f t="shared" ca="1" si="2"/>
        <v>9.4166666666666661</v>
      </c>
      <c r="AQ21" s="6">
        <f t="shared" ca="1" si="2"/>
        <v>19.083333333333332</v>
      </c>
      <c r="AR21" s="6">
        <f t="shared" ca="1" si="2"/>
        <v>28.5</v>
      </c>
      <c r="AS21" s="6">
        <f t="shared" ca="1" si="2"/>
        <v>20.666666666666668</v>
      </c>
      <c r="AT21" s="6">
        <f t="shared" ca="1" si="2"/>
        <v>49.166666666666664</v>
      </c>
      <c r="AU21" s="6">
        <f t="shared" ca="1" si="2"/>
        <v>0</v>
      </c>
      <c r="AV21" s="6">
        <f t="shared" ca="1" si="2"/>
        <v>0</v>
      </c>
      <c r="AW21" s="6">
        <f t="shared" ca="1" si="2"/>
        <v>0</v>
      </c>
      <c r="AX21" s="6">
        <f t="shared" ca="1" si="2"/>
        <v>0.75</v>
      </c>
      <c r="AY21" s="6">
        <f t="shared" ca="1" si="2"/>
        <v>0</v>
      </c>
      <c r="AZ21" s="6">
        <f t="shared" ca="1" si="2"/>
        <v>0.75</v>
      </c>
      <c r="BA21" s="6">
        <f t="shared" ca="1" si="2"/>
        <v>28.916666666666668</v>
      </c>
      <c r="BB21" s="6">
        <f t="shared" ca="1" si="2"/>
        <v>20.75</v>
      </c>
      <c r="BC21" s="6">
        <f t="shared" ca="1" si="2"/>
        <v>49.666666666666664</v>
      </c>
      <c r="BD21" s="6">
        <f t="shared" ca="1" si="2"/>
        <v>331.16666666666669</v>
      </c>
      <c r="BE21" s="6">
        <f t="shared" ca="1" si="2"/>
        <v>324.08333333333331</v>
      </c>
      <c r="BF21" s="6">
        <f t="shared" ca="1" si="2"/>
        <v>655.25</v>
      </c>
      <c r="BG21" s="6">
        <f t="shared" ca="1" si="2"/>
        <v>30.916666666666668</v>
      </c>
      <c r="BH21" s="6">
        <f t="shared" ca="1" si="2"/>
        <v>26.666666666666668</v>
      </c>
      <c r="BI21" s="6">
        <f t="shared" ca="1" si="2"/>
        <v>57.583333333333336</v>
      </c>
      <c r="BJ21" s="6">
        <f t="shared" ca="1" si="2"/>
        <v>2.3333333333333335</v>
      </c>
      <c r="BK21" s="6">
        <f t="shared" ca="1" si="2"/>
        <v>1.1666666666666667</v>
      </c>
      <c r="BL21" s="6">
        <f t="shared" ca="1" si="2"/>
        <v>3.5</v>
      </c>
      <c r="BM21" s="6">
        <f t="shared" ca="1" si="2"/>
        <v>37.75</v>
      </c>
      <c r="BN21" s="6">
        <f t="shared" ca="1" si="2"/>
        <v>27.666666666666668</v>
      </c>
      <c r="BO21" s="6">
        <f t="shared" ca="1" si="2"/>
        <v>65.416666666666671</v>
      </c>
      <c r="BP21" s="6">
        <f t="shared" ca="1" si="2"/>
        <v>351.08333333333331</v>
      </c>
      <c r="BQ21" s="6">
        <f t="shared" ca="1" si="2"/>
        <v>341.58333333333331</v>
      </c>
      <c r="BR21" s="6">
        <f t="shared" ref="BR21:BU21" ca="1" si="3">IF($B22&gt;0,SUM(BR8:BR19)/$B22,0)</f>
        <v>692.66666666666663</v>
      </c>
      <c r="BS21" s="6">
        <f t="shared" ca="1" si="3"/>
        <v>0.58333333333333337</v>
      </c>
      <c r="BT21" s="6">
        <f t="shared" ca="1" si="3"/>
        <v>1.0833333333333333</v>
      </c>
      <c r="BU21" s="6">
        <f t="shared" ca="1" si="3"/>
        <v>1.6666666666666667</v>
      </c>
    </row>
    <row r="22" spans="1:73">
      <c r="A22" s="8">
        <f>COUNT(B8:B19)</f>
        <v>12</v>
      </c>
      <c r="B22" s="7">
        <f>IF(AE11&gt;0,B11,IF(AE10&gt;0,B10,IF(AE9&gt;0,B9,IF(AE8&gt;0,B8,0))))</f>
        <v>4</v>
      </c>
      <c r="C22" s="7"/>
      <c r="D22" s="7"/>
      <c r="E22" s="9"/>
      <c r="F22" s="9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 t="s">
        <v>34</v>
      </c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</row>
    <row r="25" spans="1:73">
      <c r="A25" t="s">
        <v>38</v>
      </c>
    </row>
    <row r="26" spans="1:73">
      <c r="A26" t="s">
        <v>39</v>
      </c>
    </row>
    <row r="27" spans="1:73">
      <c r="A27" t="s">
        <v>40</v>
      </c>
    </row>
    <row r="28" spans="1:73">
      <c r="A28" t="s">
        <v>42</v>
      </c>
    </row>
    <row r="29" spans="1:73">
      <c r="A29" t="s">
        <v>43</v>
      </c>
    </row>
  </sheetData>
  <mergeCells count="29">
    <mergeCell ref="A1:BU1"/>
    <mergeCell ref="A2:BU2"/>
    <mergeCell ref="BD4:BF4"/>
    <mergeCell ref="BG4:BI4"/>
    <mergeCell ref="BJ4:BL4"/>
    <mergeCell ref="BM4:BO4"/>
    <mergeCell ref="BP4:BR4"/>
    <mergeCell ref="BS4:BU4"/>
    <mergeCell ref="W4:Y4"/>
    <mergeCell ref="Z4:AB4"/>
    <mergeCell ref="AC4:AE4"/>
    <mergeCell ref="AF4:AH4"/>
    <mergeCell ref="AI4:AK4"/>
    <mergeCell ref="AL4:AN4"/>
    <mergeCell ref="C4:D4"/>
    <mergeCell ref="E4:F4"/>
    <mergeCell ref="K4:S4"/>
    <mergeCell ref="T4:V4"/>
    <mergeCell ref="K5:M5"/>
    <mergeCell ref="N5:P5"/>
    <mergeCell ref="Q5:S5"/>
    <mergeCell ref="W5:Y5"/>
    <mergeCell ref="AR4:AT4"/>
    <mergeCell ref="AU4:AW4"/>
    <mergeCell ref="AX4:AZ4"/>
    <mergeCell ref="BA4:BC4"/>
    <mergeCell ref="AO4:AQ4"/>
    <mergeCell ref="Z5:AB5"/>
    <mergeCell ref="AC5:AE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dcterms:created xsi:type="dcterms:W3CDTF">2023-02-28T02:39:58Z</dcterms:created>
  <dcterms:modified xsi:type="dcterms:W3CDTF">2023-02-28T03:12:41Z</dcterms:modified>
</cp:coreProperties>
</file>