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EFCE34A9-25A7-41E5-8DD2-70D64F9C336D}" xr6:coauthVersionLast="47" xr6:coauthVersionMax="47" xr10:uidLastSave="{00000000-0000-0000-0000-000000000000}"/>
  <bookViews>
    <workbookView xWindow="-110" yWindow="-110" windowWidth="19420" windowHeight="10300" xr2:uid="{C89A6B28-605E-4D4E-A266-DA0AA7851F2F}"/>
  </bookViews>
  <sheets>
    <sheet name="Sheet9" sheetId="9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9" l="1"/>
  <c r="G21" i="9"/>
  <c r="J20" i="9"/>
  <c r="H20" i="9"/>
  <c r="G20" i="9"/>
  <c r="I20" i="9" s="1"/>
  <c r="F20" i="9"/>
  <c r="E20" i="9"/>
  <c r="C20" i="9"/>
  <c r="B20" i="9"/>
  <c r="G19" i="9"/>
  <c r="A19" i="9"/>
  <c r="G18" i="9"/>
  <c r="G17" i="9"/>
  <c r="A17" i="9"/>
  <c r="G16" i="9"/>
  <c r="G15" i="9"/>
  <c r="A15" i="9"/>
  <c r="G14" i="9"/>
  <c r="G13" i="9"/>
  <c r="A13" i="9"/>
  <c r="G12" i="9"/>
  <c r="G11" i="9"/>
  <c r="G10" i="9"/>
  <c r="Q9" i="9"/>
  <c r="Q10" i="9" s="1"/>
  <c r="I9" i="9"/>
  <c r="G9" i="9"/>
  <c r="I8" i="9"/>
  <c r="Q7" i="9"/>
  <c r="G7" i="9"/>
  <c r="I7" i="9" s="1"/>
  <c r="A7" i="9"/>
  <c r="G6" i="9"/>
  <c r="I6" i="9" s="1"/>
  <c r="Q11" i="9" l="1"/>
  <c r="I10" i="9"/>
  <c r="Q12" i="9" l="1"/>
  <c r="I11" i="9"/>
  <c r="I12" i="9" l="1"/>
  <c r="Q13" i="9"/>
  <c r="Q14" i="9" l="1"/>
  <c r="I13" i="9"/>
  <c r="Q15" i="9" l="1"/>
  <c r="I14" i="9"/>
  <c r="I15" i="9" l="1"/>
  <c r="Q16" i="9"/>
  <c r="I16" i="9" l="1"/>
  <c r="Q17" i="9"/>
  <c r="Q18" i="9" l="1"/>
  <c r="I17" i="9"/>
  <c r="Q19" i="9" l="1"/>
  <c r="I18" i="9"/>
  <c r="Q21" i="9" l="1"/>
  <c r="I19" i="9"/>
  <c r="I21" i="9" l="1"/>
  <c r="Q22" i="9"/>
</calcChain>
</file>

<file path=xl/sharedStrings.xml><?xml version="1.0" encoding="utf-8"?>
<sst xmlns="http://schemas.openxmlformats.org/spreadsheetml/2006/main" count="67" uniqueCount="43">
  <si>
    <t>STOCK BARANG PROGRAM GIZI</t>
  </si>
  <si>
    <t>PUSKESMAS POLOWIJEN</t>
  </si>
  <si>
    <t>NO</t>
  </si>
  <si>
    <t>NAMA BARANG</t>
  </si>
  <si>
    <t>SUMBER DANA</t>
  </si>
  <si>
    <t>TAHUN TERIMA</t>
  </si>
  <si>
    <t>SATUAN</t>
  </si>
  <si>
    <t>JML DITERIMA</t>
  </si>
  <si>
    <t>SISA BULAN LALU</t>
  </si>
  <si>
    <t>JML DIKELUARKAN</t>
  </si>
  <si>
    <t>SISA</t>
  </si>
  <si>
    <t>KET (TGL.ED)</t>
  </si>
  <si>
    <t>HARGA SATUAN (Rp)</t>
  </si>
  <si>
    <t>TOTAL HARGA  (Rp)</t>
  </si>
  <si>
    <t>VITAMIN A 100.000 IU</t>
  </si>
  <si>
    <t>DAK FISIK</t>
  </si>
  <si>
    <t>KAPSUL</t>
  </si>
  <si>
    <t>VITAMIN A 200.000 IU</t>
  </si>
  <si>
    <t>TABLET TAMBAH DARAH</t>
  </si>
  <si>
    <t>TABLET</t>
  </si>
  <si>
    <t>BISKUIT BALITA</t>
  </si>
  <si>
    <t>APBN</t>
  </si>
  <si>
    <t>BUNGKUS</t>
  </si>
  <si>
    <t>BISKUIT IBU HAMIL</t>
  </si>
  <si>
    <t>APBD PROV</t>
  </si>
  <si>
    <t>SUSU ENSURE (TB &amp; HIV)</t>
  </si>
  <si>
    <t>APBD</t>
  </si>
  <si>
    <t>KALENG</t>
  </si>
  <si>
    <t>SUSU ENTRASOL (Lansia)</t>
  </si>
  <si>
    <t>KOTAK</t>
  </si>
  <si>
    <t>SUSU SGM LLM</t>
  </si>
  <si>
    <t>SUSU NUTRIDRINK</t>
  </si>
  <si>
    <t>TABURIA</t>
  </si>
  <si>
    <t>SUSU SGM BBLR (bayi 0-6 bl)</t>
  </si>
  <si>
    <t>SUSU FORMULA F 100</t>
  </si>
  <si>
    <t>SACHET</t>
  </si>
  <si>
    <t>IODINE TEST</t>
  </si>
  <si>
    <t>BOTOL</t>
  </si>
  <si>
    <t>Ketr :</t>
  </si>
  <si>
    <t>Satuan yang dicantumkan pada biskuit balita dan ibu hamil adalah bungkus (satuan terkecil dalam kemasan biskuit)</t>
  </si>
  <si>
    <t>Laporan stok barang dikirimkan setiap bulan, maksimal tgl 05 bulan berikutnya</t>
  </si>
  <si>
    <t>PER TANGGAL 31 MARET 2023</t>
  </si>
  <si>
    <t>Juli - 25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</si>
</sst>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(* #,##0.00_);_(* \(#,##0.00\);_(* &quot;-&quot;??_);_(@_)"/>
    <numFmt numFmtId="166" formatCode="_(* #,##0_);_(* \(#,##0\);_(* &quot;-&quot;_);_(@_)"/>
    <numFmt numFmtId="167" formatCode="[$-13809]dd\ mmmm\ 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</font>
    <font>
      <sz val="11"/>
      <color theme="1"/>
      <name val="Arial"/>
    </font>
    <font>
      <u/>
      <sz val="11"/>
      <color theme="1"/>
      <name val="Arial"/>
    </font>
    <font>
      <b/>
      <sz val="12"/>
      <color theme="1"/>
      <name val="Arial"/>
    </font>
    <font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7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5" fontId="2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7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LAPORAN%20IMUT%20GIZI%202023.xlsx" TargetMode="External"/><Relationship Id="rId1" Type="http://schemas.openxmlformats.org/officeDocument/2006/relationships/externalLinkPath" Target="/SADATA%20ESKA/LAPORAN%20IMUT%20GIZI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POLOWIJEN-FORM%20LAP%20BARANG%20GIZI%202023.xlsx" TargetMode="External"/><Relationship Id="rId1" Type="http://schemas.openxmlformats.org/officeDocument/2006/relationships/externalLinkPath" Target="/SADATA%20ESKA/POLOWIJEN-FORM%20LAP%20BARANG%20GIZ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 23"/>
      <sheetName val="feb 23"/>
      <sheetName val="maret 23"/>
      <sheetName val="april23"/>
      <sheetName val="mei 23"/>
      <sheetName val="juni 23"/>
      <sheetName val="SMT 1"/>
      <sheetName val="Juli 23"/>
    </sheetNames>
    <sheetDataSet>
      <sheetData sheetId="0" refreshError="1"/>
      <sheetData sheetId="1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1.2</v>
          </cell>
        </row>
      </sheetData>
      <sheetData sheetId="2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3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4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5">
        <row r="30">
          <cell r="S30" t="str">
            <v>TARGET</v>
          </cell>
          <cell r="T30" t="str">
            <v>CAPAIAN</v>
          </cell>
        </row>
        <row r="31">
          <cell r="S31">
            <v>0.2</v>
          </cell>
          <cell r="T31">
            <v>0</v>
          </cell>
        </row>
      </sheetData>
      <sheetData sheetId="6" refreshError="1"/>
      <sheetData sheetId="7">
        <row r="29">
          <cell r="S29" t="str">
            <v>TARGET</v>
          </cell>
          <cell r="T29" t="str">
            <v>CAPAIAN</v>
          </cell>
        </row>
        <row r="30">
          <cell r="S30">
            <v>0.5</v>
          </cell>
          <cell r="T30">
            <v>1.55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/>
      <sheetData sheetId="1">
        <row r="6">
          <cell r="I6">
            <v>125</v>
          </cell>
        </row>
        <row r="7">
          <cell r="I7">
            <v>136</v>
          </cell>
        </row>
        <row r="8">
          <cell r="I8">
            <v>6537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9807</v>
          </cell>
        </row>
        <row r="12">
          <cell r="I12">
            <v>4732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B19" t="str">
            <v>SUSU LACTOGEN BBLR (bayi 0-6 bl)</v>
          </cell>
          <cell r="C19" t="str">
            <v>APBD</v>
          </cell>
          <cell r="E19" t="str">
            <v xml:space="preserve">KALENG </v>
          </cell>
          <cell r="G19">
            <v>16</v>
          </cell>
          <cell r="H19">
            <v>0</v>
          </cell>
          <cell r="J19">
            <v>45412</v>
          </cell>
        </row>
        <row r="20">
          <cell r="I20">
            <v>2540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DF357-7E51-4CDF-BA6E-637500326E76}">
  <dimension ref="A1:Z1000"/>
  <sheetViews>
    <sheetView tabSelected="1" workbookViewId="0">
      <selection sqref="A1:XFD1048576"/>
    </sheetView>
  </sheetViews>
  <sheetFormatPr defaultColWidth="14.453125" defaultRowHeight="14.5" x14ac:dyDescent="0.35"/>
  <cols>
    <col min="1" max="1" width="7.08984375" customWidth="1"/>
    <col min="2" max="2" width="47.08984375" customWidth="1"/>
    <col min="3" max="3" width="14.7265625" customWidth="1"/>
    <col min="4" max="4" width="13" customWidth="1"/>
    <col min="5" max="5" width="12.453125" customWidth="1"/>
    <col min="6" max="6" width="13" customWidth="1"/>
    <col min="7" max="7" width="10.81640625" customWidth="1"/>
    <col min="8" max="8" width="18.08984375" customWidth="1"/>
    <col min="9" max="9" width="13" customWidth="1"/>
    <col min="10" max="10" width="14.26953125" customWidth="1"/>
    <col min="11" max="11" width="12.453125" customWidth="1"/>
    <col min="12" max="12" width="16.08984375" customWidth="1"/>
    <col min="13" max="16" width="9.08984375" customWidth="1"/>
    <col min="17" max="17" width="9.08984375" hidden="1" customWidth="1"/>
    <col min="18" max="26" width="9.08984375" customWidth="1"/>
  </cols>
  <sheetData>
    <row r="1" spans="1:26" ht="14.25" customHeight="1" x14ac:dyDescent="0.35">
      <c r="A1" s="20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4.25" customHeight="1" x14ac:dyDescent="0.35">
      <c r="A2" s="20" t="s">
        <v>41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4.25" customHeight="1" x14ac:dyDescent="0.35">
      <c r="A3" s="20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4.2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5" customHeight="1" x14ac:dyDescent="0.3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4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 x14ac:dyDescent="0.35">
      <c r="A6" s="5">
        <v>1</v>
      </c>
      <c r="B6" s="16" t="s">
        <v>14</v>
      </c>
      <c r="C6" s="14" t="s">
        <v>15</v>
      </c>
      <c r="D6" s="14"/>
      <c r="E6" s="14" t="s">
        <v>16</v>
      </c>
      <c r="F6" s="14">
        <v>4</v>
      </c>
      <c r="G6" s="14">
        <f>'[2]2'!I6</f>
        <v>125</v>
      </c>
      <c r="H6" s="14">
        <v>7</v>
      </c>
      <c r="I6" s="14">
        <f t="shared" ref="I6:I7" si="0">IF(Q6&gt;0,((F6+G6)-H6),"")</f>
        <v>122</v>
      </c>
      <c r="J6" s="15">
        <v>44805</v>
      </c>
      <c r="K6" s="16"/>
      <c r="L6" s="14"/>
      <c r="M6" s="2"/>
      <c r="N6" s="2"/>
      <c r="O6" s="2"/>
      <c r="P6" s="2"/>
      <c r="Q6" s="2">
        <v>1</v>
      </c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 x14ac:dyDescent="0.35">
      <c r="A7" s="5">
        <f>1+A6</f>
        <v>2</v>
      </c>
      <c r="B7" s="16" t="s">
        <v>17</v>
      </c>
      <c r="C7" s="14" t="s">
        <v>15</v>
      </c>
      <c r="D7" s="14"/>
      <c r="E7" s="14" t="s">
        <v>16</v>
      </c>
      <c r="F7" s="14">
        <v>36</v>
      </c>
      <c r="G7" s="14">
        <f>'[2]2'!I7</f>
        <v>136</v>
      </c>
      <c r="H7" s="14"/>
      <c r="I7" s="14">
        <f t="shared" si="0"/>
        <v>172</v>
      </c>
      <c r="J7" s="15">
        <v>44652</v>
      </c>
      <c r="K7" s="16"/>
      <c r="L7" s="14"/>
      <c r="M7" s="2"/>
      <c r="N7" s="2"/>
      <c r="O7" s="2"/>
      <c r="P7" s="2"/>
      <c r="Q7" s="2">
        <f>1+Q6</f>
        <v>2</v>
      </c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 x14ac:dyDescent="0.35">
      <c r="A8" s="5">
        <v>3</v>
      </c>
      <c r="B8" s="16" t="s">
        <v>17</v>
      </c>
      <c r="C8" s="14" t="s">
        <v>15</v>
      </c>
      <c r="D8" s="14">
        <v>2023</v>
      </c>
      <c r="E8" s="14" t="s">
        <v>16</v>
      </c>
      <c r="F8" s="14">
        <v>1400</v>
      </c>
      <c r="G8" s="14">
        <v>0</v>
      </c>
      <c r="H8" s="14">
        <v>1</v>
      </c>
      <c r="I8" s="14">
        <f>F8-H8</f>
        <v>1399</v>
      </c>
      <c r="J8" s="15" t="s">
        <v>42</v>
      </c>
      <c r="K8" s="16"/>
      <c r="L8" s="1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 x14ac:dyDescent="0.35">
      <c r="A9" s="5">
        <v>4</v>
      </c>
      <c r="B9" s="16" t="s">
        <v>18</v>
      </c>
      <c r="C9" s="14" t="s">
        <v>15</v>
      </c>
      <c r="D9" s="14"/>
      <c r="E9" s="14" t="s">
        <v>19</v>
      </c>
      <c r="F9" s="14">
        <v>0</v>
      </c>
      <c r="G9" s="14">
        <f>'[2]2'!I8</f>
        <v>6537</v>
      </c>
      <c r="H9" s="14">
        <v>4000</v>
      </c>
      <c r="I9" s="14">
        <f t="shared" ref="I9:I19" si="1">IF(Q9&gt;0,((F9+G9)-H9),"")</f>
        <v>2537</v>
      </c>
      <c r="J9" s="15">
        <v>45017</v>
      </c>
      <c r="K9" s="16"/>
      <c r="L9" s="14"/>
      <c r="M9" s="2"/>
      <c r="N9" s="2"/>
      <c r="O9" s="2"/>
      <c r="P9" s="2"/>
      <c r="Q9" s="2">
        <f>1+Q7</f>
        <v>3</v>
      </c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 x14ac:dyDescent="0.35">
      <c r="A10" s="5">
        <v>5</v>
      </c>
      <c r="B10" s="6" t="s">
        <v>20</v>
      </c>
      <c r="C10" s="5" t="s">
        <v>21</v>
      </c>
      <c r="D10" s="5"/>
      <c r="E10" s="5" t="s">
        <v>22</v>
      </c>
      <c r="F10" s="5"/>
      <c r="G10" s="5">
        <f>'[2]2'!I9</f>
        <v>0</v>
      </c>
      <c r="H10" s="7"/>
      <c r="I10" s="5">
        <f t="shared" si="1"/>
        <v>0</v>
      </c>
      <c r="J10" s="8"/>
      <c r="K10" s="6"/>
      <c r="L10" s="9"/>
      <c r="M10" s="2"/>
      <c r="N10" s="2"/>
      <c r="O10" s="2"/>
      <c r="P10" s="2"/>
      <c r="Q10" s="2">
        <f t="shared" ref="Q10:Q19" si="2">1+Q9</f>
        <v>4</v>
      </c>
      <c r="R10" s="2"/>
      <c r="S10" s="2"/>
      <c r="T10" s="2"/>
      <c r="U10" s="2"/>
      <c r="V10" s="2"/>
      <c r="W10" s="2"/>
      <c r="X10" s="2"/>
      <c r="Y10" s="2"/>
      <c r="Z10" s="2"/>
    </row>
    <row r="11" spans="1:26" ht="22.5" customHeight="1" x14ac:dyDescent="0.35">
      <c r="A11" s="5">
        <v>6</v>
      </c>
      <c r="B11" s="6" t="s">
        <v>23</v>
      </c>
      <c r="C11" s="5" t="s">
        <v>21</v>
      </c>
      <c r="D11" s="5"/>
      <c r="E11" s="5" t="s">
        <v>22</v>
      </c>
      <c r="F11" s="5"/>
      <c r="G11" s="5">
        <f>'[2]2'!I10</f>
        <v>0</v>
      </c>
      <c r="H11" s="7"/>
      <c r="I11" s="5">
        <f t="shared" si="1"/>
        <v>0</v>
      </c>
      <c r="J11" s="8"/>
      <c r="K11" s="6"/>
      <c r="L11" s="9"/>
      <c r="M11" s="2"/>
      <c r="N11" s="2"/>
      <c r="O11" s="2"/>
      <c r="P11" s="2"/>
      <c r="Q11" s="2">
        <f t="shared" si="2"/>
        <v>5</v>
      </c>
      <c r="R11" s="2"/>
      <c r="S11" s="2"/>
      <c r="T11" s="2"/>
      <c r="U11" s="2"/>
      <c r="V11" s="2"/>
      <c r="W11" s="2"/>
      <c r="X11" s="2"/>
      <c r="Y11" s="2"/>
      <c r="Z11" s="2"/>
    </row>
    <row r="12" spans="1:26" ht="22.5" customHeight="1" x14ac:dyDescent="0.35">
      <c r="A12" s="5">
        <v>7</v>
      </c>
      <c r="B12" s="16" t="s">
        <v>20</v>
      </c>
      <c r="C12" s="14" t="s">
        <v>24</v>
      </c>
      <c r="D12" s="14">
        <v>2023</v>
      </c>
      <c r="E12" s="14" t="s">
        <v>22</v>
      </c>
      <c r="F12" s="14">
        <v>0</v>
      </c>
      <c r="G12" s="14">
        <f>'[2]2'!I11</f>
        <v>9807</v>
      </c>
      <c r="H12" s="14">
        <v>189</v>
      </c>
      <c r="I12" s="14">
        <f t="shared" si="1"/>
        <v>9618</v>
      </c>
      <c r="J12" s="17">
        <v>45629</v>
      </c>
      <c r="K12" s="16"/>
      <c r="L12" s="18"/>
      <c r="M12" s="2"/>
      <c r="N12" s="2"/>
      <c r="O12" s="2"/>
      <c r="P12" s="2"/>
      <c r="Q12" s="2">
        <f t="shared" si="2"/>
        <v>6</v>
      </c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 x14ac:dyDescent="0.35">
      <c r="A13" s="5">
        <f>1+A12</f>
        <v>8</v>
      </c>
      <c r="B13" s="16" t="s">
        <v>23</v>
      </c>
      <c r="C13" s="14" t="s">
        <v>24</v>
      </c>
      <c r="D13" s="14">
        <v>2023</v>
      </c>
      <c r="E13" s="14" t="s">
        <v>22</v>
      </c>
      <c r="F13" s="14">
        <v>0</v>
      </c>
      <c r="G13" s="14">
        <f>'[2]2'!I12</f>
        <v>4732</v>
      </c>
      <c r="H13" s="14">
        <v>420</v>
      </c>
      <c r="I13" s="14">
        <f t="shared" si="1"/>
        <v>4312</v>
      </c>
      <c r="J13" s="17">
        <v>45624</v>
      </c>
      <c r="K13" s="16"/>
      <c r="L13" s="18"/>
      <c r="M13" s="2"/>
      <c r="N13" s="2"/>
      <c r="O13" s="2"/>
      <c r="P13" s="2"/>
      <c r="Q13" s="2">
        <f t="shared" si="2"/>
        <v>7</v>
      </c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 x14ac:dyDescent="0.35">
      <c r="A14" s="5">
        <v>9</v>
      </c>
      <c r="B14" s="6" t="s">
        <v>25</v>
      </c>
      <c r="C14" s="5" t="s">
        <v>26</v>
      </c>
      <c r="D14" s="5"/>
      <c r="E14" s="5" t="s">
        <v>27</v>
      </c>
      <c r="F14" s="5"/>
      <c r="G14" s="5">
        <f>'[2]2'!I13</f>
        <v>0</v>
      </c>
      <c r="H14" s="5"/>
      <c r="I14" s="5">
        <f t="shared" si="1"/>
        <v>0</v>
      </c>
      <c r="J14" s="5"/>
      <c r="K14" s="10"/>
      <c r="L14" s="10"/>
      <c r="M14" s="2"/>
      <c r="N14" s="2"/>
      <c r="O14" s="2"/>
      <c r="P14" s="2"/>
      <c r="Q14" s="2">
        <f t="shared" si="2"/>
        <v>8</v>
      </c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 x14ac:dyDescent="0.35">
      <c r="A15" s="5">
        <f>1+A14</f>
        <v>10</v>
      </c>
      <c r="B15" s="6" t="s">
        <v>28</v>
      </c>
      <c r="C15" s="5" t="s">
        <v>26</v>
      </c>
      <c r="D15" s="5"/>
      <c r="E15" s="5" t="s">
        <v>29</v>
      </c>
      <c r="F15" s="5"/>
      <c r="G15" s="5">
        <f>'[2]2'!I14</f>
        <v>0</v>
      </c>
      <c r="H15" s="5"/>
      <c r="I15" s="5">
        <f t="shared" si="1"/>
        <v>0</v>
      </c>
      <c r="J15" s="5"/>
      <c r="K15" s="10"/>
      <c r="L15" s="10"/>
      <c r="M15" s="2"/>
      <c r="N15" s="2"/>
      <c r="O15" s="2"/>
      <c r="P15" s="2"/>
      <c r="Q15" s="2">
        <f t="shared" si="2"/>
        <v>9</v>
      </c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 x14ac:dyDescent="0.35">
      <c r="A16" s="5">
        <v>11</v>
      </c>
      <c r="B16" s="6" t="s">
        <v>30</v>
      </c>
      <c r="C16" s="5" t="s">
        <v>26</v>
      </c>
      <c r="D16" s="5"/>
      <c r="E16" s="5" t="s">
        <v>29</v>
      </c>
      <c r="F16" s="5"/>
      <c r="G16" s="5">
        <f>'[2]2'!I15</f>
        <v>0</v>
      </c>
      <c r="H16" s="5"/>
      <c r="I16" s="5">
        <f t="shared" si="1"/>
        <v>0</v>
      </c>
      <c r="J16" s="8"/>
      <c r="K16" s="10"/>
      <c r="L16" s="10"/>
      <c r="M16" s="2"/>
      <c r="N16" s="2"/>
      <c r="O16" s="2"/>
      <c r="P16" s="2"/>
      <c r="Q16" s="2">
        <f t="shared" si="2"/>
        <v>10</v>
      </c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 x14ac:dyDescent="0.35">
      <c r="A17" s="5">
        <f>1+A16</f>
        <v>12</v>
      </c>
      <c r="B17" s="6" t="s">
        <v>31</v>
      </c>
      <c r="C17" s="5" t="s">
        <v>26</v>
      </c>
      <c r="D17" s="5"/>
      <c r="E17" s="5" t="s">
        <v>27</v>
      </c>
      <c r="F17" s="5"/>
      <c r="G17" s="5">
        <f>'[2]2'!I16</f>
        <v>0</v>
      </c>
      <c r="H17" s="5"/>
      <c r="I17" s="5">
        <f t="shared" si="1"/>
        <v>0</v>
      </c>
      <c r="J17" s="8"/>
      <c r="K17" s="10"/>
      <c r="L17" s="10"/>
      <c r="M17" s="2"/>
      <c r="N17" s="2"/>
      <c r="O17" s="2"/>
      <c r="P17" s="2"/>
      <c r="Q17" s="2">
        <f t="shared" si="2"/>
        <v>11</v>
      </c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 x14ac:dyDescent="0.35">
      <c r="A18" s="5">
        <v>13</v>
      </c>
      <c r="B18" s="6" t="s">
        <v>32</v>
      </c>
      <c r="C18" s="5" t="s">
        <v>26</v>
      </c>
      <c r="D18" s="5"/>
      <c r="E18" s="5" t="s">
        <v>29</v>
      </c>
      <c r="F18" s="5"/>
      <c r="G18" s="5">
        <f>'[2]2'!I17</f>
        <v>0</v>
      </c>
      <c r="H18" s="5"/>
      <c r="I18" s="5">
        <f t="shared" si="1"/>
        <v>0</v>
      </c>
      <c r="J18" s="5"/>
      <c r="K18" s="10"/>
      <c r="L18" s="10"/>
      <c r="M18" s="2"/>
      <c r="N18" s="2"/>
      <c r="O18" s="2"/>
      <c r="P18" s="2"/>
      <c r="Q18" s="2">
        <f t="shared" si="2"/>
        <v>12</v>
      </c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 x14ac:dyDescent="0.35">
      <c r="A19" s="5">
        <f>1+A18</f>
        <v>14</v>
      </c>
      <c r="B19" s="6" t="s">
        <v>33</v>
      </c>
      <c r="C19" s="5" t="s">
        <v>26</v>
      </c>
      <c r="D19" s="5"/>
      <c r="E19" s="5" t="s">
        <v>29</v>
      </c>
      <c r="F19" s="5">
        <v>0</v>
      </c>
      <c r="G19" s="5">
        <f>'[2]2'!I18</f>
        <v>0</v>
      </c>
      <c r="H19" s="5">
        <v>0</v>
      </c>
      <c r="I19" s="5">
        <f t="shared" si="1"/>
        <v>0</v>
      </c>
      <c r="J19" s="8">
        <v>45066</v>
      </c>
      <c r="K19" s="10"/>
      <c r="L19" s="10"/>
      <c r="M19" s="2"/>
      <c r="N19" s="2"/>
      <c r="O19" s="2"/>
      <c r="P19" s="2"/>
      <c r="Q19" s="2">
        <f t="shared" si="2"/>
        <v>13</v>
      </c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 x14ac:dyDescent="0.35">
      <c r="A20" s="5">
        <v>15</v>
      </c>
      <c r="B20" s="16" t="str">
        <f>'[2]2'!B19</f>
        <v>SUSU LACTOGEN BBLR (bayi 0-6 bl)</v>
      </c>
      <c r="C20" s="14" t="str">
        <f>'[2]2'!C19</f>
        <v>APBD</v>
      </c>
      <c r="D20" s="14"/>
      <c r="E20" s="14" t="str">
        <f>'[2]2'!E19</f>
        <v xml:space="preserve">KALENG </v>
      </c>
      <c r="F20" s="14">
        <f>'[2]2'!F19</f>
        <v>0</v>
      </c>
      <c r="G20" s="14">
        <f>'[2]2'!G19</f>
        <v>16</v>
      </c>
      <c r="H20" s="14">
        <f>'[2]2'!H19</f>
        <v>0</v>
      </c>
      <c r="I20" s="14">
        <f>G20-H20</f>
        <v>16</v>
      </c>
      <c r="J20" s="22">
        <f>'[2]2'!J19</f>
        <v>45412</v>
      </c>
      <c r="K20" s="14"/>
      <c r="L20" s="14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2.5" customHeight="1" x14ac:dyDescent="0.35">
      <c r="A21" s="5">
        <v>16</v>
      </c>
      <c r="B21" s="16" t="s">
        <v>34</v>
      </c>
      <c r="C21" s="14" t="s">
        <v>26</v>
      </c>
      <c r="D21" s="14"/>
      <c r="E21" s="14" t="s">
        <v>35</v>
      </c>
      <c r="F21" s="14">
        <v>0</v>
      </c>
      <c r="G21" s="14">
        <f>'[2]2'!I20</f>
        <v>2540</v>
      </c>
      <c r="H21" s="14">
        <v>200</v>
      </c>
      <c r="I21" s="14">
        <f>IF(Q21&gt;0,((F21+G21)-H21),"")</f>
        <v>2340</v>
      </c>
      <c r="J21" s="17">
        <v>45566</v>
      </c>
      <c r="K21" s="19"/>
      <c r="L21" s="19"/>
      <c r="M21" s="2"/>
      <c r="N21" s="2"/>
      <c r="O21" s="2"/>
      <c r="P21" s="2"/>
      <c r="Q21" s="2">
        <f>1+Q19</f>
        <v>14</v>
      </c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 x14ac:dyDescent="0.35">
      <c r="A22" s="5">
        <f>1+A21</f>
        <v>17</v>
      </c>
      <c r="B22" s="6" t="s">
        <v>36</v>
      </c>
      <c r="C22" s="5" t="s">
        <v>26</v>
      </c>
      <c r="D22" s="5"/>
      <c r="E22" s="5" t="s">
        <v>37</v>
      </c>
      <c r="F22" s="5"/>
      <c r="G22" s="5">
        <v>0</v>
      </c>
      <c r="H22" s="5"/>
      <c r="I22" s="5">
        <v>0</v>
      </c>
      <c r="J22" s="8"/>
      <c r="K22" s="10"/>
      <c r="L22" s="10"/>
      <c r="M22" s="2"/>
      <c r="N22" s="2"/>
      <c r="O22" s="2"/>
      <c r="P22" s="2"/>
      <c r="Q22" s="2">
        <f>1+Q21</f>
        <v>15</v>
      </c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35">
      <c r="A23" s="11"/>
      <c r="B23" s="2"/>
      <c r="C23" s="11"/>
      <c r="D23" s="11"/>
      <c r="E23" s="11"/>
      <c r="F23" s="11"/>
      <c r="G23" s="11"/>
      <c r="H23" s="11"/>
      <c r="I23" s="12"/>
      <c r="J23" s="1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35">
      <c r="A24" s="2" t="s">
        <v>38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35">
      <c r="A25" s="11">
        <v>1</v>
      </c>
      <c r="B25" s="2" t="s">
        <v>39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35">
      <c r="A26" s="11">
        <v>2</v>
      </c>
      <c r="B26" s="2" t="s">
        <v>40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35">
      <c r="A27" s="1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35">
      <c r="A28" s="1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35">
      <c r="A29" s="11"/>
      <c r="B29" s="13"/>
      <c r="C29" s="2"/>
      <c r="D29" s="2"/>
      <c r="E29" s="2"/>
      <c r="F29" s="2"/>
      <c r="G29" s="2"/>
      <c r="H29" s="1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35">
      <c r="A30" s="1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35">
      <c r="A31" s="1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35">
      <c r="A32" s="1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35">
      <c r="A33" s="1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35">
      <c r="A34" s="1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35">
      <c r="A35" s="1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35">
      <c r="A36" s="1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35">
      <c r="A37" s="1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35">
      <c r="A38" s="1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35">
      <c r="A39" s="1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35">
      <c r="A40" s="1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35">
      <c r="A41" s="1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35">
      <c r="A42" s="1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35">
      <c r="A43" s="1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35">
      <c r="A44" s="1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35">
      <c r="A45" s="1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35">
      <c r="A46" s="1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35">
      <c r="A47" s="1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35">
      <c r="A48" s="1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35">
      <c r="A49" s="1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35">
      <c r="A50" s="1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35">
      <c r="A51" s="1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35">
      <c r="A52" s="1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35">
      <c r="A53" s="1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35">
      <c r="A54" s="1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35">
      <c r="A55" s="1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35">
      <c r="A56" s="1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L1"/>
    <mergeCell ref="A2:L2"/>
    <mergeCell ref="A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2024-01-28T14:29:59Z</dcterms:created>
  <dcterms:modified xsi:type="dcterms:W3CDTF">2024-01-28T14:36:03Z</dcterms:modified>
</cp:coreProperties>
</file>