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2" sheetId="2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7" i="22" l="1"/>
  <c r="CN17" i="22" s="1"/>
  <c r="CK17" i="22"/>
  <c r="CL17" i="22" s="1"/>
  <c r="CJ17" i="22"/>
  <c r="CO17" i="22" s="1"/>
  <c r="CP17" i="22" s="1"/>
  <c r="CF17" i="22"/>
  <c r="CE17" i="22"/>
  <c r="BZ17" i="22"/>
  <c r="CA17" i="22" s="1"/>
  <c r="BX17" i="22"/>
  <c r="BY17" i="22" s="1"/>
  <c r="BW17" i="22"/>
  <c r="CB17" i="22" s="1"/>
  <c r="CC17" i="22" s="1"/>
  <c r="BS17" i="22"/>
  <c r="BR17" i="22"/>
  <c r="BN17" i="22"/>
  <c r="BM17" i="22"/>
  <c r="BK17" i="22"/>
  <c r="BL17" i="22" s="1"/>
  <c r="BJ17" i="22"/>
  <c r="BO17" i="22" s="1"/>
  <c r="BP17" i="22" s="1"/>
  <c r="BF17" i="22"/>
  <c r="BE17" i="22"/>
  <c r="AZ17" i="22"/>
  <c r="BA17" i="22" s="1"/>
  <c r="AX17" i="22"/>
  <c r="AY17" i="22" s="1"/>
  <c r="AW17" i="22"/>
  <c r="BB17" i="22" s="1"/>
  <c r="BC17" i="22" s="1"/>
  <c r="AS17" i="22"/>
  <c r="AR17" i="22"/>
  <c r="AT17" i="22" s="1"/>
  <c r="AM17" i="22"/>
  <c r="AN17" i="22" s="1"/>
  <c r="AL17" i="22"/>
  <c r="AK17" i="22"/>
  <c r="AJ17" i="22"/>
  <c r="AO17" i="22" s="1"/>
  <c r="AP17" i="22" s="1"/>
  <c r="AG17" i="22"/>
  <c r="AC17" i="22"/>
  <c r="AB17" i="22"/>
  <c r="AA17" i="22"/>
  <c r="AD17" i="22" s="1"/>
  <c r="X17" i="22"/>
  <c r="T17" i="22"/>
  <c r="S17" i="22"/>
  <c r="R17" i="22"/>
  <c r="U17" i="22" s="1"/>
  <c r="O17" i="22"/>
  <c r="CM16" i="22"/>
  <c r="CN16" i="22" s="1"/>
  <c r="CK16" i="22"/>
  <c r="CL16" i="22" s="1"/>
  <c r="CJ16" i="22"/>
  <c r="CO16" i="22" s="1"/>
  <c r="CP16" i="22" s="1"/>
  <c r="CF16" i="22"/>
  <c r="CE16" i="22"/>
  <c r="CG16" i="22" s="1"/>
  <c r="BZ16" i="22"/>
  <c r="CA16" i="22" s="1"/>
  <c r="BY16" i="22"/>
  <c r="BX16" i="22"/>
  <c r="BW16" i="22"/>
  <c r="CB16" i="22" s="1"/>
  <c r="CC16" i="22" s="1"/>
  <c r="BS16" i="22"/>
  <c r="BR16" i="22"/>
  <c r="BM16" i="22"/>
  <c r="BK16" i="22"/>
  <c r="BL16" i="22" s="1"/>
  <c r="BJ16" i="22"/>
  <c r="BO16" i="22" s="1"/>
  <c r="BP16" i="22" s="1"/>
  <c r="BF16" i="22"/>
  <c r="BE16" i="22"/>
  <c r="AZ16" i="22"/>
  <c r="BA16" i="22" s="1"/>
  <c r="AX16" i="22"/>
  <c r="AY16" i="22" s="1"/>
  <c r="AW16" i="22"/>
  <c r="BB16" i="22" s="1"/>
  <c r="AS16" i="22"/>
  <c r="AT16" i="22" s="1"/>
  <c r="AR16" i="22"/>
  <c r="AM16" i="22"/>
  <c r="AK16" i="22"/>
  <c r="AL16" i="22" s="1"/>
  <c r="AJ16" i="22"/>
  <c r="AO16" i="22" s="1"/>
  <c r="AP16" i="22" s="1"/>
  <c r="AG16" i="22"/>
  <c r="AC16" i="22"/>
  <c r="AB16" i="22"/>
  <c r="AA16" i="22"/>
  <c r="AD16" i="22" s="1"/>
  <c r="X16" i="22"/>
  <c r="U16" i="22"/>
  <c r="T16" i="22"/>
  <c r="S16" i="22"/>
  <c r="R16" i="22"/>
  <c r="O16" i="22"/>
  <c r="AF15" i="22"/>
  <c r="AE15" i="22"/>
  <c r="W15" i="22"/>
  <c r="V15" i="22"/>
  <c r="N15" i="22"/>
  <c r="M15" i="22"/>
  <c r="CM14" i="22"/>
  <c r="CN14" i="22" s="1"/>
  <c r="CK14" i="22"/>
  <c r="CL14" i="22" s="1"/>
  <c r="CJ14" i="22"/>
  <c r="CO14" i="22" s="1"/>
  <c r="CP14" i="22" s="1"/>
  <c r="CF14" i="22"/>
  <c r="CE14" i="22"/>
  <c r="BZ14" i="22"/>
  <c r="CA14" i="22" s="1"/>
  <c r="BX14" i="22"/>
  <c r="BY14" i="22" s="1"/>
  <c r="BW14" i="22"/>
  <c r="CB14" i="22" s="1"/>
  <c r="CC14" i="22" s="1"/>
  <c r="BS14" i="22"/>
  <c r="BR14" i="22"/>
  <c r="BT14" i="22" s="1"/>
  <c r="BM14" i="22"/>
  <c r="BN14" i="22" s="1"/>
  <c r="BK14" i="22"/>
  <c r="BL14" i="22" s="1"/>
  <c r="BJ14" i="22"/>
  <c r="BO14" i="22" s="1"/>
  <c r="BP14" i="22" s="1"/>
  <c r="BF14" i="22"/>
  <c r="BE14" i="22"/>
  <c r="AZ14" i="22"/>
  <c r="BA14" i="22" s="1"/>
  <c r="AX14" i="22"/>
  <c r="AY14" i="22" s="1"/>
  <c r="AW14" i="22"/>
  <c r="AT14" i="22"/>
  <c r="AS14" i="22"/>
  <c r="AR14" i="22"/>
  <c r="AM14" i="22"/>
  <c r="AN14" i="22" s="1"/>
  <c r="AK14" i="22"/>
  <c r="AL14" i="22" s="1"/>
  <c r="AJ14" i="22"/>
  <c r="AO14" i="22" s="1"/>
  <c r="AP14" i="22" s="1"/>
  <c r="AF14" i="22"/>
  <c r="AE14" i="22"/>
  <c r="AC14" i="22"/>
  <c r="AB14" i="22"/>
  <c r="AA14" i="22"/>
  <c r="AD14" i="22" s="1"/>
  <c r="W14" i="22"/>
  <c r="V14" i="22"/>
  <c r="T14" i="22"/>
  <c r="S14" i="22"/>
  <c r="R14" i="22"/>
  <c r="U14" i="22" s="1"/>
  <c r="N14" i="22"/>
  <c r="O14" i="22" s="1"/>
  <c r="M14" i="22"/>
  <c r="CI13" i="22"/>
  <c r="CI15" i="22" s="1"/>
  <c r="CM15" i="22" s="1"/>
  <c r="CH13" i="22"/>
  <c r="CH15" i="22" s="1"/>
  <c r="CD13" i="22"/>
  <c r="CD15" i="22" s="1"/>
  <c r="BV13" i="22"/>
  <c r="BV15" i="22" s="1"/>
  <c r="BZ15" i="22" s="1"/>
  <c r="BU13" i="22"/>
  <c r="BQ13" i="22"/>
  <c r="BQ15" i="22" s="1"/>
  <c r="BI13" i="22"/>
  <c r="BI15" i="22" s="1"/>
  <c r="BM15" i="22" s="1"/>
  <c r="BH13" i="22"/>
  <c r="BH15" i="22" s="1"/>
  <c r="BK15" i="22" s="1"/>
  <c r="BD13" i="22"/>
  <c r="BD15" i="22" s="1"/>
  <c r="AV13" i="22"/>
  <c r="AV15" i="22" s="1"/>
  <c r="AZ15" i="22" s="1"/>
  <c r="AU13" i="22"/>
  <c r="AU15" i="22" s="1"/>
  <c r="AX15" i="22" s="1"/>
  <c r="AQ13" i="22"/>
  <c r="AQ15" i="22" s="1"/>
  <c r="AI13" i="22"/>
  <c r="AI15" i="22" s="1"/>
  <c r="AM15" i="22" s="1"/>
  <c r="AH13" i="22"/>
  <c r="AH15" i="22" s="1"/>
  <c r="AK15" i="22" s="1"/>
  <c r="AF13" i="22"/>
  <c r="AE13" i="22"/>
  <c r="Z13" i="22"/>
  <c r="Z15" i="22" s="1"/>
  <c r="Y13" i="22"/>
  <c r="W13" i="22"/>
  <c r="V13" i="22"/>
  <c r="Q13" i="22"/>
  <c r="Q15" i="22" s="1"/>
  <c r="P13" i="22"/>
  <c r="P15" i="22" s="1"/>
  <c r="N13" i="22"/>
  <c r="M13" i="22"/>
  <c r="K13" i="22"/>
  <c r="K15" i="22" s="1"/>
  <c r="J13" i="22"/>
  <c r="J15" i="22" s="1"/>
  <c r="E13" i="22"/>
  <c r="E15" i="22" s="1"/>
  <c r="D13" i="22"/>
  <c r="D15" i="22" s="1"/>
  <c r="CN12" i="22"/>
  <c r="CM12" i="22"/>
  <c r="CK12" i="22"/>
  <c r="CL12" i="22" s="1"/>
  <c r="CJ12" i="22"/>
  <c r="CO12" i="22" s="1"/>
  <c r="CG12" i="22"/>
  <c r="CF12" i="22"/>
  <c r="CE12" i="22"/>
  <c r="BZ12" i="22"/>
  <c r="BX12" i="22"/>
  <c r="BW12" i="22"/>
  <c r="CB12" i="22" s="1"/>
  <c r="BS12" i="22"/>
  <c r="BR12" i="22"/>
  <c r="BM12" i="22"/>
  <c r="BN12" i="22" s="1"/>
  <c r="BK12" i="22"/>
  <c r="BL12" i="22" s="1"/>
  <c r="BJ12" i="22"/>
  <c r="BO12" i="22" s="1"/>
  <c r="BF12" i="22"/>
  <c r="BE12" i="22"/>
  <c r="BG12" i="22" s="1"/>
  <c r="AZ12" i="22"/>
  <c r="BA12" i="22" s="1"/>
  <c r="AY12" i="22"/>
  <c r="AX12" i="22"/>
  <c r="AW12" i="22"/>
  <c r="BB12" i="22" s="1"/>
  <c r="BC12" i="22" s="1"/>
  <c r="AS12" i="22"/>
  <c r="AR12" i="22"/>
  <c r="AM12" i="22"/>
  <c r="AN12" i="22" s="1"/>
  <c r="AK12" i="22"/>
  <c r="AL12" i="22" s="1"/>
  <c r="AJ12" i="22"/>
  <c r="AO12" i="22" s="1"/>
  <c r="AF12" i="22"/>
  <c r="AE12" i="22"/>
  <c r="AG12" i="22" s="1"/>
  <c r="AC12" i="22"/>
  <c r="AB12" i="22"/>
  <c r="AA12" i="22"/>
  <c r="AD12" i="22" s="1"/>
  <c r="X12" i="22"/>
  <c r="W12" i="22"/>
  <c r="V12" i="22"/>
  <c r="U12" i="22"/>
  <c r="T12" i="22"/>
  <c r="S12" i="22"/>
  <c r="R12" i="22"/>
  <c r="N12" i="22"/>
  <c r="M12" i="22"/>
  <c r="L12" i="22"/>
  <c r="H12" i="22"/>
  <c r="G12" i="22"/>
  <c r="I12" i="22" s="1"/>
  <c r="F12" i="22"/>
  <c r="CM11" i="22"/>
  <c r="CN11" i="22" s="1"/>
  <c r="CK11" i="22"/>
  <c r="CL11" i="22" s="1"/>
  <c r="CJ11" i="22"/>
  <c r="CO11" i="22" s="1"/>
  <c r="CP11" i="22" s="1"/>
  <c r="CF11" i="22"/>
  <c r="CE11" i="22"/>
  <c r="BZ11" i="22"/>
  <c r="BX11" i="22"/>
  <c r="BW11" i="22"/>
  <c r="CB11" i="22" s="1"/>
  <c r="BS11" i="22"/>
  <c r="BT11" i="22" s="1"/>
  <c r="BR11" i="22"/>
  <c r="BM11" i="22"/>
  <c r="BN11" i="22" s="1"/>
  <c r="BK11" i="22"/>
  <c r="BL11" i="22" s="1"/>
  <c r="BJ11" i="22"/>
  <c r="BO11" i="22" s="1"/>
  <c r="BF11" i="22"/>
  <c r="BE11" i="22"/>
  <c r="BG11" i="22" s="1"/>
  <c r="AZ11" i="22"/>
  <c r="BA11" i="22" s="1"/>
  <c r="AX11" i="22"/>
  <c r="AY11" i="22" s="1"/>
  <c r="AW11" i="22"/>
  <c r="BB11" i="22" s="1"/>
  <c r="AS11" i="22"/>
  <c r="AR11" i="22"/>
  <c r="AM11" i="22"/>
  <c r="AN11" i="22" s="1"/>
  <c r="AK11" i="22"/>
  <c r="AL11" i="22" s="1"/>
  <c r="AJ11" i="22"/>
  <c r="AO11" i="22" s="1"/>
  <c r="AP11" i="22" s="1"/>
  <c r="AF11" i="22"/>
  <c r="AE11" i="22"/>
  <c r="AC11" i="22"/>
  <c r="AB11" i="22"/>
  <c r="AA11" i="22"/>
  <c r="AD11" i="22" s="1"/>
  <c r="W11" i="22"/>
  <c r="V11" i="22"/>
  <c r="T11" i="22"/>
  <c r="S11" i="22"/>
  <c r="R11" i="22"/>
  <c r="U11" i="22" s="1"/>
  <c r="N11" i="22"/>
  <c r="M11" i="22"/>
  <c r="O11" i="22" s="1"/>
  <c r="L11" i="22"/>
  <c r="H11" i="22"/>
  <c r="G11" i="22"/>
  <c r="F11" i="22"/>
  <c r="CM10" i="22"/>
  <c r="CN10" i="22" s="1"/>
  <c r="CL10" i="22"/>
  <c r="CK10" i="22"/>
  <c r="CJ10" i="22"/>
  <c r="CF10" i="22"/>
  <c r="CE10" i="22"/>
  <c r="CE13" i="22" s="1"/>
  <c r="CE15" i="22" s="1"/>
  <c r="BZ10" i="22"/>
  <c r="BX10" i="22"/>
  <c r="BW10" i="22"/>
  <c r="BS10" i="22"/>
  <c r="BR10" i="22"/>
  <c r="BM10" i="22"/>
  <c r="BN10" i="22" s="1"/>
  <c r="BK10" i="22"/>
  <c r="BL10" i="22" s="1"/>
  <c r="BJ10" i="22"/>
  <c r="BO10" i="22" s="1"/>
  <c r="BF10" i="22"/>
  <c r="BE10" i="22"/>
  <c r="AZ10" i="22"/>
  <c r="BA10" i="22" s="1"/>
  <c r="AX10" i="22"/>
  <c r="AY10" i="22" s="1"/>
  <c r="AW10" i="22"/>
  <c r="BB10" i="22" s="1"/>
  <c r="AS10" i="22"/>
  <c r="AR10" i="22"/>
  <c r="AM10" i="22"/>
  <c r="AN10" i="22" s="1"/>
  <c r="AL10" i="22"/>
  <c r="AK10" i="22"/>
  <c r="AJ10" i="22"/>
  <c r="AF10" i="22"/>
  <c r="AE10" i="22"/>
  <c r="AC10" i="22"/>
  <c r="AB10" i="22"/>
  <c r="AB13" i="22" s="1"/>
  <c r="AA10" i="22"/>
  <c r="AD10" i="22" s="1"/>
  <c r="W10" i="22"/>
  <c r="V10" i="22"/>
  <c r="T10" i="22"/>
  <c r="S10" i="22"/>
  <c r="S13" i="22" s="1"/>
  <c r="S15" i="22" s="1"/>
  <c r="R10" i="22"/>
  <c r="N10" i="22"/>
  <c r="M10" i="22"/>
  <c r="O10" i="22" s="1"/>
  <c r="L10" i="22"/>
  <c r="L13" i="22" s="1"/>
  <c r="L15" i="22" s="1"/>
  <c r="H10" i="22"/>
  <c r="G10" i="22"/>
  <c r="F10" i="22"/>
  <c r="AC13" i="22" l="1"/>
  <c r="AC15" i="22" s="1"/>
  <c r="BE13" i="22"/>
  <c r="BC11" i="22"/>
  <c r="CA12" i="22"/>
  <c r="BG16" i="22"/>
  <c r="BT17" i="22"/>
  <c r="CN15" i="22"/>
  <c r="H13" i="22"/>
  <c r="H15" i="22" s="1"/>
  <c r="CA15" i="22" s="1"/>
  <c r="CJ13" i="22"/>
  <c r="CJ15" i="22" s="1"/>
  <c r="CO15" i="22" s="1"/>
  <c r="CP15" i="22" s="1"/>
  <c r="BP11" i="22"/>
  <c r="CG11" i="22"/>
  <c r="AT12" i="22"/>
  <c r="BY12" i="22"/>
  <c r="BY11" i="22"/>
  <c r="AT11" i="22"/>
  <c r="O12" i="22"/>
  <c r="O13" i="22" s="1"/>
  <c r="O15" i="22" s="1"/>
  <c r="X14" i="22"/>
  <c r="BT16" i="22"/>
  <c r="BC16" i="22"/>
  <c r="AG10" i="22"/>
  <c r="BY10" i="22"/>
  <c r="I11" i="22"/>
  <c r="CC12" i="22"/>
  <c r="AS13" i="22"/>
  <c r="AS15" i="22" s="1"/>
  <c r="CP12" i="22"/>
  <c r="AY15" i="22"/>
  <c r="BL15" i="22"/>
  <c r="AN16" i="22"/>
  <c r="BN16" i="22"/>
  <c r="BG17" i="22"/>
  <c r="BB14" i="22"/>
  <c r="BC14" i="22" s="1"/>
  <c r="F13" i="22"/>
  <c r="F15" i="22" s="1"/>
  <c r="T13" i="22"/>
  <c r="T15" i="22" s="1"/>
  <c r="AB15" i="22"/>
  <c r="AJ13" i="22"/>
  <c r="AJ15" i="22" s="1"/>
  <c r="AO15" i="22" s="1"/>
  <c r="AP15" i="22" s="1"/>
  <c r="AR13" i="22"/>
  <c r="AR15" i="22" s="1"/>
  <c r="BT10" i="22"/>
  <c r="X11" i="22"/>
  <c r="AG14" i="22"/>
  <c r="BG14" i="22"/>
  <c r="CA11" i="22"/>
  <c r="AP12" i="22"/>
  <c r="I10" i="22"/>
  <c r="I13" i="22" s="1"/>
  <c r="I15" i="22" s="1"/>
  <c r="X10" i="22"/>
  <c r="X13" i="22" s="1"/>
  <c r="X15" i="22" s="1"/>
  <c r="BS13" i="22"/>
  <c r="BS15" i="22" s="1"/>
  <c r="CA10" i="22"/>
  <c r="AG11" i="22"/>
  <c r="BP12" i="22"/>
  <c r="BT12" i="22"/>
  <c r="AK13" i="22"/>
  <c r="AL13" i="22" s="1"/>
  <c r="CG14" i="22"/>
  <c r="BF13" i="22"/>
  <c r="BF15" i="22" s="1"/>
  <c r="BG10" i="22"/>
  <c r="BG13" i="22" s="1"/>
  <c r="AO13" i="22"/>
  <c r="AP13" i="22" s="1"/>
  <c r="BP10" i="22"/>
  <c r="BE15" i="22"/>
  <c r="BW13" i="22"/>
  <c r="CB10" i="22"/>
  <c r="CC10" i="22" s="1"/>
  <c r="CF13" i="22"/>
  <c r="CF15" i="22" s="1"/>
  <c r="CG10" i="22"/>
  <c r="CG13" i="22" s="1"/>
  <c r="AW13" i="22"/>
  <c r="BU15" i="22"/>
  <c r="BX15" i="22" s="1"/>
  <c r="BY15" i="22" s="1"/>
  <c r="BX13" i="22"/>
  <c r="CK13" i="22"/>
  <c r="U10" i="22"/>
  <c r="U13" i="22" s="1"/>
  <c r="U15" i="22" s="1"/>
  <c r="R13" i="22"/>
  <c r="R15" i="22" s="1"/>
  <c r="BT13" i="22"/>
  <c r="BT15" i="22" s="1"/>
  <c r="AN15" i="22"/>
  <c r="BN15" i="22"/>
  <c r="AD13" i="22"/>
  <c r="AD15" i="22" s="1"/>
  <c r="BC10" i="22"/>
  <c r="CC11" i="22"/>
  <c r="Y15" i="22"/>
  <c r="AA15" i="22" s="1"/>
  <c r="AA13" i="22"/>
  <c r="BM13" i="22"/>
  <c r="BN13" i="22" s="1"/>
  <c r="AL15" i="22"/>
  <c r="AX13" i="22"/>
  <c r="AY13" i="22" s="1"/>
  <c r="BJ13" i="22"/>
  <c r="BR13" i="22"/>
  <c r="BR15" i="22" s="1"/>
  <c r="BZ13" i="22"/>
  <c r="G13" i="22"/>
  <c r="G15" i="22" s="1"/>
  <c r="AM13" i="22"/>
  <c r="AN13" i="22" s="1"/>
  <c r="BK13" i="22"/>
  <c r="BL13" i="22" s="1"/>
  <c r="CM13" i="22"/>
  <c r="CN13" i="22" s="1"/>
  <c r="AO10" i="22"/>
  <c r="AP10" i="22" s="1"/>
  <c r="AT10" i="22"/>
  <c r="CO10" i="22"/>
  <c r="CP10" i="22" s="1"/>
  <c r="BA15" i="22"/>
  <c r="AZ13" i="22"/>
  <c r="BA13" i="22" s="1"/>
  <c r="CG17" i="22"/>
  <c r="AT13" i="22" l="1"/>
  <c r="AT15" i="22" s="1"/>
  <c r="BG15" i="22"/>
  <c r="CO13" i="22"/>
  <c r="CP13" i="22" s="1"/>
  <c r="CG15" i="22"/>
  <c r="CA13" i="22"/>
  <c r="AG13" i="22"/>
  <c r="AG15" i="22" s="1"/>
  <c r="AW15" i="22"/>
  <c r="BB15" i="22" s="1"/>
  <c r="BC15" i="22" s="1"/>
  <c r="BB13" i="22"/>
  <c r="BC13" i="22" s="1"/>
  <c r="BJ15" i="22"/>
  <c r="BO15" i="22" s="1"/>
  <c r="BP15" i="22" s="1"/>
  <c r="BO13" i="22"/>
  <c r="BP13" i="22" s="1"/>
  <c r="CK15" i="22"/>
  <c r="CL15" i="22" s="1"/>
  <c r="CL13" i="22"/>
  <c r="CB13" i="22"/>
  <c r="CC13" i="22" s="1"/>
  <c r="BW15" i="22"/>
  <c r="CB15" i="22" s="1"/>
  <c r="CC15" i="22" s="1"/>
  <c r="BY13" i="22"/>
</calcChain>
</file>

<file path=xl/sharedStrings.xml><?xml version="1.0" encoding="utf-8"?>
<sst xmlns="http://schemas.openxmlformats.org/spreadsheetml/2006/main" count="150" uniqueCount="41">
  <si>
    <t>NO</t>
  </si>
  <si>
    <t>NAMA PUSKESMAS</t>
  </si>
  <si>
    <t>SASARAN</t>
  </si>
  <si>
    <t>R</t>
  </si>
  <si>
    <t>%</t>
  </si>
  <si>
    <t>TOTAL BLN INI</t>
  </si>
  <si>
    <t>POLOWIJEN</t>
  </si>
  <si>
    <t>Polowijen</t>
  </si>
  <si>
    <t>REKAP PWS KIA (INDIKATOR KESEHATAN ANAK)</t>
  </si>
  <si>
    <t>TAHUN : 2023</t>
  </si>
  <si>
    <t>DESA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</si>
  <si>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</si>
  <si>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</si>
  <si>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</si>
  <si>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</si>
  <si>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</si>
  <si>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</si>
  <si>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</si>
  <si>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</si>
  <si>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</si>
  <si>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</si>
  <si>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</si>
  <si>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</si>
  <si>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</si>
  <si>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</si>
  <si>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</si>
  <si>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</si>
  <si>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</si>
  <si>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</si>
  <si>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</si>
  <si>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</si>
  <si>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</si>
  <si>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</si>
  <si>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ABS</t>
  </si>
  <si>
    <t>TOTAL DESA</t>
  </si>
  <si>
    <t>UNIT LAIN WIL PUSK</t>
  </si>
  <si>
    <t>LUAR WIL PUSK.WIL. KOTA</t>
  </si>
  <si>
    <t>LUAR WIL PUSK.LUAR WIL. KOTA</t>
  </si>
  <si>
    <t>Bale Arjosari</t>
  </si>
  <si>
    <t>Purwodadi</t>
  </si>
  <si>
    <t>BULAN :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</si>
</sst>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&quot;-&quot;??_);_(@_)"/>
    <numFmt numFmtId="165" formatCode="_-* #,##0_-;\-* #,##0_-;_-* &quot;-&quot;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  <font>
      <sz val="10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0" fontId="2" fillId="3" borderId="9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 applyFont="1" applyAlignment="1"/>
    <xf numFmtId="0" fontId="2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2" fillId="3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3" xfId="0" applyFont="1" applyBorder="1"/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6" xfId="0" applyFont="1" applyBorder="1"/>
    <xf numFmtId="0" fontId="3" fillId="2" borderId="3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3" fillId="2" borderId="31" xfId="0" applyNumberFormat="1" applyFont="1" applyFill="1" applyBorder="1" applyAlignment="1">
      <alignment vertical="center" wrapText="1"/>
    </xf>
    <xf numFmtId="164" fontId="3" fillId="2" borderId="30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2" borderId="32" xfId="0" applyNumberFormat="1" applyFont="1" applyFill="1" applyBorder="1" applyAlignment="1">
      <alignment vertical="center" wrapText="1"/>
    </xf>
    <xf numFmtId="0" fontId="3" fillId="0" borderId="33" xfId="0" applyFont="1" applyBorder="1"/>
    <xf numFmtId="0" fontId="3" fillId="0" borderId="4" xfId="0" applyFont="1" applyBorder="1"/>
    <xf numFmtId="0" fontId="3" fillId="0" borderId="32" xfId="0" applyFont="1" applyBorder="1"/>
    <xf numFmtId="0" fontId="3" fillId="2" borderId="3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2" xfId="0" applyNumberFormat="1" applyFont="1" applyFill="1" applyBorder="1" applyAlignment="1">
      <alignment vertical="center" wrapText="1"/>
    </xf>
    <xf numFmtId="164" fontId="3" fillId="2" borderId="34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35" xfId="0" applyNumberFormat="1" applyFont="1" applyFill="1" applyBorder="1" applyAlignment="1">
      <alignment vertical="center" wrapText="1"/>
    </xf>
    <xf numFmtId="0" fontId="3" fillId="0" borderId="2" xfId="0" applyFont="1" applyBorder="1"/>
    <xf numFmtId="0" fontId="3" fillId="0" borderId="35" xfId="0" applyFont="1" applyBorder="1"/>
    <xf numFmtId="0" fontId="3" fillId="5" borderId="34" xfId="0" applyFont="1" applyFill="1" applyBorder="1"/>
    <xf numFmtId="0" fontId="3" fillId="5" borderId="2" xfId="0" applyFont="1" applyFill="1" applyBorder="1"/>
    <xf numFmtId="0" fontId="3" fillId="2" borderId="2" xfId="0" applyFont="1" applyFill="1" applyBorder="1"/>
    <xf numFmtId="0" fontId="3" fillId="6" borderId="35" xfId="0" applyFont="1" applyFill="1" applyBorder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 wrapText="1"/>
    </xf>
    <xf numFmtId="0" fontId="2" fillId="3" borderId="3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2" xfId="0" applyNumberFormat="1" applyFont="1" applyFill="1" applyBorder="1" applyAlignment="1">
      <alignment vertical="center"/>
    </xf>
    <xf numFmtId="164" fontId="2" fillId="3" borderId="34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/>
    <xf numFmtId="0" fontId="2" fillId="3" borderId="2" xfId="0" applyFont="1" applyFill="1" applyBorder="1"/>
    <xf numFmtId="0" fontId="2" fillId="3" borderId="35" xfId="0" applyFont="1" applyFill="1" applyBorder="1"/>
    <xf numFmtId="0" fontId="3" fillId="3" borderId="2" xfId="0" applyFont="1" applyFill="1" applyBorder="1"/>
    <xf numFmtId="0" fontId="3" fillId="7" borderId="3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0" fontId="5" fillId="7" borderId="35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7" borderId="35" xfId="0" applyFont="1" applyFill="1" applyBorder="1" applyAlignment="1">
      <alignment vertical="center"/>
    </xf>
    <xf numFmtId="0" fontId="3" fillId="9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4" fontId="2" fillId="3" borderId="35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3" fillId="3" borderId="2" xfId="0" applyNumberFormat="1" applyFont="1" applyFill="1" applyBorder="1"/>
    <xf numFmtId="164" fontId="3" fillId="0" borderId="2" xfId="0" applyNumberFormat="1" applyFont="1" applyBorder="1"/>
    <xf numFmtId="164" fontId="2" fillId="3" borderId="2" xfId="0" applyNumberFormat="1" applyFont="1" applyFill="1" applyBorder="1"/>
    <xf numFmtId="0" fontId="3" fillId="2" borderId="5" xfId="0" applyFont="1" applyFill="1" applyBorder="1"/>
    <xf numFmtId="165" fontId="3" fillId="0" borderId="2" xfId="0" applyNumberFormat="1" applyFont="1" applyBorder="1"/>
    <xf numFmtId="3" fontId="3" fillId="0" borderId="2" xfId="0" applyNumberFormat="1" applyFont="1" applyBorder="1"/>
    <xf numFmtId="1" fontId="2" fillId="3" borderId="34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3" fillId="0" borderId="35" xfId="0" applyNumberFormat="1" applyFont="1" applyBorder="1"/>
    <xf numFmtId="41" fontId="2" fillId="3" borderId="2" xfId="0" applyNumberFormat="1" applyFont="1" applyFill="1" applyBorder="1"/>
    <xf numFmtId="41" fontId="2" fillId="3" borderId="35" xfId="0" applyNumberFormat="1" applyFont="1" applyFill="1" applyBorder="1"/>
    <xf numFmtId="0" fontId="2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33" xfId="0" applyFont="1" applyBorder="1"/>
    <xf numFmtId="0" fontId="6" fillId="3" borderId="3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4" fillId="0" borderId="40" xfId="0" applyFont="1" applyBorder="1"/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9" fillId="3" borderId="27" xfId="0" applyFont="1" applyFill="1" applyBorder="1"/>
    <xf numFmtId="0" fontId="3" fillId="3" borderId="34" xfId="0" applyFont="1" applyFill="1" applyBorder="1"/>
    <xf numFmtId="165" fontId="3" fillId="3" borderId="2" xfId="0" applyNumberFormat="1" applyFont="1" applyFill="1" applyBorder="1"/>
    <xf numFmtId="0" fontId="10" fillId="0" borderId="27" xfId="0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6" borderId="37" xfId="0" applyFont="1" applyFill="1" applyBorder="1"/>
    <xf numFmtId="0" fontId="3" fillId="5" borderId="36" xfId="0" applyFont="1" applyFill="1" applyBorder="1"/>
    <xf numFmtId="0" fontId="3" fillId="5" borderId="1" xfId="0" applyFont="1" applyFill="1" applyBorder="1"/>
    <xf numFmtId="3" fontId="3" fillId="0" borderId="1" xfId="0" applyNumberFormat="1" applyFont="1" applyBorder="1"/>
    <xf numFmtId="3" fontId="3" fillId="3" borderId="2" xfId="0" applyNumberFormat="1" applyFont="1" applyFill="1" applyBorder="1"/>
    <xf numFmtId="0" fontId="4" fillId="0" borderId="41" xfId="0" applyFont="1" applyBorder="1"/>
    <xf numFmtId="0" fontId="11" fillId="0" borderId="40" xfId="0" applyFont="1" applyBorder="1"/>
    <xf numFmtId="0" fontId="3" fillId="5" borderId="39" xfId="0" applyFont="1" applyFill="1" applyBorder="1"/>
    <xf numFmtId="0" fontId="3" fillId="5" borderId="5" xfId="0" applyFont="1" applyFill="1" applyBorder="1"/>
    <xf numFmtId="0" fontId="3" fillId="0" borderId="5" xfId="0" applyFont="1" applyBorder="1"/>
    <xf numFmtId="0" fontId="3" fillId="0" borderId="23" xfId="0" applyFont="1" applyBorder="1"/>
    <xf numFmtId="165" fontId="3" fillId="0" borderId="5" xfId="0" applyNumberFormat="1" applyFont="1" applyBorder="1"/>
    <xf numFmtId="0" fontId="3" fillId="6" borderId="23" xfId="0" applyFont="1" applyFill="1" applyBorder="1"/>
    <xf numFmtId="41" fontId="3" fillId="0" borderId="1" xfId="0" applyNumberFormat="1" applyFont="1" applyBorder="1"/>
    <xf numFmtId="41" fontId="3" fillId="0" borderId="37" xfId="0" applyNumberFormat="1" applyFont="1" applyBorder="1"/>
    <xf numFmtId="41" fontId="3" fillId="3" borderId="2" xfId="0" applyNumberFormat="1" applyFont="1" applyFill="1" applyBorder="1"/>
    <xf numFmtId="0" fontId="3" fillId="0" borderId="37" xfId="0" applyFont="1" applyBorder="1"/>
    <xf numFmtId="0" fontId="10" fillId="0" borderId="19" xfId="0" applyFont="1" applyBorder="1"/>
    <xf numFmtId="0" fontId="8" fillId="7" borderId="34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7" borderId="35" xfId="0" applyFont="1" applyFill="1" applyBorder="1" applyAlignment="1">
      <alignment vertical="center"/>
    </xf>
    <xf numFmtId="0" fontId="8" fillId="7" borderId="39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7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2.%20PWS%20BAYI%20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9">
          <cell r="P139">
            <v>5</v>
          </cell>
          <cell r="Q139">
            <v>3</v>
          </cell>
          <cell r="S139">
            <v>47</v>
          </cell>
          <cell r="T139">
            <v>47</v>
          </cell>
          <cell r="U139">
            <v>94</v>
          </cell>
          <cell r="Y139">
            <v>0</v>
          </cell>
          <cell r="Z139">
            <v>0</v>
          </cell>
          <cell r="AB139">
            <v>0</v>
          </cell>
          <cell r="AC139">
            <v>0</v>
          </cell>
          <cell r="AD139">
            <v>0</v>
          </cell>
          <cell r="AH139">
            <v>5</v>
          </cell>
          <cell r="AI139">
            <v>3</v>
          </cell>
          <cell r="AK139">
            <v>47</v>
          </cell>
          <cell r="AM139">
            <v>47</v>
          </cell>
          <cell r="AO139">
            <v>94</v>
          </cell>
          <cell r="AU139">
            <v>5</v>
          </cell>
          <cell r="AV139">
            <v>3</v>
          </cell>
          <cell r="AX139">
            <v>46</v>
          </cell>
          <cell r="AZ139">
            <v>46</v>
          </cell>
          <cell r="BB139">
            <v>92</v>
          </cell>
          <cell r="BH139">
            <v>5</v>
          </cell>
          <cell r="BI139">
            <v>3</v>
          </cell>
          <cell r="BK139">
            <v>46</v>
          </cell>
          <cell r="BM139">
            <v>46</v>
          </cell>
          <cell r="BO139">
            <v>92</v>
          </cell>
          <cell r="BU139">
            <v>0</v>
          </cell>
          <cell r="BV139">
            <v>3</v>
          </cell>
          <cell r="BX139">
            <v>3</v>
          </cell>
          <cell r="BZ139">
            <v>12</v>
          </cell>
          <cell r="CB139">
            <v>15</v>
          </cell>
          <cell r="CH139">
            <v>8</v>
          </cell>
          <cell r="CI139">
            <v>9</v>
          </cell>
          <cell r="CK139">
            <v>53</v>
          </cell>
          <cell r="CM139">
            <v>42</v>
          </cell>
          <cell r="CO139">
            <v>95</v>
          </cell>
        </row>
        <row r="140">
          <cell r="P140">
            <v>5</v>
          </cell>
          <cell r="Q140">
            <v>3</v>
          </cell>
          <cell r="S140">
            <v>38</v>
          </cell>
          <cell r="T140">
            <v>27</v>
          </cell>
          <cell r="U140">
            <v>65</v>
          </cell>
          <cell r="Y140">
            <v>0</v>
          </cell>
          <cell r="Z140">
            <v>0</v>
          </cell>
          <cell r="AB140">
            <v>0</v>
          </cell>
          <cell r="AC140">
            <v>1</v>
          </cell>
          <cell r="AD140">
            <v>1</v>
          </cell>
          <cell r="AH140">
            <v>5</v>
          </cell>
          <cell r="AI140">
            <v>3</v>
          </cell>
          <cell r="AK140">
            <v>38</v>
          </cell>
          <cell r="AM140">
            <v>26</v>
          </cell>
          <cell r="AO140">
            <v>64</v>
          </cell>
          <cell r="AU140">
            <v>5</v>
          </cell>
          <cell r="AV140">
            <v>3</v>
          </cell>
          <cell r="AX140">
            <v>38</v>
          </cell>
          <cell r="AZ140">
            <v>26</v>
          </cell>
          <cell r="BB140">
            <v>64</v>
          </cell>
          <cell r="BH140">
            <v>5</v>
          </cell>
          <cell r="BI140">
            <v>3</v>
          </cell>
          <cell r="BK140">
            <v>38</v>
          </cell>
          <cell r="BM140">
            <v>26</v>
          </cell>
          <cell r="BO140">
            <v>64</v>
          </cell>
          <cell r="BU140">
            <v>0</v>
          </cell>
          <cell r="BV140">
            <v>0</v>
          </cell>
          <cell r="BX140">
            <v>2</v>
          </cell>
          <cell r="BZ140">
            <v>1</v>
          </cell>
          <cell r="CB140">
            <v>3</v>
          </cell>
          <cell r="CH140">
            <v>6</v>
          </cell>
          <cell r="CI140">
            <v>11</v>
          </cell>
          <cell r="CK140">
            <v>55</v>
          </cell>
          <cell r="CM140">
            <v>43</v>
          </cell>
          <cell r="CO140">
            <v>98</v>
          </cell>
        </row>
        <row r="141">
          <cell r="P141">
            <v>11</v>
          </cell>
          <cell r="Q141">
            <v>12</v>
          </cell>
          <cell r="S141">
            <v>86</v>
          </cell>
          <cell r="T141">
            <v>86</v>
          </cell>
          <cell r="U141">
            <v>172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H141">
            <v>11</v>
          </cell>
          <cell r="AI141">
            <v>12</v>
          </cell>
          <cell r="AK141">
            <v>86</v>
          </cell>
          <cell r="AM141">
            <v>86</v>
          </cell>
          <cell r="AO141">
            <v>172</v>
          </cell>
          <cell r="AU141">
            <v>11</v>
          </cell>
          <cell r="AV141">
            <v>12</v>
          </cell>
          <cell r="AX141">
            <v>86</v>
          </cell>
          <cell r="AZ141">
            <v>86</v>
          </cell>
          <cell r="BB141">
            <v>172</v>
          </cell>
          <cell r="BH141">
            <v>11</v>
          </cell>
          <cell r="BI141">
            <v>12</v>
          </cell>
          <cell r="BK141">
            <v>85</v>
          </cell>
          <cell r="BM141">
            <v>86</v>
          </cell>
          <cell r="BO141">
            <v>171</v>
          </cell>
          <cell r="BU141">
            <v>2</v>
          </cell>
          <cell r="BV141">
            <v>1</v>
          </cell>
          <cell r="BX141">
            <v>15</v>
          </cell>
          <cell r="BZ141">
            <v>8</v>
          </cell>
          <cell r="CB141">
            <v>23</v>
          </cell>
          <cell r="CH141">
            <v>11</v>
          </cell>
          <cell r="CI141">
            <v>12</v>
          </cell>
          <cell r="CK141">
            <v>104</v>
          </cell>
          <cell r="CM141">
            <v>112</v>
          </cell>
          <cell r="CO141">
            <v>216</v>
          </cell>
        </row>
        <row r="142">
          <cell r="P142">
            <v>21</v>
          </cell>
          <cell r="Q142">
            <v>18</v>
          </cell>
          <cell r="Y142">
            <v>0</v>
          </cell>
          <cell r="Z142">
            <v>0</v>
          </cell>
          <cell r="AH142">
            <v>21</v>
          </cell>
          <cell r="AI142">
            <v>18</v>
          </cell>
          <cell r="AK142">
            <v>171</v>
          </cell>
          <cell r="AM142">
            <v>159</v>
          </cell>
          <cell r="AO142">
            <v>330</v>
          </cell>
          <cell r="AX142">
            <v>170</v>
          </cell>
          <cell r="AZ142">
            <v>158</v>
          </cell>
          <cell r="BB142">
            <v>328</v>
          </cell>
          <cell r="BK142">
            <v>169</v>
          </cell>
          <cell r="BM142">
            <v>158</v>
          </cell>
          <cell r="BO142">
            <v>327</v>
          </cell>
          <cell r="BX142">
            <v>20</v>
          </cell>
          <cell r="BZ142">
            <v>21</v>
          </cell>
          <cell r="CB142">
            <v>41</v>
          </cell>
          <cell r="CM142">
            <v>197</v>
          </cell>
          <cell r="CO142">
            <v>409</v>
          </cell>
        </row>
        <row r="143">
          <cell r="S143">
            <v>0</v>
          </cell>
          <cell r="T143">
            <v>0</v>
          </cell>
          <cell r="U143">
            <v>0</v>
          </cell>
          <cell r="AB143">
            <v>0</v>
          </cell>
          <cell r="AC143">
            <v>0</v>
          </cell>
          <cell r="AD143">
            <v>0</v>
          </cell>
          <cell r="AK143">
            <v>0</v>
          </cell>
          <cell r="AM143">
            <v>0</v>
          </cell>
          <cell r="AO143">
            <v>0</v>
          </cell>
          <cell r="AX143">
            <v>0</v>
          </cell>
          <cell r="AZ143">
            <v>0</v>
          </cell>
          <cell r="BB143">
            <v>0</v>
          </cell>
          <cell r="BK143">
            <v>0</v>
          </cell>
          <cell r="BM143">
            <v>0</v>
          </cell>
          <cell r="BO143">
            <v>0</v>
          </cell>
          <cell r="BX143">
            <v>0</v>
          </cell>
          <cell r="BZ143">
            <v>0</v>
          </cell>
          <cell r="CB143">
            <v>0</v>
          </cell>
          <cell r="CK143">
            <v>0</v>
          </cell>
          <cell r="CM143">
            <v>0</v>
          </cell>
          <cell r="CO143">
            <v>0</v>
          </cell>
        </row>
        <row r="144">
          <cell r="P144">
            <v>21</v>
          </cell>
          <cell r="Q144">
            <v>18</v>
          </cell>
          <cell r="Y144">
            <v>0</v>
          </cell>
          <cell r="Z144">
            <v>0</v>
          </cell>
          <cell r="AH144">
            <v>21</v>
          </cell>
          <cell r="AI144">
            <v>18</v>
          </cell>
          <cell r="AK144">
            <v>171</v>
          </cell>
          <cell r="AM144">
            <v>159</v>
          </cell>
          <cell r="AO144">
            <v>330</v>
          </cell>
          <cell r="AX144">
            <v>170</v>
          </cell>
          <cell r="AZ144">
            <v>158</v>
          </cell>
          <cell r="BB144">
            <v>328</v>
          </cell>
          <cell r="BK144">
            <v>169</v>
          </cell>
          <cell r="BM144">
            <v>158</v>
          </cell>
          <cell r="BO144">
            <v>327</v>
          </cell>
          <cell r="BX144">
            <v>20</v>
          </cell>
          <cell r="BZ144">
            <v>21</v>
          </cell>
          <cell r="CB144">
            <v>41</v>
          </cell>
          <cell r="CM144">
            <v>197</v>
          </cell>
          <cell r="CO144">
            <v>409</v>
          </cell>
        </row>
        <row r="145">
          <cell r="S145">
            <v>0</v>
          </cell>
          <cell r="T145">
            <v>0</v>
          </cell>
          <cell r="U145">
            <v>0</v>
          </cell>
          <cell r="AB145">
            <v>0</v>
          </cell>
          <cell r="AC145">
            <v>0</v>
          </cell>
          <cell r="AD145">
            <v>0</v>
          </cell>
          <cell r="AK145">
            <v>0</v>
          </cell>
          <cell r="AM145">
            <v>0</v>
          </cell>
          <cell r="AO145">
            <v>0</v>
          </cell>
          <cell r="AX145">
            <v>0</v>
          </cell>
          <cell r="AZ145">
            <v>0</v>
          </cell>
          <cell r="BB145">
            <v>0</v>
          </cell>
          <cell r="BK145">
            <v>0</v>
          </cell>
          <cell r="BM145">
            <v>0</v>
          </cell>
          <cell r="BO145">
            <v>0</v>
          </cell>
          <cell r="BX145">
            <v>0</v>
          </cell>
          <cell r="BZ145">
            <v>0</v>
          </cell>
          <cell r="CB145">
            <v>0</v>
          </cell>
          <cell r="CK145">
            <v>0</v>
          </cell>
          <cell r="CM145">
            <v>0</v>
          </cell>
          <cell r="CO145">
            <v>0</v>
          </cell>
        </row>
        <row r="146">
          <cell r="S146">
            <v>0</v>
          </cell>
          <cell r="T146">
            <v>0</v>
          </cell>
          <cell r="U146">
            <v>0</v>
          </cell>
          <cell r="AB146">
            <v>0</v>
          </cell>
          <cell r="AC146">
            <v>0</v>
          </cell>
          <cell r="AD146">
            <v>0</v>
          </cell>
          <cell r="AK146">
            <v>0</v>
          </cell>
          <cell r="AM146">
            <v>0</v>
          </cell>
          <cell r="AO146">
            <v>0</v>
          </cell>
          <cell r="AX146">
            <v>0</v>
          </cell>
          <cell r="AZ146">
            <v>0</v>
          </cell>
          <cell r="BB146">
            <v>0</v>
          </cell>
          <cell r="BK146">
            <v>0</v>
          </cell>
          <cell r="BM146">
            <v>0</v>
          </cell>
          <cell r="BO146">
            <v>0</v>
          </cell>
          <cell r="BX146">
            <v>0</v>
          </cell>
          <cell r="BZ146">
            <v>0</v>
          </cell>
          <cell r="CB146">
            <v>0</v>
          </cell>
          <cell r="CK146">
            <v>0</v>
          </cell>
          <cell r="CM146">
            <v>0</v>
          </cell>
          <cell r="CO146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54"/>
  <sheetViews>
    <sheetView tabSelected="1" workbookViewId="0">
      <selection activeCell="A18" sqref="A18:XFD34"/>
    </sheetView>
  </sheetViews>
  <sheetFormatPr defaultColWidth="14.42578125" defaultRowHeight="15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0</v>
      </c>
      <c r="B5" s="86" t="s">
        <v>1</v>
      </c>
      <c r="C5" s="86" t="s">
        <v>10</v>
      </c>
      <c r="D5" s="87" t="s">
        <v>2</v>
      </c>
      <c r="E5" s="4"/>
      <c r="F5" s="4"/>
      <c r="G5" s="4"/>
      <c r="H5" s="4"/>
      <c r="I5" s="4"/>
      <c r="J5" s="4"/>
      <c r="K5" s="4"/>
      <c r="L5" s="5"/>
      <c r="M5" s="6" t="s">
        <v>11</v>
      </c>
      <c r="N5" s="4"/>
      <c r="O5" s="4"/>
      <c r="P5" s="4"/>
      <c r="Q5" s="4"/>
      <c r="R5" s="4"/>
      <c r="S5" s="4"/>
      <c r="T5" s="4"/>
      <c r="U5" s="5"/>
      <c r="V5" s="6" t="s">
        <v>12</v>
      </c>
      <c r="W5" s="4"/>
      <c r="X5" s="4"/>
      <c r="Y5" s="4"/>
      <c r="Z5" s="4"/>
      <c r="AA5" s="4"/>
      <c r="AB5" s="4"/>
      <c r="AC5" s="4"/>
      <c r="AD5" s="5"/>
      <c r="AE5" s="6" t="s">
        <v>13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14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88" t="s">
        <v>15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88" t="s">
        <v>16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89"/>
      <c r="BQ6" s="90"/>
      <c r="BR6" s="88" t="s">
        <v>17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89"/>
      <c r="CD6" s="90"/>
      <c r="CE6" s="88" t="s">
        <v>18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91" t="s">
        <v>19</v>
      </c>
      <c r="E7" s="22"/>
      <c r="F7" s="23"/>
      <c r="G7" s="92" t="s">
        <v>20</v>
      </c>
      <c r="H7" s="22"/>
      <c r="I7" s="23"/>
      <c r="J7" s="93" t="s">
        <v>21</v>
      </c>
      <c r="K7" s="22"/>
      <c r="L7" s="94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22</v>
      </c>
      <c r="AF7" s="18"/>
      <c r="AG7" s="18"/>
      <c r="AH7" s="18"/>
      <c r="AI7" s="18"/>
      <c r="AJ7" s="19"/>
      <c r="AK7" s="20" t="s">
        <v>23</v>
      </c>
      <c r="AL7" s="18"/>
      <c r="AM7" s="18"/>
      <c r="AN7" s="18"/>
      <c r="AO7" s="18"/>
      <c r="AP7" s="19"/>
      <c r="AQ7" s="21" t="s">
        <v>3</v>
      </c>
      <c r="AR7" s="95" t="s">
        <v>22</v>
      </c>
      <c r="AS7" s="18"/>
      <c r="AT7" s="18"/>
      <c r="AU7" s="18"/>
      <c r="AV7" s="18"/>
      <c r="AW7" s="19"/>
      <c r="AX7" s="93" t="s">
        <v>23</v>
      </c>
      <c r="AY7" s="22"/>
      <c r="AZ7" s="22"/>
      <c r="BA7" s="23"/>
      <c r="BB7" s="92" t="s">
        <v>24</v>
      </c>
      <c r="BC7" s="23"/>
      <c r="BD7" s="96" t="s">
        <v>3</v>
      </c>
      <c r="BE7" s="95" t="s">
        <v>22</v>
      </c>
      <c r="BF7" s="18"/>
      <c r="BG7" s="18"/>
      <c r="BH7" s="18"/>
      <c r="BI7" s="18"/>
      <c r="BJ7" s="19"/>
      <c r="BK7" s="93" t="s">
        <v>23</v>
      </c>
      <c r="BL7" s="22"/>
      <c r="BM7" s="22"/>
      <c r="BN7" s="23"/>
      <c r="BO7" s="92" t="s">
        <v>24</v>
      </c>
      <c r="BP7" s="23"/>
      <c r="BQ7" s="96" t="s">
        <v>3</v>
      </c>
      <c r="BR7" s="95" t="s">
        <v>22</v>
      </c>
      <c r="BS7" s="18"/>
      <c r="BT7" s="18"/>
      <c r="BU7" s="18"/>
      <c r="BV7" s="18"/>
      <c r="BW7" s="19"/>
      <c r="BX7" s="93" t="s">
        <v>23</v>
      </c>
      <c r="BY7" s="22"/>
      <c r="BZ7" s="22"/>
      <c r="CA7" s="23"/>
      <c r="CB7" s="92" t="s">
        <v>24</v>
      </c>
      <c r="CC7" s="23"/>
      <c r="CD7" s="96" t="s">
        <v>3</v>
      </c>
      <c r="CE7" s="95" t="s">
        <v>22</v>
      </c>
      <c r="CF7" s="18"/>
      <c r="CG7" s="18"/>
      <c r="CH7" s="18"/>
      <c r="CI7" s="18"/>
      <c r="CJ7" s="19"/>
      <c r="CK7" s="93" t="s">
        <v>23</v>
      </c>
      <c r="CL7" s="22"/>
      <c r="CM7" s="22"/>
      <c r="CN7" s="23"/>
      <c r="CO7" s="92" t="s">
        <v>24</v>
      </c>
      <c r="CP7" s="23"/>
      <c r="CQ7" s="96" t="s">
        <v>3</v>
      </c>
      <c r="CR7" s="2"/>
    </row>
    <row r="8" spans="1:96" ht="13.5" customHeight="1">
      <c r="A8" s="7"/>
      <c r="B8" s="9"/>
      <c r="C8" s="9"/>
      <c r="D8" s="14"/>
      <c r="E8" s="15"/>
      <c r="F8" s="27"/>
      <c r="G8" s="26"/>
      <c r="H8" s="15"/>
      <c r="I8" s="27"/>
      <c r="J8" s="26"/>
      <c r="K8" s="15"/>
      <c r="L8" s="16"/>
      <c r="M8" s="17" t="s">
        <v>25</v>
      </c>
      <c r="N8" s="18"/>
      <c r="O8" s="19"/>
      <c r="P8" s="20" t="s">
        <v>26</v>
      </c>
      <c r="Q8" s="18"/>
      <c r="R8" s="19"/>
      <c r="S8" s="20" t="s">
        <v>23</v>
      </c>
      <c r="T8" s="18"/>
      <c r="U8" s="24"/>
      <c r="V8" s="17" t="s">
        <v>25</v>
      </c>
      <c r="W8" s="18"/>
      <c r="X8" s="19"/>
      <c r="Y8" s="20" t="s">
        <v>26</v>
      </c>
      <c r="Z8" s="18"/>
      <c r="AA8" s="19"/>
      <c r="AB8" s="20" t="s">
        <v>23</v>
      </c>
      <c r="AC8" s="18"/>
      <c r="AD8" s="24"/>
      <c r="AE8" s="17" t="s">
        <v>25</v>
      </c>
      <c r="AF8" s="18"/>
      <c r="AG8" s="19"/>
      <c r="AH8" s="20" t="s">
        <v>26</v>
      </c>
      <c r="AI8" s="18"/>
      <c r="AJ8" s="19"/>
      <c r="AK8" s="20" t="s">
        <v>27</v>
      </c>
      <c r="AL8" s="18"/>
      <c r="AM8" s="18"/>
      <c r="AN8" s="18"/>
      <c r="AO8" s="18"/>
      <c r="AP8" s="19"/>
      <c r="AQ8" s="25"/>
      <c r="AR8" s="97" t="s">
        <v>25</v>
      </c>
      <c r="AS8" s="18"/>
      <c r="AT8" s="19"/>
      <c r="AU8" s="98" t="s">
        <v>26</v>
      </c>
      <c r="AV8" s="18"/>
      <c r="AW8" s="19"/>
      <c r="AX8" s="26"/>
      <c r="AY8" s="15"/>
      <c r="AZ8" s="15"/>
      <c r="BA8" s="27"/>
      <c r="BB8" s="26"/>
      <c r="BC8" s="27"/>
      <c r="BD8" s="25"/>
      <c r="BE8" s="97" t="s">
        <v>25</v>
      </c>
      <c r="BF8" s="18"/>
      <c r="BG8" s="19"/>
      <c r="BH8" s="98" t="s">
        <v>26</v>
      </c>
      <c r="BI8" s="18"/>
      <c r="BJ8" s="19"/>
      <c r="BK8" s="26"/>
      <c r="BL8" s="15"/>
      <c r="BM8" s="15"/>
      <c r="BN8" s="27"/>
      <c r="BO8" s="26"/>
      <c r="BP8" s="27"/>
      <c r="BQ8" s="25"/>
      <c r="BR8" s="97" t="s">
        <v>25</v>
      </c>
      <c r="BS8" s="18"/>
      <c r="BT8" s="19"/>
      <c r="BU8" s="98" t="s">
        <v>26</v>
      </c>
      <c r="BV8" s="18"/>
      <c r="BW8" s="19"/>
      <c r="BX8" s="26"/>
      <c r="BY8" s="15"/>
      <c r="BZ8" s="15"/>
      <c r="CA8" s="27"/>
      <c r="CB8" s="26"/>
      <c r="CC8" s="27"/>
      <c r="CD8" s="25"/>
      <c r="CE8" s="97" t="s">
        <v>25</v>
      </c>
      <c r="CF8" s="18"/>
      <c r="CG8" s="19"/>
      <c r="CH8" s="98" t="s">
        <v>26</v>
      </c>
      <c r="CI8" s="18"/>
      <c r="CJ8" s="19"/>
      <c r="CK8" s="26"/>
      <c r="CL8" s="15"/>
      <c r="CM8" s="15"/>
      <c r="CN8" s="27"/>
      <c r="CO8" s="26"/>
      <c r="CP8" s="27"/>
      <c r="CQ8" s="25"/>
      <c r="CR8" s="2"/>
    </row>
    <row r="9" spans="1:96" ht="14.25" customHeight="1" thickBot="1">
      <c r="A9" s="7"/>
      <c r="B9" s="9"/>
      <c r="C9" s="9"/>
      <c r="D9" s="99" t="s">
        <v>28</v>
      </c>
      <c r="E9" s="100" t="s">
        <v>29</v>
      </c>
      <c r="F9" s="100" t="s">
        <v>30</v>
      </c>
      <c r="G9" s="100" t="s">
        <v>28</v>
      </c>
      <c r="H9" s="100" t="s">
        <v>29</v>
      </c>
      <c r="I9" s="100" t="s">
        <v>30</v>
      </c>
      <c r="J9" s="100" t="s">
        <v>28</v>
      </c>
      <c r="K9" s="100" t="s">
        <v>29</v>
      </c>
      <c r="L9" s="101" t="s">
        <v>30</v>
      </c>
      <c r="M9" s="102" t="s">
        <v>28</v>
      </c>
      <c r="N9" s="103" t="s">
        <v>29</v>
      </c>
      <c r="O9" s="103" t="s">
        <v>31</v>
      </c>
      <c r="P9" s="103" t="s">
        <v>28</v>
      </c>
      <c r="Q9" s="103" t="s">
        <v>29</v>
      </c>
      <c r="R9" s="103" t="s">
        <v>31</v>
      </c>
      <c r="S9" s="103" t="s">
        <v>28</v>
      </c>
      <c r="T9" s="103" t="s">
        <v>29</v>
      </c>
      <c r="U9" s="104" t="s">
        <v>31</v>
      </c>
      <c r="V9" s="102" t="s">
        <v>28</v>
      </c>
      <c r="W9" s="103" t="s">
        <v>29</v>
      </c>
      <c r="X9" s="103" t="s">
        <v>31</v>
      </c>
      <c r="Y9" s="103" t="s">
        <v>28</v>
      </c>
      <c r="Z9" s="103" t="s">
        <v>29</v>
      </c>
      <c r="AA9" s="103" t="s">
        <v>31</v>
      </c>
      <c r="AB9" s="103" t="s">
        <v>28</v>
      </c>
      <c r="AC9" s="103" t="s">
        <v>29</v>
      </c>
      <c r="AD9" s="104" t="s">
        <v>31</v>
      </c>
      <c r="AE9" s="102" t="s">
        <v>28</v>
      </c>
      <c r="AF9" s="103" t="s">
        <v>29</v>
      </c>
      <c r="AG9" s="103" t="s">
        <v>32</v>
      </c>
      <c r="AH9" s="103" t="s">
        <v>28</v>
      </c>
      <c r="AI9" s="103" t="s">
        <v>29</v>
      </c>
      <c r="AJ9" s="103" t="s">
        <v>32</v>
      </c>
      <c r="AK9" s="103" t="s">
        <v>28</v>
      </c>
      <c r="AL9" s="103" t="s">
        <v>4</v>
      </c>
      <c r="AM9" s="103" t="s">
        <v>29</v>
      </c>
      <c r="AN9" s="103" t="s">
        <v>4</v>
      </c>
      <c r="AO9" s="103" t="s">
        <v>31</v>
      </c>
      <c r="AP9" s="103" t="s">
        <v>4</v>
      </c>
      <c r="AQ9" s="25"/>
      <c r="AR9" s="105" t="s">
        <v>28</v>
      </c>
      <c r="AS9" s="106" t="s">
        <v>29</v>
      </c>
      <c r="AT9" s="100" t="s">
        <v>30</v>
      </c>
      <c r="AU9" s="100" t="s">
        <v>28</v>
      </c>
      <c r="AV9" s="100" t="s">
        <v>29</v>
      </c>
      <c r="AW9" s="100" t="s">
        <v>30</v>
      </c>
      <c r="AX9" s="107" t="s">
        <v>28</v>
      </c>
      <c r="AY9" s="107" t="s">
        <v>4</v>
      </c>
      <c r="AZ9" s="107" t="s">
        <v>29</v>
      </c>
      <c r="BA9" s="100" t="s">
        <v>4</v>
      </c>
      <c r="BB9" s="100" t="s">
        <v>33</v>
      </c>
      <c r="BC9" s="100" t="s">
        <v>4</v>
      </c>
      <c r="BD9" s="25"/>
      <c r="BE9" s="105" t="s">
        <v>28</v>
      </c>
      <c r="BF9" s="106" t="s">
        <v>29</v>
      </c>
      <c r="BG9" s="100" t="s">
        <v>30</v>
      </c>
      <c r="BH9" s="100" t="s">
        <v>28</v>
      </c>
      <c r="BI9" s="100" t="s">
        <v>29</v>
      </c>
      <c r="BJ9" s="100" t="s">
        <v>30</v>
      </c>
      <c r="BK9" s="107" t="s">
        <v>28</v>
      </c>
      <c r="BL9" s="107" t="s">
        <v>4</v>
      </c>
      <c r="BM9" s="107" t="s">
        <v>29</v>
      </c>
      <c r="BN9" s="100" t="s">
        <v>4</v>
      </c>
      <c r="BO9" s="100" t="s">
        <v>33</v>
      </c>
      <c r="BP9" s="100" t="s">
        <v>4</v>
      </c>
      <c r="BQ9" s="25"/>
      <c r="BR9" s="105" t="s">
        <v>28</v>
      </c>
      <c r="BS9" s="106" t="s">
        <v>29</v>
      </c>
      <c r="BT9" s="100" t="s">
        <v>30</v>
      </c>
      <c r="BU9" s="100" t="s">
        <v>28</v>
      </c>
      <c r="BV9" s="100" t="s">
        <v>29</v>
      </c>
      <c r="BW9" s="100" t="s">
        <v>30</v>
      </c>
      <c r="BX9" s="107" t="s">
        <v>28</v>
      </c>
      <c r="BY9" s="107" t="s">
        <v>4</v>
      </c>
      <c r="BZ9" s="107" t="s">
        <v>29</v>
      </c>
      <c r="CA9" s="100" t="s">
        <v>4</v>
      </c>
      <c r="CB9" s="100" t="s">
        <v>33</v>
      </c>
      <c r="CC9" s="100" t="s">
        <v>4</v>
      </c>
      <c r="CD9" s="25"/>
      <c r="CE9" s="105" t="s">
        <v>28</v>
      </c>
      <c r="CF9" s="106" t="s">
        <v>29</v>
      </c>
      <c r="CG9" s="100" t="s">
        <v>30</v>
      </c>
      <c r="CH9" s="100" t="s">
        <v>28</v>
      </c>
      <c r="CI9" s="100" t="s">
        <v>29</v>
      </c>
      <c r="CJ9" s="100" t="s">
        <v>30</v>
      </c>
      <c r="CK9" s="107" t="s">
        <v>28</v>
      </c>
      <c r="CL9" s="107" t="s">
        <v>4</v>
      </c>
      <c r="CM9" s="107" t="s">
        <v>29</v>
      </c>
      <c r="CN9" s="100" t="s">
        <v>4</v>
      </c>
      <c r="CO9" s="100" t="s">
        <v>33</v>
      </c>
      <c r="CP9" s="100" t="s">
        <v>4</v>
      </c>
      <c r="CQ9" s="25"/>
      <c r="CR9" s="2"/>
    </row>
    <row r="10" spans="1:96" ht="14.25" customHeight="1">
      <c r="A10" s="112">
        <v>16</v>
      </c>
      <c r="B10" s="113" t="s">
        <v>6</v>
      </c>
      <c r="C10" s="135" t="s">
        <v>7</v>
      </c>
      <c r="D10" s="28">
        <v>79</v>
      </c>
      <c r="E10" s="29">
        <v>81</v>
      </c>
      <c r="F10" s="30">
        <f t="shared" ref="F10:F12" si="0">D10+E10</f>
        <v>160</v>
      </c>
      <c r="G10" s="31">
        <f t="shared" ref="G10:H12" si="1">D10*15%</f>
        <v>11.85</v>
      </c>
      <c r="H10" s="32">
        <f t="shared" si="1"/>
        <v>12.15</v>
      </c>
      <c r="I10" s="33">
        <f t="shared" ref="I10:I12" si="2">G10+H10</f>
        <v>24</v>
      </c>
      <c r="J10" s="34">
        <v>85</v>
      </c>
      <c r="K10" s="35">
        <v>88</v>
      </c>
      <c r="L10" s="36">
        <f t="shared" ref="L10:L12" si="3">J10+K10</f>
        <v>173</v>
      </c>
      <c r="M10" s="119">
        <f>[1]SEP!P139</f>
        <v>5</v>
      </c>
      <c r="N10" s="120">
        <f>[1]SEP!Q139</f>
        <v>3</v>
      </c>
      <c r="O10" s="120">
        <f t="shared" ref="O10:O12" si="4">M10+N10</f>
        <v>8</v>
      </c>
      <c r="P10" s="114">
        <v>13</v>
      </c>
      <c r="Q10" s="114">
        <v>7</v>
      </c>
      <c r="R10" s="115">
        <f t="shared" ref="R10:R12" si="5">P10+Q10</f>
        <v>20</v>
      </c>
      <c r="S10" s="131">
        <f>P10+[1]SEP!S139</f>
        <v>60</v>
      </c>
      <c r="T10" s="131">
        <f>Q10+[1]SEP!T139</f>
        <v>54</v>
      </c>
      <c r="U10" s="132">
        <f>R10+[1]SEP!U139</f>
        <v>114</v>
      </c>
      <c r="V10" s="119">
        <f>[1]SEP!Y139</f>
        <v>0</v>
      </c>
      <c r="W10" s="120">
        <f>[1]SEP!Z139</f>
        <v>0</v>
      </c>
      <c r="X10" s="120">
        <f t="shared" ref="X10:X12" si="6">V10+W10</f>
        <v>0</v>
      </c>
      <c r="Y10" s="114">
        <v>0</v>
      </c>
      <c r="Z10" s="114">
        <v>0</v>
      </c>
      <c r="AA10" s="115">
        <f t="shared" ref="AA10:AA17" si="7">Y10+Z10</f>
        <v>0</v>
      </c>
      <c r="AB10" s="115">
        <f>Y10+[1]SEP!AB139</f>
        <v>0</v>
      </c>
      <c r="AC10" s="115">
        <f>Z10+[1]SEP!AC139</f>
        <v>0</v>
      </c>
      <c r="AD10" s="134">
        <f>AA10+[1]SEP!AD139</f>
        <v>0</v>
      </c>
      <c r="AE10" s="119">
        <f>[1]SEP!AH139</f>
        <v>5</v>
      </c>
      <c r="AF10" s="120">
        <f>[1]SEP!AI139</f>
        <v>3</v>
      </c>
      <c r="AG10" s="120">
        <f t="shared" ref="AG10:AG12" si="8">AE10+AF10</f>
        <v>8</v>
      </c>
      <c r="AH10" s="114">
        <v>13</v>
      </c>
      <c r="AI10" s="114">
        <v>7</v>
      </c>
      <c r="AJ10" s="115">
        <f t="shared" ref="AJ10:AJ12" si="9">AH10+AI10</f>
        <v>20</v>
      </c>
      <c r="AK10" s="131">
        <f>AH10+[1]SEP!AK139</f>
        <v>60</v>
      </c>
      <c r="AL10" s="115">
        <f t="shared" ref="AL10:AL17" si="10">AK10/D10*100</f>
        <v>75.949367088607602</v>
      </c>
      <c r="AM10" s="117">
        <f>AI10+[1]SEP!AM139</f>
        <v>54</v>
      </c>
      <c r="AN10" s="115">
        <f t="shared" ref="AN10:AN17" si="11">AM10/E10*100</f>
        <v>66.666666666666657</v>
      </c>
      <c r="AO10" s="131">
        <f>AJ10+[1]SEP!AO139</f>
        <v>114</v>
      </c>
      <c r="AP10" s="115">
        <f t="shared" ref="AP10:AP17" si="12">AO10/F10*100</f>
        <v>71.25</v>
      </c>
      <c r="AQ10" s="118"/>
      <c r="AR10" s="119">
        <f>[1]SEP!AU139</f>
        <v>5</v>
      </c>
      <c r="AS10" s="120">
        <f>[1]SEP!AV139</f>
        <v>3</v>
      </c>
      <c r="AT10" s="120">
        <f t="shared" ref="AT10:AT12" si="13">AR10+AS10</f>
        <v>8</v>
      </c>
      <c r="AU10" s="114">
        <v>13</v>
      </c>
      <c r="AV10" s="114">
        <v>7</v>
      </c>
      <c r="AW10" s="115">
        <f t="shared" ref="AW10:AW12" si="14">AU10+AV10</f>
        <v>20</v>
      </c>
      <c r="AX10" s="131">
        <f>AU10+[1]SEP!AX139</f>
        <v>59</v>
      </c>
      <c r="AY10" s="115">
        <f t="shared" ref="AY10:AY17" si="15">AX10/D10*100</f>
        <v>74.683544303797461</v>
      </c>
      <c r="AZ10" s="131">
        <f>AV10+[1]SEP!AZ139</f>
        <v>53</v>
      </c>
      <c r="BA10" s="115">
        <f t="shared" ref="BA10:BA17" si="16">AZ10/E10*100</f>
        <v>65.432098765432102</v>
      </c>
      <c r="BB10" s="131">
        <f>AW10+[1]SEP!BB139</f>
        <v>112</v>
      </c>
      <c r="BC10" s="115">
        <f t="shared" ref="BC10:BC17" si="17">BB10/F10*100</f>
        <v>70</v>
      </c>
      <c r="BD10" s="118"/>
      <c r="BE10" s="119">
        <f>[1]SEP!BH139</f>
        <v>5</v>
      </c>
      <c r="BF10" s="120">
        <f>[1]SEP!BI139</f>
        <v>3</v>
      </c>
      <c r="BG10" s="120">
        <f t="shared" ref="BG10:BG12" si="18">BE10+BF10</f>
        <v>8</v>
      </c>
      <c r="BH10" s="114">
        <v>13</v>
      </c>
      <c r="BI10" s="114">
        <v>7</v>
      </c>
      <c r="BJ10" s="115">
        <f t="shared" ref="BJ10:BJ12" si="19">BH10+BI10</f>
        <v>20</v>
      </c>
      <c r="BK10" s="131">
        <f>BH10+[1]SEP!BK139</f>
        <v>59</v>
      </c>
      <c r="BL10" s="115">
        <f t="shared" ref="BL10:BL17" si="20">BK10/D10*100</f>
        <v>74.683544303797461</v>
      </c>
      <c r="BM10" s="131">
        <f>BI10+[1]SEP!BM139</f>
        <v>53</v>
      </c>
      <c r="BN10" s="115">
        <f t="shared" ref="BN10:BN17" si="21">BM10/E10*100</f>
        <v>65.432098765432102</v>
      </c>
      <c r="BO10" s="131">
        <f>BJ10+[1]SEP!BO139</f>
        <v>112</v>
      </c>
      <c r="BP10" s="115">
        <f t="shared" ref="BP10:BP17" si="22">BO10/F10*100</f>
        <v>70</v>
      </c>
      <c r="BQ10" s="118"/>
      <c r="BR10" s="119">
        <f>[1]SEP!BU139</f>
        <v>0</v>
      </c>
      <c r="BS10" s="120">
        <f>[1]SEP!BV139</f>
        <v>3</v>
      </c>
      <c r="BT10" s="120">
        <f t="shared" ref="BT10:BT12" si="23">BR10+BS10</f>
        <v>3</v>
      </c>
      <c r="BU10" s="114">
        <v>1</v>
      </c>
      <c r="BV10" s="114">
        <v>1</v>
      </c>
      <c r="BW10" s="115">
        <f t="shared" ref="BW10:BW12" si="24">BU10+BV10</f>
        <v>2</v>
      </c>
      <c r="BX10" s="121">
        <f>BU10+[1]SEP!BX139</f>
        <v>4</v>
      </c>
      <c r="BY10" s="115">
        <f t="shared" ref="BY10:BY17" si="25">BX10/G10*100</f>
        <v>33.755274261603375</v>
      </c>
      <c r="BZ10" s="121">
        <f>BV10+[1]SEP!BZ139</f>
        <v>13</v>
      </c>
      <c r="CA10" s="115">
        <f t="shared" ref="CA10:CA17" si="26">BZ10/H10*100</f>
        <v>106.99588477366255</v>
      </c>
      <c r="CB10" s="121">
        <f>BW10+[1]SEP!CB139</f>
        <v>17</v>
      </c>
      <c r="CC10" s="115">
        <f t="shared" ref="CC10:CC17" si="27">CB10/I10*100</f>
        <v>70.833333333333343</v>
      </c>
      <c r="CD10" s="118"/>
      <c r="CE10" s="119">
        <f>[1]SEP!CH139</f>
        <v>8</v>
      </c>
      <c r="CF10" s="120">
        <f>[1]SEP!CI139</f>
        <v>9</v>
      </c>
      <c r="CG10" s="120">
        <f t="shared" ref="CG10:CG12" si="28">CE10+CF10</f>
        <v>17</v>
      </c>
      <c r="CH10" s="114">
        <v>15</v>
      </c>
      <c r="CI10" s="114">
        <v>15</v>
      </c>
      <c r="CJ10" s="115">
        <f t="shared" ref="CJ10:CJ12" si="29">CH10+CI10</f>
        <v>30</v>
      </c>
      <c r="CK10" s="116">
        <f>CH10+[1]SEP!CK139</f>
        <v>68</v>
      </c>
      <c r="CL10" s="115">
        <f t="shared" ref="CL10:CL17" si="30">CK10/J10*100</f>
        <v>80</v>
      </c>
      <c r="CM10" s="116">
        <f>CI10+[1]SEP!CM139</f>
        <v>57</v>
      </c>
      <c r="CN10" s="115">
        <f t="shared" ref="CN10:CN17" si="31">CM10/K10*100</f>
        <v>64.772727272727266</v>
      </c>
      <c r="CO10" s="116">
        <f>CJ10+[1]SEP!CO139</f>
        <v>125</v>
      </c>
      <c r="CP10" s="115">
        <f t="shared" ref="CP10:CP17" si="32">CO10/L10*100</f>
        <v>72.25433526011561</v>
      </c>
      <c r="CQ10" s="118"/>
      <c r="CR10" s="2"/>
    </row>
    <row r="11" spans="1:96" ht="14.25" customHeight="1">
      <c r="A11" s="7"/>
      <c r="B11" s="9"/>
      <c r="C11" s="111" t="s">
        <v>38</v>
      </c>
      <c r="D11" s="37">
        <v>56</v>
      </c>
      <c r="E11" s="38">
        <v>58</v>
      </c>
      <c r="F11" s="39">
        <f t="shared" si="0"/>
        <v>114</v>
      </c>
      <c r="G11" s="40">
        <f t="shared" si="1"/>
        <v>8.4</v>
      </c>
      <c r="H11" s="41">
        <f t="shared" si="1"/>
        <v>8.6999999999999993</v>
      </c>
      <c r="I11" s="42">
        <f t="shared" si="2"/>
        <v>17.100000000000001</v>
      </c>
      <c r="J11" s="49">
        <v>64</v>
      </c>
      <c r="K11" s="50">
        <v>65</v>
      </c>
      <c r="L11" s="51">
        <f t="shared" si="3"/>
        <v>129</v>
      </c>
      <c r="M11" s="45">
        <f>[1]SEP!P140</f>
        <v>5</v>
      </c>
      <c r="N11" s="46">
        <f>[1]SEP!Q140</f>
        <v>3</v>
      </c>
      <c r="O11" s="46">
        <f t="shared" si="4"/>
        <v>8</v>
      </c>
      <c r="P11" s="47">
        <v>7</v>
      </c>
      <c r="Q11" s="47">
        <v>1</v>
      </c>
      <c r="R11" s="43">
        <f t="shared" si="5"/>
        <v>8</v>
      </c>
      <c r="S11" s="82">
        <f>P11+[1]SEP!S140</f>
        <v>45</v>
      </c>
      <c r="T11" s="82">
        <f>Q11+[1]SEP!T140</f>
        <v>28</v>
      </c>
      <c r="U11" s="83">
        <f>R11+[1]SEP!U140</f>
        <v>73</v>
      </c>
      <c r="V11" s="45">
        <f>[1]SEP!Y140</f>
        <v>0</v>
      </c>
      <c r="W11" s="46">
        <f>[1]SEP!Z140</f>
        <v>0</v>
      </c>
      <c r="X11" s="46">
        <f t="shared" si="6"/>
        <v>0</v>
      </c>
      <c r="Y11" s="47">
        <v>0</v>
      </c>
      <c r="Z11" s="47">
        <v>1</v>
      </c>
      <c r="AA11" s="43">
        <f t="shared" si="7"/>
        <v>1</v>
      </c>
      <c r="AB11" s="43">
        <f>Y11+[1]SEP!AB140</f>
        <v>0</v>
      </c>
      <c r="AC11" s="43">
        <f>Z11+[1]SEP!AC140</f>
        <v>2</v>
      </c>
      <c r="AD11" s="44">
        <f>AA11+[1]SEP!AD140</f>
        <v>2</v>
      </c>
      <c r="AE11" s="45">
        <f>[1]SEP!AH140</f>
        <v>5</v>
      </c>
      <c r="AF11" s="46">
        <f>[1]SEP!AI140</f>
        <v>3</v>
      </c>
      <c r="AG11" s="46">
        <f t="shared" si="8"/>
        <v>8</v>
      </c>
      <c r="AH11" s="47">
        <v>7</v>
      </c>
      <c r="AI11" s="47">
        <v>1</v>
      </c>
      <c r="AJ11" s="43">
        <f t="shared" si="9"/>
        <v>8</v>
      </c>
      <c r="AK11" s="82">
        <f>AH11+[1]SEP!AK140</f>
        <v>45</v>
      </c>
      <c r="AL11" s="43">
        <f t="shared" si="10"/>
        <v>80.357142857142861</v>
      </c>
      <c r="AM11" s="79">
        <f>AI11+[1]SEP!AM140</f>
        <v>27</v>
      </c>
      <c r="AN11" s="43">
        <f t="shared" si="11"/>
        <v>46.551724137931032</v>
      </c>
      <c r="AO11" s="82">
        <f>AJ11+[1]SEP!AO140</f>
        <v>72</v>
      </c>
      <c r="AP11" s="43">
        <f t="shared" si="12"/>
        <v>63.157894736842103</v>
      </c>
      <c r="AQ11" s="48"/>
      <c r="AR11" s="45">
        <f>[1]SEP!AU140</f>
        <v>5</v>
      </c>
      <c r="AS11" s="46">
        <f>[1]SEP!AV140</f>
        <v>3</v>
      </c>
      <c r="AT11" s="46">
        <f t="shared" si="13"/>
        <v>8</v>
      </c>
      <c r="AU11" s="47">
        <v>7</v>
      </c>
      <c r="AV11" s="47">
        <v>1</v>
      </c>
      <c r="AW11" s="43">
        <f t="shared" si="14"/>
        <v>8</v>
      </c>
      <c r="AX11" s="82">
        <f>AU11+[1]SEP!AX140</f>
        <v>45</v>
      </c>
      <c r="AY11" s="43">
        <f t="shared" si="15"/>
        <v>80.357142857142861</v>
      </c>
      <c r="AZ11" s="82">
        <f>AV11+[1]SEP!AZ140</f>
        <v>27</v>
      </c>
      <c r="BA11" s="43">
        <f t="shared" si="16"/>
        <v>46.551724137931032</v>
      </c>
      <c r="BB11" s="82">
        <f>AW11+[1]SEP!BB140</f>
        <v>72</v>
      </c>
      <c r="BC11" s="43">
        <f t="shared" si="17"/>
        <v>63.157894736842103</v>
      </c>
      <c r="BD11" s="48"/>
      <c r="BE11" s="45">
        <f>[1]SEP!BH140</f>
        <v>5</v>
      </c>
      <c r="BF11" s="46">
        <f>[1]SEP!BI140</f>
        <v>3</v>
      </c>
      <c r="BG11" s="46">
        <f t="shared" si="18"/>
        <v>8</v>
      </c>
      <c r="BH11" s="47">
        <v>7</v>
      </c>
      <c r="BI11" s="47">
        <v>1</v>
      </c>
      <c r="BJ11" s="43">
        <f t="shared" si="19"/>
        <v>8</v>
      </c>
      <c r="BK11" s="82">
        <f>BH11+[1]SEP!BK140</f>
        <v>45</v>
      </c>
      <c r="BL11" s="43">
        <f t="shared" si="20"/>
        <v>80.357142857142861</v>
      </c>
      <c r="BM11" s="82">
        <f>BI11+[1]SEP!BM140</f>
        <v>27</v>
      </c>
      <c r="BN11" s="43">
        <f t="shared" si="21"/>
        <v>46.551724137931032</v>
      </c>
      <c r="BO11" s="82">
        <f>BJ11+[1]SEP!BO140</f>
        <v>72</v>
      </c>
      <c r="BP11" s="43">
        <f t="shared" si="22"/>
        <v>63.157894736842103</v>
      </c>
      <c r="BQ11" s="48"/>
      <c r="BR11" s="45">
        <f>[1]SEP!BU140</f>
        <v>0</v>
      </c>
      <c r="BS11" s="46">
        <f>[1]SEP!BV140</f>
        <v>0</v>
      </c>
      <c r="BT11" s="46">
        <f t="shared" si="23"/>
        <v>0</v>
      </c>
      <c r="BU11" s="47">
        <v>0</v>
      </c>
      <c r="BV11" s="47">
        <v>0</v>
      </c>
      <c r="BW11" s="43">
        <f t="shared" si="24"/>
        <v>0</v>
      </c>
      <c r="BX11" s="80">
        <f>BU11+[1]SEP!BX140</f>
        <v>2</v>
      </c>
      <c r="BY11" s="43">
        <f t="shared" si="25"/>
        <v>23.809523809523807</v>
      </c>
      <c r="BZ11" s="80">
        <f>BV11+[1]SEP!BZ140</f>
        <v>1</v>
      </c>
      <c r="CA11" s="43">
        <f t="shared" si="26"/>
        <v>11.494252873563219</v>
      </c>
      <c r="CB11" s="80">
        <f>BW11+[1]SEP!CB140</f>
        <v>3</v>
      </c>
      <c r="CC11" s="43">
        <f t="shared" si="27"/>
        <v>17.543859649122805</v>
      </c>
      <c r="CD11" s="48"/>
      <c r="CE11" s="45">
        <f>[1]SEP!CH140</f>
        <v>6</v>
      </c>
      <c r="CF11" s="46">
        <f>[1]SEP!CI140</f>
        <v>11</v>
      </c>
      <c r="CG11" s="46">
        <f t="shared" si="28"/>
        <v>17</v>
      </c>
      <c r="CH11" s="47">
        <v>3</v>
      </c>
      <c r="CI11" s="47">
        <v>5</v>
      </c>
      <c r="CJ11" s="43">
        <f t="shared" si="29"/>
        <v>8</v>
      </c>
      <c r="CK11" s="76">
        <f>CH11+[1]SEP!CK140</f>
        <v>58</v>
      </c>
      <c r="CL11" s="43">
        <f t="shared" si="30"/>
        <v>90.625</v>
      </c>
      <c r="CM11" s="76">
        <f>CI11+[1]SEP!CM140</f>
        <v>48</v>
      </c>
      <c r="CN11" s="43">
        <f t="shared" si="31"/>
        <v>73.846153846153854</v>
      </c>
      <c r="CO11" s="76">
        <f>CJ11+[1]SEP!CO140</f>
        <v>106</v>
      </c>
      <c r="CP11" s="43">
        <f t="shared" si="32"/>
        <v>82.170542635658919</v>
      </c>
      <c r="CQ11" s="48"/>
      <c r="CR11" s="2"/>
    </row>
    <row r="12" spans="1:96" ht="14.25" customHeight="1">
      <c r="A12" s="7"/>
      <c r="B12" s="9"/>
      <c r="C12" s="111" t="s">
        <v>39</v>
      </c>
      <c r="D12" s="37">
        <v>127</v>
      </c>
      <c r="E12" s="38">
        <v>130</v>
      </c>
      <c r="F12" s="39">
        <f t="shared" si="0"/>
        <v>257</v>
      </c>
      <c r="G12" s="40">
        <f t="shared" si="1"/>
        <v>19.05</v>
      </c>
      <c r="H12" s="41">
        <f t="shared" si="1"/>
        <v>19.5</v>
      </c>
      <c r="I12" s="42">
        <f t="shared" si="2"/>
        <v>38.549999999999997</v>
      </c>
      <c r="J12" s="49">
        <v>133</v>
      </c>
      <c r="K12" s="50">
        <v>141</v>
      </c>
      <c r="L12" s="51">
        <f t="shared" si="3"/>
        <v>274</v>
      </c>
      <c r="M12" s="45">
        <f>[1]SEP!P141</f>
        <v>11</v>
      </c>
      <c r="N12" s="46">
        <f>[1]SEP!Q141</f>
        <v>12</v>
      </c>
      <c r="O12" s="46">
        <f t="shared" si="4"/>
        <v>23</v>
      </c>
      <c r="P12" s="47">
        <v>12</v>
      </c>
      <c r="Q12" s="47">
        <v>10</v>
      </c>
      <c r="R12" s="43">
        <f t="shared" si="5"/>
        <v>22</v>
      </c>
      <c r="S12" s="82">
        <f>P12+[1]SEP!S141</f>
        <v>98</v>
      </c>
      <c r="T12" s="82">
        <f>Q12+[1]SEP!T141</f>
        <v>96</v>
      </c>
      <c r="U12" s="83">
        <f>R12+[1]SEP!U141</f>
        <v>194</v>
      </c>
      <c r="V12" s="45">
        <f>[1]SEP!Y141</f>
        <v>0</v>
      </c>
      <c r="W12" s="46">
        <f>[1]SEP!Z141</f>
        <v>0</v>
      </c>
      <c r="X12" s="46">
        <f t="shared" si="6"/>
        <v>0</v>
      </c>
      <c r="Y12" s="47">
        <v>0</v>
      </c>
      <c r="Z12" s="47">
        <v>0</v>
      </c>
      <c r="AA12" s="43">
        <f t="shared" si="7"/>
        <v>0</v>
      </c>
      <c r="AB12" s="43">
        <f>Y12+[1]SEP!AB141</f>
        <v>0</v>
      </c>
      <c r="AC12" s="43">
        <f>Z12+[1]SEP!AC141</f>
        <v>0</v>
      </c>
      <c r="AD12" s="44">
        <f>AA12+[1]SEP!AD141</f>
        <v>0</v>
      </c>
      <c r="AE12" s="45">
        <f>[1]SEP!AH141</f>
        <v>11</v>
      </c>
      <c r="AF12" s="46">
        <f>[1]SEP!AI141</f>
        <v>12</v>
      </c>
      <c r="AG12" s="46">
        <f t="shared" si="8"/>
        <v>23</v>
      </c>
      <c r="AH12" s="47">
        <v>12</v>
      </c>
      <c r="AI12" s="47">
        <v>10</v>
      </c>
      <c r="AJ12" s="43">
        <f t="shared" si="9"/>
        <v>22</v>
      </c>
      <c r="AK12" s="82">
        <f>AH12+[1]SEP!AK141</f>
        <v>98</v>
      </c>
      <c r="AL12" s="43">
        <f t="shared" si="10"/>
        <v>77.165354330708652</v>
      </c>
      <c r="AM12" s="79">
        <f>AI12+[1]SEP!AM141</f>
        <v>96</v>
      </c>
      <c r="AN12" s="43">
        <f t="shared" si="11"/>
        <v>73.846153846153854</v>
      </c>
      <c r="AO12" s="82">
        <f>AJ12+[1]SEP!AO141</f>
        <v>194</v>
      </c>
      <c r="AP12" s="43">
        <f t="shared" si="12"/>
        <v>75.4863813229572</v>
      </c>
      <c r="AQ12" s="48"/>
      <c r="AR12" s="45">
        <f>[1]SEP!AU141</f>
        <v>11</v>
      </c>
      <c r="AS12" s="46">
        <f>[1]SEP!AV141</f>
        <v>12</v>
      </c>
      <c r="AT12" s="46">
        <f t="shared" si="13"/>
        <v>23</v>
      </c>
      <c r="AU12" s="47">
        <v>12</v>
      </c>
      <c r="AV12" s="47">
        <v>10</v>
      </c>
      <c r="AW12" s="43">
        <f t="shared" si="14"/>
        <v>22</v>
      </c>
      <c r="AX12" s="82">
        <f>AU12+[1]SEP!AX141</f>
        <v>98</v>
      </c>
      <c r="AY12" s="43">
        <f t="shared" si="15"/>
        <v>77.165354330708652</v>
      </c>
      <c r="AZ12" s="82">
        <f>AV12+[1]SEP!AZ141</f>
        <v>96</v>
      </c>
      <c r="BA12" s="43">
        <f t="shared" si="16"/>
        <v>73.846153846153854</v>
      </c>
      <c r="BB12" s="82">
        <f>AW12+[1]SEP!BB141</f>
        <v>194</v>
      </c>
      <c r="BC12" s="43">
        <f t="shared" si="17"/>
        <v>75.4863813229572</v>
      </c>
      <c r="BD12" s="48"/>
      <c r="BE12" s="45">
        <f>[1]SEP!BH141</f>
        <v>11</v>
      </c>
      <c r="BF12" s="46">
        <f>[1]SEP!BI141</f>
        <v>12</v>
      </c>
      <c r="BG12" s="46">
        <f t="shared" si="18"/>
        <v>23</v>
      </c>
      <c r="BH12" s="47">
        <v>12</v>
      </c>
      <c r="BI12" s="47">
        <v>10</v>
      </c>
      <c r="BJ12" s="43">
        <f t="shared" si="19"/>
        <v>22</v>
      </c>
      <c r="BK12" s="82">
        <f>BH12+[1]SEP!BK141</f>
        <v>97</v>
      </c>
      <c r="BL12" s="43">
        <f t="shared" si="20"/>
        <v>76.377952755905511</v>
      </c>
      <c r="BM12" s="82">
        <f>BI12+[1]SEP!BM141</f>
        <v>96</v>
      </c>
      <c r="BN12" s="43">
        <f t="shared" si="21"/>
        <v>73.846153846153854</v>
      </c>
      <c r="BO12" s="82">
        <f>BJ12+[1]SEP!BO141</f>
        <v>193</v>
      </c>
      <c r="BP12" s="43">
        <f t="shared" si="22"/>
        <v>75.097276264591443</v>
      </c>
      <c r="BQ12" s="48"/>
      <c r="BR12" s="45">
        <f>[1]SEP!BU141</f>
        <v>2</v>
      </c>
      <c r="BS12" s="46">
        <f>[1]SEP!BV141</f>
        <v>1</v>
      </c>
      <c r="BT12" s="46">
        <f t="shared" si="23"/>
        <v>3</v>
      </c>
      <c r="BU12" s="47">
        <v>5</v>
      </c>
      <c r="BV12" s="47">
        <v>2</v>
      </c>
      <c r="BW12" s="43">
        <f t="shared" si="24"/>
        <v>7</v>
      </c>
      <c r="BX12" s="80">
        <f>BU12+[1]SEP!BX141</f>
        <v>20</v>
      </c>
      <c r="BY12" s="43">
        <f t="shared" si="25"/>
        <v>104.98687664041995</v>
      </c>
      <c r="BZ12" s="80">
        <f>BV12+[1]SEP!BZ141</f>
        <v>10</v>
      </c>
      <c r="CA12" s="43">
        <f t="shared" si="26"/>
        <v>51.282051282051277</v>
      </c>
      <c r="CB12" s="80">
        <f>BW12+[1]SEP!CB141</f>
        <v>30</v>
      </c>
      <c r="CC12" s="43">
        <f t="shared" si="27"/>
        <v>77.821011673151759</v>
      </c>
      <c r="CD12" s="48"/>
      <c r="CE12" s="45">
        <f>[1]SEP!CH141</f>
        <v>11</v>
      </c>
      <c r="CF12" s="46">
        <f>[1]SEP!CI141</f>
        <v>12</v>
      </c>
      <c r="CG12" s="46">
        <f t="shared" si="28"/>
        <v>23</v>
      </c>
      <c r="CH12" s="47">
        <v>7</v>
      </c>
      <c r="CI12" s="47">
        <v>11</v>
      </c>
      <c r="CJ12" s="43">
        <f t="shared" si="29"/>
        <v>18</v>
      </c>
      <c r="CK12" s="76">
        <f>CH12+[1]SEP!CK141</f>
        <v>111</v>
      </c>
      <c r="CL12" s="43">
        <f t="shared" si="30"/>
        <v>83.458646616541358</v>
      </c>
      <c r="CM12" s="76">
        <f>CI12+[1]SEP!CM141</f>
        <v>123</v>
      </c>
      <c r="CN12" s="43">
        <f t="shared" si="31"/>
        <v>87.2340425531915</v>
      </c>
      <c r="CO12" s="76">
        <f>CJ12+[1]SEP!CO141</f>
        <v>234</v>
      </c>
      <c r="CP12" s="43">
        <f t="shared" si="32"/>
        <v>85.40145985401459</v>
      </c>
      <c r="CQ12" s="48"/>
      <c r="CR12" s="2"/>
    </row>
    <row r="13" spans="1:96" ht="14.25" customHeight="1">
      <c r="A13" s="7"/>
      <c r="B13" s="9"/>
      <c r="C13" s="108" t="s">
        <v>34</v>
      </c>
      <c r="D13" s="52">
        <f t="shared" ref="D13:L13" si="33">SUM(D10:D12)</f>
        <v>262</v>
      </c>
      <c r="E13" s="53">
        <f t="shared" si="33"/>
        <v>269</v>
      </c>
      <c r="F13" s="54">
        <f t="shared" si="33"/>
        <v>531</v>
      </c>
      <c r="G13" s="81">
        <f t="shared" si="33"/>
        <v>39.299999999999997</v>
      </c>
      <c r="H13" s="56">
        <f t="shared" si="33"/>
        <v>40.35</v>
      </c>
      <c r="I13" s="57">
        <f t="shared" si="33"/>
        <v>79.650000000000006</v>
      </c>
      <c r="J13" s="58">
        <f t="shared" si="33"/>
        <v>282</v>
      </c>
      <c r="K13" s="53">
        <f t="shared" si="33"/>
        <v>294</v>
      </c>
      <c r="L13" s="59">
        <f t="shared" si="33"/>
        <v>576</v>
      </c>
      <c r="M13" s="109">
        <f>[1]SEP!P142</f>
        <v>21</v>
      </c>
      <c r="N13" s="63">
        <f>[1]SEP!Q142</f>
        <v>18</v>
      </c>
      <c r="O13" s="61">
        <f>SUM(O10:O12)</f>
        <v>39</v>
      </c>
      <c r="P13" s="61">
        <f>SUM(P10:P12)</f>
        <v>32</v>
      </c>
      <c r="Q13" s="61">
        <f>SUM(Q10:Q12)</f>
        <v>18</v>
      </c>
      <c r="R13" s="61">
        <f t="shared" ref="R13:U13" si="34">SUM(R10:R12)</f>
        <v>50</v>
      </c>
      <c r="S13" s="84">
        <f t="shared" si="34"/>
        <v>203</v>
      </c>
      <c r="T13" s="84">
        <f t="shared" si="34"/>
        <v>178</v>
      </c>
      <c r="U13" s="85">
        <f t="shared" si="34"/>
        <v>381</v>
      </c>
      <c r="V13" s="109">
        <f>[1]SEP!Y142</f>
        <v>0</v>
      </c>
      <c r="W13" s="63">
        <f>[1]SEP!Z142</f>
        <v>0</v>
      </c>
      <c r="X13" s="61">
        <f t="shared" ref="X13:Z13" si="35">SUM(X10:X12)</f>
        <v>0</v>
      </c>
      <c r="Y13" s="61">
        <f t="shared" si="35"/>
        <v>0</v>
      </c>
      <c r="Z13" s="61">
        <f t="shared" si="35"/>
        <v>1</v>
      </c>
      <c r="AA13" s="63">
        <f t="shared" si="7"/>
        <v>1</v>
      </c>
      <c r="AB13" s="61">
        <f t="shared" ref="AB13:AD13" si="36">SUM(AB10:AB12)</f>
        <v>0</v>
      </c>
      <c r="AC13" s="61">
        <f t="shared" si="36"/>
        <v>2</v>
      </c>
      <c r="AD13" s="62">
        <f t="shared" si="36"/>
        <v>2</v>
      </c>
      <c r="AE13" s="109">
        <f>[1]SEP!AH142</f>
        <v>21</v>
      </c>
      <c r="AF13" s="63">
        <f>[1]SEP!AI142</f>
        <v>18</v>
      </c>
      <c r="AG13" s="61">
        <f t="shared" ref="AG13:AJ13" si="37">SUM(AG10:AG12)</f>
        <v>39</v>
      </c>
      <c r="AH13" s="61">
        <f t="shared" si="37"/>
        <v>32</v>
      </c>
      <c r="AI13" s="61">
        <f t="shared" si="37"/>
        <v>18</v>
      </c>
      <c r="AJ13" s="61">
        <f t="shared" si="37"/>
        <v>50</v>
      </c>
      <c r="AK13" s="133">
        <f>AH13+[1]SEP!AK142</f>
        <v>203</v>
      </c>
      <c r="AL13" s="63">
        <f t="shared" si="10"/>
        <v>77.48091603053436</v>
      </c>
      <c r="AM13" s="110">
        <f>AI13+[1]SEP!AM142</f>
        <v>177</v>
      </c>
      <c r="AN13" s="63">
        <f t="shared" si="11"/>
        <v>65.79925650557621</v>
      </c>
      <c r="AO13" s="133">
        <f>AJ13+[1]SEP!AO142</f>
        <v>380</v>
      </c>
      <c r="AP13" s="63">
        <f t="shared" si="12"/>
        <v>71.563088512241052</v>
      </c>
      <c r="AQ13" s="62">
        <f t="shared" ref="AQ13:AW13" si="38">SUM(AQ10:AQ12)</f>
        <v>0</v>
      </c>
      <c r="AR13" s="60">
        <f t="shared" si="38"/>
        <v>21</v>
      </c>
      <c r="AS13" s="61">
        <f t="shared" si="38"/>
        <v>18</v>
      </c>
      <c r="AT13" s="61">
        <f t="shared" si="38"/>
        <v>39</v>
      </c>
      <c r="AU13" s="61">
        <f t="shared" si="38"/>
        <v>32</v>
      </c>
      <c r="AV13" s="61">
        <f t="shared" si="38"/>
        <v>18</v>
      </c>
      <c r="AW13" s="61">
        <f t="shared" si="38"/>
        <v>50</v>
      </c>
      <c r="AX13" s="133">
        <f>AU13+[1]SEP!AX142</f>
        <v>202</v>
      </c>
      <c r="AY13" s="63">
        <f t="shared" si="15"/>
        <v>77.099236641221367</v>
      </c>
      <c r="AZ13" s="133">
        <f>AV13+[1]SEP!AZ142</f>
        <v>176</v>
      </c>
      <c r="BA13" s="63">
        <f t="shared" si="16"/>
        <v>65.427509293680302</v>
      </c>
      <c r="BB13" s="133">
        <f>AW13+[1]SEP!BB142</f>
        <v>378</v>
      </c>
      <c r="BC13" s="63">
        <f t="shared" si="17"/>
        <v>71.186440677966104</v>
      </c>
      <c r="BD13" s="62">
        <f t="shared" ref="BD13:BJ13" si="39">SUM(BD10:BD12)</f>
        <v>0</v>
      </c>
      <c r="BE13" s="60">
        <f t="shared" si="39"/>
        <v>21</v>
      </c>
      <c r="BF13" s="61">
        <f t="shared" si="39"/>
        <v>18</v>
      </c>
      <c r="BG13" s="61">
        <f t="shared" si="39"/>
        <v>39</v>
      </c>
      <c r="BH13" s="61">
        <f t="shared" si="39"/>
        <v>32</v>
      </c>
      <c r="BI13" s="61">
        <f t="shared" si="39"/>
        <v>18</v>
      </c>
      <c r="BJ13" s="61">
        <f t="shared" si="39"/>
        <v>50</v>
      </c>
      <c r="BK13" s="133">
        <f>BH13+[1]SEP!BK142</f>
        <v>201</v>
      </c>
      <c r="BL13" s="63">
        <f t="shared" si="20"/>
        <v>76.717557251908403</v>
      </c>
      <c r="BM13" s="133">
        <f>BI13+[1]SEP!BM142</f>
        <v>176</v>
      </c>
      <c r="BN13" s="63">
        <f t="shared" si="21"/>
        <v>65.427509293680302</v>
      </c>
      <c r="BO13" s="133">
        <f>BJ13+[1]SEP!BO142</f>
        <v>377</v>
      </c>
      <c r="BP13" s="63">
        <f t="shared" si="22"/>
        <v>70.998116760828623</v>
      </c>
      <c r="BQ13" s="62">
        <f t="shared" ref="BQ13:BW13" si="40">SUM(BQ10:BQ12)</f>
        <v>0</v>
      </c>
      <c r="BR13" s="60">
        <f t="shared" si="40"/>
        <v>2</v>
      </c>
      <c r="BS13" s="61">
        <f t="shared" si="40"/>
        <v>4</v>
      </c>
      <c r="BT13" s="61">
        <f t="shared" si="40"/>
        <v>6</v>
      </c>
      <c r="BU13" s="61">
        <f t="shared" si="40"/>
        <v>6</v>
      </c>
      <c r="BV13" s="61">
        <f t="shared" si="40"/>
        <v>3</v>
      </c>
      <c r="BW13" s="61">
        <f t="shared" si="40"/>
        <v>9</v>
      </c>
      <c r="BX13" s="122">
        <f>BU13+[1]SEP!BX142</f>
        <v>26</v>
      </c>
      <c r="BY13" s="63">
        <f t="shared" si="25"/>
        <v>66.157760814249372</v>
      </c>
      <c r="BZ13" s="122">
        <f>BV13+[1]SEP!BZ142</f>
        <v>24</v>
      </c>
      <c r="CA13" s="63">
        <f t="shared" si="26"/>
        <v>59.479553903345725</v>
      </c>
      <c r="CB13" s="122">
        <f>BW13+[1]SEP!CB142</f>
        <v>50</v>
      </c>
      <c r="CC13" s="63">
        <f t="shared" si="27"/>
        <v>62.774639045825488</v>
      </c>
      <c r="CD13" s="62">
        <f t="shared" ref="CD13:CK13" si="41">SUM(CD10:CD12)</f>
        <v>0</v>
      </c>
      <c r="CE13" s="60">
        <f t="shared" si="41"/>
        <v>25</v>
      </c>
      <c r="CF13" s="61">
        <f t="shared" si="41"/>
        <v>32</v>
      </c>
      <c r="CG13" s="61">
        <f t="shared" si="41"/>
        <v>57</v>
      </c>
      <c r="CH13" s="61">
        <f t="shared" si="41"/>
        <v>25</v>
      </c>
      <c r="CI13" s="61">
        <f t="shared" si="41"/>
        <v>31</v>
      </c>
      <c r="CJ13" s="61">
        <f t="shared" si="41"/>
        <v>56</v>
      </c>
      <c r="CK13" s="77">
        <f t="shared" si="41"/>
        <v>237</v>
      </c>
      <c r="CL13" s="63">
        <f t="shared" si="30"/>
        <v>84.042553191489361</v>
      </c>
      <c r="CM13" s="75">
        <f>CI13+[1]SEP!CM142</f>
        <v>228</v>
      </c>
      <c r="CN13" s="63">
        <f t="shared" si="31"/>
        <v>77.551020408163268</v>
      </c>
      <c r="CO13" s="75">
        <f>CJ13+[1]SEP!CO142</f>
        <v>465</v>
      </c>
      <c r="CP13" s="63">
        <f t="shared" si="32"/>
        <v>80.729166666666657</v>
      </c>
      <c r="CQ13" s="62"/>
      <c r="CR13" s="2"/>
    </row>
    <row r="14" spans="1:96" ht="14.25" customHeight="1">
      <c r="A14" s="7"/>
      <c r="B14" s="9"/>
      <c r="C14" s="111" t="s">
        <v>35</v>
      </c>
      <c r="D14" s="64"/>
      <c r="E14" s="65"/>
      <c r="F14" s="66"/>
      <c r="G14" s="64">
        <v>0</v>
      </c>
      <c r="H14" s="65">
        <v>0</v>
      </c>
      <c r="I14" s="67">
        <v>0</v>
      </c>
      <c r="J14" s="68"/>
      <c r="K14" s="69"/>
      <c r="L14" s="70"/>
      <c r="M14" s="45">
        <f>[1]SEP!P143</f>
        <v>0</v>
      </c>
      <c r="N14" s="46">
        <f>[1]SEP!Q143</f>
        <v>0</v>
      </c>
      <c r="O14" s="46">
        <f>M14+N14</f>
        <v>0</v>
      </c>
      <c r="P14" s="47"/>
      <c r="Q14" s="47"/>
      <c r="R14" s="43">
        <f>P14+Q14</f>
        <v>0</v>
      </c>
      <c r="S14" s="43">
        <f>P14+[1]SEP!S143</f>
        <v>0</v>
      </c>
      <c r="T14" s="43">
        <f>Q14+[1]SEP!T143</f>
        <v>0</v>
      </c>
      <c r="U14" s="44">
        <f>R14+[1]SEP!U143</f>
        <v>0</v>
      </c>
      <c r="V14" s="45">
        <f>[1]SEP!Y143</f>
        <v>0</v>
      </c>
      <c r="W14" s="46">
        <f>[1]SEP!Z143</f>
        <v>0</v>
      </c>
      <c r="X14" s="46">
        <f>V14+W14</f>
        <v>0</v>
      </c>
      <c r="Y14" s="47"/>
      <c r="Z14" s="47"/>
      <c r="AA14" s="43">
        <f t="shared" si="7"/>
        <v>0</v>
      </c>
      <c r="AB14" s="43">
        <f>Y14+[1]SEP!AB143</f>
        <v>0</v>
      </c>
      <c r="AC14" s="43">
        <f>Z14+[1]SEP!AC143</f>
        <v>0</v>
      </c>
      <c r="AD14" s="44">
        <f>AA14+[1]SEP!AD143</f>
        <v>0</v>
      </c>
      <c r="AE14" s="45">
        <f>[1]SEP!AH143</f>
        <v>0</v>
      </c>
      <c r="AF14" s="46">
        <f>[1]SEP!AI143</f>
        <v>0</v>
      </c>
      <c r="AG14" s="46">
        <f>AE14+AF14</f>
        <v>0</v>
      </c>
      <c r="AH14" s="47"/>
      <c r="AI14" s="47"/>
      <c r="AJ14" s="71">
        <f>AH14+AI14</f>
        <v>0</v>
      </c>
      <c r="AK14" s="43">
        <f>AH14+[1]SEP!AK143</f>
        <v>0</v>
      </c>
      <c r="AL14" s="43" t="e">
        <f t="shared" si="10"/>
        <v>#DIV/0!</v>
      </c>
      <c r="AM14" s="79">
        <f>AI14+[1]SEP!AM143</f>
        <v>0</v>
      </c>
      <c r="AN14" s="43" t="e">
        <f t="shared" si="11"/>
        <v>#DIV/0!</v>
      </c>
      <c r="AO14" s="43">
        <f>AJ14+[1]SEP!AO143</f>
        <v>0</v>
      </c>
      <c r="AP14" s="43" t="e">
        <f t="shared" si="12"/>
        <v>#DIV/0!</v>
      </c>
      <c r="AQ14" s="48"/>
      <c r="AR14" s="45">
        <f>[1]SEP!AU143</f>
        <v>0</v>
      </c>
      <c r="AS14" s="46">
        <f>[1]SEP!AV143</f>
        <v>0</v>
      </c>
      <c r="AT14" s="46">
        <f>AR14+AS14</f>
        <v>0</v>
      </c>
      <c r="AU14" s="47"/>
      <c r="AV14" s="47"/>
      <c r="AW14" s="43">
        <f>AU14+AV14</f>
        <v>0</v>
      </c>
      <c r="AX14" s="43">
        <f>AU14+[1]SEP!AX143</f>
        <v>0</v>
      </c>
      <c r="AY14" s="43" t="e">
        <f t="shared" si="15"/>
        <v>#DIV/0!</v>
      </c>
      <c r="AZ14" s="43">
        <f>AV14+[1]SEP!AZ143</f>
        <v>0</v>
      </c>
      <c r="BA14" s="43" t="e">
        <f t="shared" si="16"/>
        <v>#DIV/0!</v>
      </c>
      <c r="BB14" s="43">
        <f>AW14+[1]SEP!BB143</f>
        <v>0</v>
      </c>
      <c r="BC14" s="43" t="e">
        <f t="shared" si="17"/>
        <v>#DIV/0!</v>
      </c>
      <c r="BD14" s="48"/>
      <c r="BE14" s="45">
        <f>[1]SEP!BH143</f>
        <v>0</v>
      </c>
      <c r="BF14" s="46">
        <f>[1]SEP!BI143</f>
        <v>0</v>
      </c>
      <c r="BG14" s="46">
        <f>BE14+BF14</f>
        <v>0</v>
      </c>
      <c r="BH14" s="47"/>
      <c r="BI14" s="47"/>
      <c r="BJ14" s="43">
        <f>BH14+BI14</f>
        <v>0</v>
      </c>
      <c r="BK14" s="43">
        <f>BH14+[1]SEP!BK143</f>
        <v>0</v>
      </c>
      <c r="BL14" s="43" t="e">
        <f t="shared" si="20"/>
        <v>#DIV/0!</v>
      </c>
      <c r="BM14" s="43">
        <f>BI14+[1]SEP!BM143</f>
        <v>0</v>
      </c>
      <c r="BN14" s="43" t="e">
        <f t="shared" si="21"/>
        <v>#DIV/0!</v>
      </c>
      <c r="BO14" s="43">
        <f>BJ14+[1]SEP!BO143</f>
        <v>0</v>
      </c>
      <c r="BP14" s="43" t="e">
        <f t="shared" si="22"/>
        <v>#DIV/0!</v>
      </c>
      <c r="BQ14" s="48"/>
      <c r="BR14" s="45">
        <f>[1]SEP!BU143</f>
        <v>0</v>
      </c>
      <c r="BS14" s="46">
        <f>[1]SEP!BV143</f>
        <v>0</v>
      </c>
      <c r="BT14" s="46">
        <f>BR14+BS14</f>
        <v>0</v>
      </c>
      <c r="BU14" s="47"/>
      <c r="BV14" s="47"/>
      <c r="BW14" s="43">
        <f>BU14+BV14</f>
        <v>0</v>
      </c>
      <c r="BX14" s="43">
        <f>BU14+[1]SEP!BX143</f>
        <v>0</v>
      </c>
      <c r="BY14" s="43" t="e">
        <f t="shared" si="25"/>
        <v>#DIV/0!</v>
      </c>
      <c r="BZ14" s="43">
        <f>BV14+[1]SEP!BZ143</f>
        <v>0</v>
      </c>
      <c r="CA14" s="43" t="e">
        <f t="shared" si="26"/>
        <v>#DIV/0!</v>
      </c>
      <c r="CB14" s="43">
        <f>BW14+[1]SEP!CB143</f>
        <v>0</v>
      </c>
      <c r="CC14" s="43" t="e">
        <f t="shared" si="27"/>
        <v>#DIV/0!</v>
      </c>
      <c r="CD14" s="48"/>
      <c r="CE14" s="45">
        <f>[1]SEP!CH143</f>
        <v>0</v>
      </c>
      <c r="CF14" s="46">
        <f>[1]SEP!CI143</f>
        <v>0</v>
      </c>
      <c r="CG14" s="46">
        <f>CE14+CF14</f>
        <v>0</v>
      </c>
      <c r="CH14" s="47"/>
      <c r="CI14" s="47"/>
      <c r="CJ14" s="43">
        <f>CH14+CI14</f>
        <v>0</v>
      </c>
      <c r="CK14" s="43">
        <f>CH14+[1]SEP!CK143</f>
        <v>0</v>
      </c>
      <c r="CL14" s="43" t="e">
        <f t="shared" si="30"/>
        <v>#DIV/0!</v>
      </c>
      <c r="CM14" s="43">
        <f>CI14+[1]SEP!CM143</f>
        <v>0</v>
      </c>
      <c r="CN14" s="43" t="e">
        <f t="shared" si="31"/>
        <v>#DIV/0!</v>
      </c>
      <c r="CO14" s="43">
        <f>CJ14+[1]SEP!CO143</f>
        <v>0</v>
      </c>
      <c r="CP14" s="43" t="e">
        <f t="shared" si="32"/>
        <v>#DIV/0!</v>
      </c>
      <c r="CQ14" s="48"/>
      <c r="CR14" s="2"/>
    </row>
    <row r="15" spans="1:96" ht="14.25" customHeight="1">
      <c r="A15" s="7"/>
      <c r="B15" s="9"/>
      <c r="C15" s="108" t="s">
        <v>5</v>
      </c>
      <c r="D15" s="55">
        <f t="shared" ref="D15:L15" si="42">SUM(D13:D14)</f>
        <v>262</v>
      </c>
      <c r="E15" s="72">
        <f t="shared" si="42"/>
        <v>269</v>
      </c>
      <c r="F15" s="54">
        <f t="shared" si="42"/>
        <v>531</v>
      </c>
      <c r="G15" s="55">
        <f t="shared" si="42"/>
        <v>39.299999999999997</v>
      </c>
      <c r="H15" s="72">
        <f t="shared" si="42"/>
        <v>40.35</v>
      </c>
      <c r="I15" s="73">
        <f t="shared" si="42"/>
        <v>79.650000000000006</v>
      </c>
      <c r="J15" s="74">
        <f t="shared" si="42"/>
        <v>282</v>
      </c>
      <c r="K15" s="72">
        <f t="shared" si="42"/>
        <v>294</v>
      </c>
      <c r="L15" s="73">
        <f t="shared" si="42"/>
        <v>576</v>
      </c>
      <c r="M15" s="109">
        <f>[1]SEP!P144</f>
        <v>21</v>
      </c>
      <c r="N15" s="63">
        <f>[1]SEP!Q144</f>
        <v>18</v>
      </c>
      <c r="O15" s="61">
        <f t="shared" ref="O15:U15" si="43">O13+O14</f>
        <v>39</v>
      </c>
      <c r="P15" s="61">
        <f t="shared" si="43"/>
        <v>32</v>
      </c>
      <c r="Q15" s="61">
        <f t="shared" si="43"/>
        <v>18</v>
      </c>
      <c r="R15" s="61">
        <f t="shared" si="43"/>
        <v>50</v>
      </c>
      <c r="S15" s="84">
        <f t="shared" si="43"/>
        <v>203</v>
      </c>
      <c r="T15" s="84">
        <f t="shared" si="43"/>
        <v>178</v>
      </c>
      <c r="U15" s="85">
        <f t="shared" si="43"/>
        <v>381</v>
      </c>
      <c r="V15" s="109">
        <f>[1]SEP!Y144</f>
        <v>0</v>
      </c>
      <c r="W15" s="63">
        <f>[1]SEP!Z144</f>
        <v>0</v>
      </c>
      <c r="X15" s="61">
        <f t="shared" ref="X15:Z15" si="44">X13+X14</f>
        <v>0</v>
      </c>
      <c r="Y15" s="61">
        <f t="shared" si="44"/>
        <v>0</v>
      </c>
      <c r="Z15" s="61">
        <f t="shared" si="44"/>
        <v>1</v>
      </c>
      <c r="AA15" s="63">
        <f t="shared" si="7"/>
        <v>1</v>
      </c>
      <c r="AB15" s="61">
        <f t="shared" ref="AB15:AD15" si="45">AB13+AB14</f>
        <v>0</v>
      </c>
      <c r="AC15" s="61">
        <f t="shared" si="45"/>
        <v>2</v>
      </c>
      <c r="AD15" s="62">
        <f t="shared" si="45"/>
        <v>2</v>
      </c>
      <c r="AE15" s="109">
        <f>[1]SEP!AH144</f>
        <v>21</v>
      </c>
      <c r="AF15" s="63">
        <f>[1]SEP!AI144</f>
        <v>18</v>
      </c>
      <c r="AG15" s="61">
        <f t="shared" ref="AG15:AJ15" si="46">AG13+AG14</f>
        <v>39</v>
      </c>
      <c r="AH15" s="61">
        <f t="shared" si="46"/>
        <v>32</v>
      </c>
      <c r="AI15" s="61">
        <f t="shared" si="46"/>
        <v>18</v>
      </c>
      <c r="AJ15" s="61">
        <f t="shared" si="46"/>
        <v>50</v>
      </c>
      <c r="AK15" s="133">
        <f>AH15+[1]SEP!AK144</f>
        <v>203</v>
      </c>
      <c r="AL15" s="63">
        <f t="shared" si="10"/>
        <v>77.48091603053436</v>
      </c>
      <c r="AM15" s="110">
        <f>AI15+[1]SEP!AM144</f>
        <v>177</v>
      </c>
      <c r="AN15" s="63">
        <f t="shared" si="11"/>
        <v>65.79925650557621</v>
      </c>
      <c r="AO15" s="133">
        <f>AJ15+[1]SEP!AO144</f>
        <v>380</v>
      </c>
      <c r="AP15" s="63">
        <f t="shared" si="12"/>
        <v>71.563088512241052</v>
      </c>
      <c r="AQ15" s="62">
        <f t="shared" ref="AQ15:AW15" si="47">AQ13+AQ14</f>
        <v>0</v>
      </c>
      <c r="AR15" s="60">
        <f t="shared" si="47"/>
        <v>21</v>
      </c>
      <c r="AS15" s="61">
        <f t="shared" si="47"/>
        <v>18</v>
      </c>
      <c r="AT15" s="61">
        <f t="shared" si="47"/>
        <v>39</v>
      </c>
      <c r="AU15" s="61">
        <f t="shared" si="47"/>
        <v>32</v>
      </c>
      <c r="AV15" s="61">
        <f t="shared" si="47"/>
        <v>18</v>
      </c>
      <c r="AW15" s="61">
        <f t="shared" si="47"/>
        <v>50</v>
      </c>
      <c r="AX15" s="133">
        <f>AU15+[1]SEP!AX144</f>
        <v>202</v>
      </c>
      <c r="AY15" s="63">
        <f t="shared" si="15"/>
        <v>77.099236641221367</v>
      </c>
      <c r="AZ15" s="133">
        <f>AV15+[1]SEP!AZ144</f>
        <v>176</v>
      </c>
      <c r="BA15" s="63">
        <f t="shared" si="16"/>
        <v>65.427509293680302</v>
      </c>
      <c r="BB15" s="133">
        <f>AW15+[1]SEP!BB144</f>
        <v>378</v>
      </c>
      <c r="BC15" s="63">
        <f t="shared" si="17"/>
        <v>71.186440677966104</v>
      </c>
      <c r="BD15" s="62">
        <f t="shared" ref="BD15:BJ15" si="48">BD13+BD14</f>
        <v>0</v>
      </c>
      <c r="BE15" s="60">
        <f t="shared" si="48"/>
        <v>21</v>
      </c>
      <c r="BF15" s="61">
        <f t="shared" si="48"/>
        <v>18</v>
      </c>
      <c r="BG15" s="61">
        <f t="shared" si="48"/>
        <v>39</v>
      </c>
      <c r="BH15" s="61">
        <f t="shared" si="48"/>
        <v>32</v>
      </c>
      <c r="BI15" s="61">
        <f t="shared" si="48"/>
        <v>18</v>
      </c>
      <c r="BJ15" s="61">
        <f t="shared" si="48"/>
        <v>50</v>
      </c>
      <c r="BK15" s="133">
        <f>BH15+[1]SEP!BK144</f>
        <v>201</v>
      </c>
      <c r="BL15" s="63">
        <f t="shared" si="20"/>
        <v>76.717557251908403</v>
      </c>
      <c r="BM15" s="133">
        <f>BI15+[1]SEP!BM144</f>
        <v>176</v>
      </c>
      <c r="BN15" s="63">
        <f t="shared" si="21"/>
        <v>65.427509293680302</v>
      </c>
      <c r="BO15" s="133">
        <f>BJ15+[1]SEP!BO144</f>
        <v>377</v>
      </c>
      <c r="BP15" s="63">
        <f t="shared" si="22"/>
        <v>70.998116760828623</v>
      </c>
      <c r="BQ15" s="62">
        <f t="shared" ref="BQ15:BW15" si="49">BQ13+BQ14</f>
        <v>0</v>
      </c>
      <c r="BR15" s="60">
        <f t="shared" si="49"/>
        <v>2</v>
      </c>
      <c r="BS15" s="61">
        <f t="shared" si="49"/>
        <v>4</v>
      </c>
      <c r="BT15" s="61">
        <f t="shared" si="49"/>
        <v>6</v>
      </c>
      <c r="BU15" s="61">
        <f t="shared" si="49"/>
        <v>6</v>
      </c>
      <c r="BV15" s="61">
        <f t="shared" si="49"/>
        <v>3</v>
      </c>
      <c r="BW15" s="61">
        <f t="shared" si="49"/>
        <v>9</v>
      </c>
      <c r="BX15" s="122">
        <f>BU15+[1]SEP!BX144</f>
        <v>26</v>
      </c>
      <c r="BY15" s="63">
        <f t="shared" si="25"/>
        <v>66.157760814249372</v>
      </c>
      <c r="BZ15" s="122">
        <f>BV15+[1]SEP!BZ144</f>
        <v>24</v>
      </c>
      <c r="CA15" s="63">
        <f t="shared" si="26"/>
        <v>59.479553903345725</v>
      </c>
      <c r="CB15" s="122">
        <f>BW15+[1]SEP!CB144</f>
        <v>50</v>
      </c>
      <c r="CC15" s="63">
        <f t="shared" si="27"/>
        <v>62.774639045825488</v>
      </c>
      <c r="CD15" s="62">
        <f t="shared" ref="CD15:CK15" si="50">CD13+CD14</f>
        <v>0</v>
      </c>
      <c r="CE15" s="60">
        <f t="shared" si="50"/>
        <v>25</v>
      </c>
      <c r="CF15" s="61">
        <f t="shared" si="50"/>
        <v>32</v>
      </c>
      <c r="CG15" s="61">
        <f t="shared" si="50"/>
        <v>57</v>
      </c>
      <c r="CH15" s="61">
        <f t="shared" si="50"/>
        <v>25</v>
      </c>
      <c r="CI15" s="61">
        <f t="shared" si="50"/>
        <v>31</v>
      </c>
      <c r="CJ15" s="61">
        <f t="shared" si="50"/>
        <v>56</v>
      </c>
      <c r="CK15" s="77">
        <f t="shared" si="50"/>
        <v>237</v>
      </c>
      <c r="CL15" s="63">
        <f t="shared" si="30"/>
        <v>84.042553191489361</v>
      </c>
      <c r="CM15" s="75">
        <f>CI15+[1]SEP!CM144</f>
        <v>228</v>
      </c>
      <c r="CN15" s="63">
        <f t="shared" si="31"/>
        <v>77.551020408163268</v>
      </c>
      <c r="CO15" s="75">
        <f>CJ15+[1]SEP!CO144</f>
        <v>465</v>
      </c>
      <c r="CP15" s="63">
        <f t="shared" si="32"/>
        <v>80.729166666666657</v>
      </c>
      <c r="CQ15" s="62"/>
      <c r="CR15" s="2"/>
    </row>
    <row r="16" spans="1:96" ht="14.25" customHeight="1">
      <c r="A16" s="7"/>
      <c r="B16" s="9"/>
      <c r="C16" s="111" t="s">
        <v>36</v>
      </c>
      <c r="D16" s="136"/>
      <c r="E16" s="137"/>
      <c r="F16" s="137"/>
      <c r="G16" s="137"/>
      <c r="H16" s="137"/>
      <c r="I16" s="138"/>
      <c r="J16" s="139"/>
      <c r="K16" s="139"/>
      <c r="L16" s="140"/>
      <c r="M16" s="45"/>
      <c r="N16" s="46"/>
      <c r="O16" s="46">
        <f t="shared" ref="O16:O17" si="51">M16+N16</f>
        <v>0</v>
      </c>
      <c r="P16" s="47"/>
      <c r="Q16" s="47"/>
      <c r="R16" s="43">
        <f t="shared" ref="R16:R17" si="52">P16+Q16</f>
        <v>0</v>
      </c>
      <c r="S16" s="43">
        <f>P16+[1]SEP!S145</f>
        <v>0</v>
      </c>
      <c r="T16" s="43">
        <f>Q16+[1]SEP!T145</f>
        <v>0</v>
      </c>
      <c r="U16" s="44">
        <f>R16+[1]SEP!U145</f>
        <v>0</v>
      </c>
      <c r="V16" s="45"/>
      <c r="W16" s="46"/>
      <c r="X16" s="46">
        <f t="shared" ref="X16:X17" si="53">V16+W16</f>
        <v>0</v>
      </c>
      <c r="Y16" s="47"/>
      <c r="Z16" s="47"/>
      <c r="AA16" s="43">
        <f t="shared" si="7"/>
        <v>0</v>
      </c>
      <c r="AB16" s="43">
        <f>Y16+[1]SEP!AB145</f>
        <v>0</v>
      </c>
      <c r="AC16" s="43">
        <f>Z16+[1]SEP!AC145</f>
        <v>0</v>
      </c>
      <c r="AD16" s="44">
        <f>AA16+[1]SEP!AD145</f>
        <v>0</v>
      </c>
      <c r="AE16" s="45"/>
      <c r="AF16" s="46"/>
      <c r="AG16" s="46">
        <f t="shared" ref="AG16:AG17" si="54">AE16+AF16</f>
        <v>0</v>
      </c>
      <c r="AH16" s="47"/>
      <c r="AI16" s="47"/>
      <c r="AJ16" s="43">
        <f t="shared" ref="AJ16:AJ17" si="55">AH16+AI16</f>
        <v>0</v>
      </c>
      <c r="AK16" s="43">
        <f>AH16+[1]SEP!AK145</f>
        <v>0</v>
      </c>
      <c r="AL16" s="43" t="e">
        <f t="shared" si="10"/>
        <v>#DIV/0!</v>
      </c>
      <c r="AM16" s="79">
        <f>AI16+[1]SEP!AM145</f>
        <v>0</v>
      </c>
      <c r="AN16" s="43" t="e">
        <f t="shared" si="11"/>
        <v>#DIV/0!</v>
      </c>
      <c r="AO16" s="43">
        <f>AJ16+[1]SEP!AO145</f>
        <v>0</v>
      </c>
      <c r="AP16" s="43" t="e">
        <f t="shared" si="12"/>
        <v>#DIV/0!</v>
      </c>
      <c r="AQ16" s="48"/>
      <c r="AR16" s="45">
        <f>[1]SEP!AU145</f>
        <v>0</v>
      </c>
      <c r="AS16" s="46">
        <f>[1]SEP!AV145</f>
        <v>0</v>
      </c>
      <c r="AT16" s="46">
        <f t="shared" ref="AT16:AT17" si="56">AR16+AS16</f>
        <v>0</v>
      </c>
      <c r="AU16" s="47"/>
      <c r="AV16" s="47"/>
      <c r="AW16" s="43">
        <f t="shared" ref="AW16:AW17" si="57">AU16+AV16</f>
        <v>0</v>
      </c>
      <c r="AX16" s="43">
        <f>AU16+[1]SEP!AX145</f>
        <v>0</v>
      </c>
      <c r="AY16" s="43" t="e">
        <f t="shared" si="15"/>
        <v>#DIV/0!</v>
      </c>
      <c r="AZ16" s="43">
        <f>AV16+[1]SEP!AZ145</f>
        <v>0</v>
      </c>
      <c r="BA16" s="43" t="e">
        <f t="shared" si="16"/>
        <v>#DIV/0!</v>
      </c>
      <c r="BB16" s="43">
        <f>AW16+[1]SEP!BB145</f>
        <v>0</v>
      </c>
      <c r="BC16" s="43" t="e">
        <f t="shared" si="17"/>
        <v>#DIV/0!</v>
      </c>
      <c r="BD16" s="48"/>
      <c r="BE16" s="45">
        <f>[1]SEP!BH145</f>
        <v>0</v>
      </c>
      <c r="BF16" s="46">
        <f>[1]SEP!BI145</f>
        <v>0</v>
      </c>
      <c r="BG16" s="46">
        <f t="shared" ref="BG16:BG17" si="58">BE16+BF16</f>
        <v>0</v>
      </c>
      <c r="BH16" s="47"/>
      <c r="BI16" s="47"/>
      <c r="BJ16" s="43">
        <f t="shared" ref="BJ16:BJ17" si="59">BH16+BI16</f>
        <v>0</v>
      </c>
      <c r="BK16" s="43">
        <f>BH16+[1]SEP!BK145</f>
        <v>0</v>
      </c>
      <c r="BL16" s="43" t="e">
        <f t="shared" si="20"/>
        <v>#DIV/0!</v>
      </c>
      <c r="BM16" s="43">
        <f>BI16+[1]SEP!BM145</f>
        <v>0</v>
      </c>
      <c r="BN16" s="43" t="e">
        <f t="shared" si="21"/>
        <v>#DIV/0!</v>
      </c>
      <c r="BO16" s="43">
        <f>BJ16+[1]SEP!BO145</f>
        <v>0</v>
      </c>
      <c r="BP16" s="43" t="e">
        <f t="shared" si="22"/>
        <v>#DIV/0!</v>
      </c>
      <c r="BQ16" s="48"/>
      <c r="BR16" s="45">
        <f>[1]SEP!BU145</f>
        <v>0</v>
      </c>
      <c r="BS16" s="46">
        <f>[1]SEP!BV145</f>
        <v>0</v>
      </c>
      <c r="BT16" s="46">
        <f t="shared" ref="BT16:BT17" si="60">BR16+BS16</f>
        <v>0</v>
      </c>
      <c r="BU16" s="47"/>
      <c r="BV16" s="47"/>
      <c r="BW16" s="43">
        <f t="shared" ref="BW16:BW17" si="61">BU16+BV16</f>
        <v>0</v>
      </c>
      <c r="BX16" s="43">
        <f>BU16+[1]SEP!BX145</f>
        <v>0</v>
      </c>
      <c r="BY16" s="43" t="e">
        <f t="shared" si="25"/>
        <v>#DIV/0!</v>
      </c>
      <c r="BZ16" s="43">
        <f>BV16+[1]SEP!BZ145</f>
        <v>0</v>
      </c>
      <c r="CA16" s="43" t="e">
        <f t="shared" si="26"/>
        <v>#DIV/0!</v>
      </c>
      <c r="CB16" s="43">
        <f>BW16+[1]SEP!CB145</f>
        <v>0</v>
      </c>
      <c r="CC16" s="43" t="e">
        <f t="shared" si="27"/>
        <v>#DIV/0!</v>
      </c>
      <c r="CD16" s="48"/>
      <c r="CE16" s="45">
        <f>[1]SEP!CH145</f>
        <v>0</v>
      </c>
      <c r="CF16" s="46">
        <f>[1]SEP!CI145</f>
        <v>0</v>
      </c>
      <c r="CG16" s="46">
        <f t="shared" ref="CG16:CG17" si="62">CE16+CF16</f>
        <v>0</v>
      </c>
      <c r="CH16" s="47"/>
      <c r="CI16" s="47"/>
      <c r="CJ16" s="43">
        <f t="shared" ref="CJ16:CJ17" si="63">CH16+CI16</f>
        <v>0</v>
      </c>
      <c r="CK16" s="43">
        <f>CH16+[1]SEP!CK145</f>
        <v>0</v>
      </c>
      <c r="CL16" s="43" t="e">
        <f t="shared" si="30"/>
        <v>#DIV/0!</v>
      </c>
      <c r="CM16" s="43">
        <f>CI16+[1]SEP!CM145</f>
        <v>0</v>
      </c>
      <c r="CN16" s="43" t="e">
        <f t="shared" si="31"/>
        <v>#DIV/0!</v>
      </c>
      <c r="CO16" s="43">
        <f>CJ16+[1]SEP!CO145</f>
        <v>0</v>
      </c>
      <c r="CP16" s="43" t="e">
        <f t="shared" si="32"/>
        <v>#DIV/0!</v>
      </c>
      <c r="CQ16" s="48"/>
      <c r="CR16" s="2"/>
    </row>
    <row r="17" spans="1:96" ht="14.25" customHeight="1">
      <c r="A17" s="123"/>
      <c r="B17" s="16"/>
      <c r="C17" s="124" t="s">
        <v>37</v>
      </c>
      <c r="D17" s="141"/>
      <c r="E17" s="142"/>
      <c r="F17" s="142"/>
      <c r="G17" s="142"/>
      <c r="H17" s="142"/>
      <c r="I17" s="143"/>
      <c r="J17" s="144"/>
      <c r="K17" s="144"/>
      <c r="L17" s="145"/>
      <c r="M17" s="125"/>
      <c r="N17" s="126"/>
      <c r="O17" s="126">
        <f t="shared" si="51"/>
        <v>0</v>
      </c>
      <c r="P17" s="78"/>
      <c r="Q17" s="78"/>
      <c r="R17" s="127">
        <f t="shared" si="52"/>
        <v>0</v>
      </c>
      <c r="S17" s="127">
        <f>P17+[1]SEP!S146</f>
        <v>0</v>
      </c>
      <c r="T17" s="127">
        <f>Q17+[1]SEP!T146</f>
        <v>0</v>
      </c>
      <c r="U17" s="128">
        <f>R17+[1]SEP!U146</f>
        <v>0</v>
      </c>
      <c r="V17" s="125"/>
      <c r="W17" s="126"/>
      <c r="X17" s="126">
        <f t="shared" si="53"/>
        <v>0</v>
      </c>
      <c r="Y17" s="78"/>
      <c r="Z17" s="78"/>
      <c r="AA17" s="127">
        <f t="shared" si="7"/>
        <v>0</v>
      </c>
      <c r="AB17" s="127">
        <f>Y17+[1]SEP!AB146</f>
        <v>0</v>
      </c>
      <c r="AC17" s="127">
        <f>Z17+[1]SEP!AC146</f>
        <v>0</v>
      </c>
      <c r="AD17" s="128">
        <f>AA17+[1]SEP!AD146</f>
        <v>0</v>
      </c>
      <c r="AE17" s="125"/>
      <c r="AF17" s="126"/>
      <c r="AG17" s="126">
        <f t="shared" si="54"/>
        <v>0</v>
      </c>
      <c r="AH17" s="78"/>
      <c r="AI17" s="78"/>
      <c r="AJ17" s="127">
        <f t="shared" si="55"/>
        <v>0</v>
      </c>
      <c r="AK17" s="127">
        <f>AH17+[1]SEP!AK146</f>
        <v>0</v>
      </c>
      <c r="AL17" s="127" t="e">
        <f t="shared" si="10"/>
        <v>#DIV/0!</v>
      </c>
      <c r="AM17" s="129">
        <f>AI17+[1]SEP!AM146</f>
        <v>0</v>
      </c>
      <c r="AN17" s="127" t="e">
        <f t="shared" si="11"/>
        <v>#DIV/0!</v>
      </c>
      <c r="AO17" s="127">
        <f>AJ17+[1]SEP!AO146</f>
        <v>0</v>
      </c>
      <c r="AP17" s="127" t="e">
        <f t="shared" si="12"/>
        <v>#DIV/0!</v>
      </c>
      <c r="AQ17" s="130"/>
      <c r="AR17" s="125">
        <f>[1]SEP!AU146</f>
        <v>0</v>
      </c>
      <c r="AS17" s="126">
        <f>[1]SEP!AV146</f>
        <v>0</v>
      </c>
      <c r="AT17" s="126">
        <f t="shared" si="56"/>
        <v>0</v>
      </c>
      <c r="AU17" s="78"/>
      <c r="AV17" s="78"/>
      <c r="AW17" s="127">
        <f t="shared" si="57"/>
        <v>0</v>
      </c>
      <c r="AX17" s="127">
        <f>AU17+[1]SEP!AX146</f>
        <v>0</v>
      </c>
      <c r="AY17" s="127" t="e">
        <f t="shared" si="15"/>
        <v>#DIV/0!</v>
      </c>
      <c r="AZ17" s="127">
        <f>AV17+[1]SEP!AZ146</f>
        <v>0</v>
      </c>
      <c r="BA17" s="127" t="e">
        <f t="shared" si="16"/>
        <v>#DIV/0!</v>
      </c>
      <c r="BB17" s="127">
        <f>AW17+[1]SEP!BB146</f>
        <v>0</v>
      </c>
      <c r="BC17" s="127" t="e">
        <f t="shared" si="17"/>
        <v>#DIV/0!</v>
      </c>
      <c r="BD17" s="130"/>
      <c r="BE17" s="125">
        <f>[1]SEP!BH146</f>
        <v>0</v>
      </c>
      <c r="BF17" s="126">
        <f>[1]SEP!BI146</f>
        <v>0</v>
      </c>
      <c r="BG17" s="126">
        <f t="shared" si="58"/>
        <v>0</v>
      </c>
      <c r="BH17" s="78"/>
      <c r="BI17" s="78"/>
      <c r="BJ17" s="127">
        <f t="shared" si="59"/>
        <v>0</v>
      </c>
      <c r="BK17" s="127">
        <f>BH17+[1]SEP!BK146</f>
        <v>0</v>
      </c>
      <c r="BL17" s="127" t="e">
        <f t="shared" si="20"/>
        <v>#DIV/0!</v>
      </c>
      <c r="BM17" s="127">
        <f>BI17+[1]SEP!BM146</f>
        <v>0</v>
      </c>
      <c r="BN17" s="127" t="e">
        <f t="shared" si="21"/>
        <v>#DIV/0!</v>
      </c>
      <c r="BO17" s="127">
        <f>BJ17+[1]SEP!BO146</f>
        <v>0</v>
      </c>
      <c r="BP17" s="127" t="e">
        <f t="shared" si="22"/>
        <v>#DIV/0!</v>
      </c>
      <c r="BQ17" s="130"/>
      <c r="BR17" s="125">
        <f>[1]SEP!BU146</f>
        <v>0</v>
      </c>
      <c r="BS17" s="126">
        <f>[1]SEP!BV146</f>
        <v>0</v>
      </c>
      <c r="BT17" s="126">
        <f t="shared" si="60"/>
        <v>0</v>
      </c>
      <c r="BU17" s="78"/>
      <c r="BV17" s="78"/>
      <c r="BW17" s="127">
        <f t="shared" si="61"/>
        <v>0</v>
      </c>
      <c r="BX17" s="127">
        <f>BU17+[1]SEP!BX146</f>
        <v>0</v>
      </c>
      <c r="BY17" s="127" t="e">
        <f t="shared" si="25"/>
        <v>#DIV/0!</v>
      </c>
      <c r="BZ17" s="127">
        <f>BV17+[1]SEP!BZ146</f>
        <v>0</v>
      </c>
      <c r="CA17" s="127" t="e">
        <f t="shared" si="26"/>
        <v>#DIV/0!</v>
      </c>
      <c r="CB17" s="127">
        <f>BW17+[1]SEP!CB146</f>
        <v>0</v>
      </c>
      <c r="CC17" s="127" t="e">
        <f t="shared" si="27"/>
        <v>#DIV/0!</v>
      </c>
      <c r="CD17" s="130"/>
      <c r="CE17" s="125">
        <f>[1]SEP!CH146</f>
        <v>0</v>
      </c>
      <c r="CF17" s="126">
        <f>[1]SEP!CI146</f>
        <v>0</v>
      </c>
      <c r="CG17" s="126">
        <f t="shared" si="62"/>
        <v>0</v>
      </c>
      <c r="CH17" s="78"/>
      <c r="CI17" s="78"/>
      <c r="CJ17" s="127">
        <f t="shared" si="63"/>
        <v>0</v>
      </c>
      <c r="CK17" s="127">
        <f>CH17+[1]SEP!CK146</f>
        <v>0</v>
      </c>
      <c r="CL17" s="127" t="e">
        <f t="shared" si="30"/>
        <v>#DIV/0!</v>
      </c>
      <c r="CM17" s="127">
        <f>CI17+[1]SEP!CM146</f>
        <v>0</v>
      </c>
      <c r="CN17" s="127" t="e">
        <f t="shared" si="31"/>
        <v>#DIV/0!</v>
      </c>
      <c r="CO17" s="127">
        <f>CJ17+[1]SEP!CO146</f>
        <v>0</v>
      </c>
      <c r="CP17" s="127" t="e">
        <f t="shared" si="32"/>
        <v>#DIV/0!</v>
      </c>
      <c r="CQ17" s="130"/>
      <c r="CR17" s="2"/>
    </row>
    <row r="18" spans="1:96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1:9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1:9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1:9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1:9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1:9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1:9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1:9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1:9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1:9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1:9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1:9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1:9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1:9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1:9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1:9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1:9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1:9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1:9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  <row r="837" spans="1:9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</row>
    <row r="838" spans="1:9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</row>
    <row r="839" spans="1:9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</row>
    <row r="840" spans="1:9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</row>
    <row r="841" spans="1:9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</row>
    <row r="842" spans="1:9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</row>
    <row r="843" spans="1:9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</row>
    <row r="844" spans="1:9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</row>
    <row r="845" spans="1:9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</row>
    <row r="846" spans="1:9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</row>
    <row r="847" spans="1:9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</row>
    <row r="848" spans="1:9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</row>
    <row r="849" spans="1:9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</row>
    <row r="850" spans="1:9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</row>
    <row r="851" spans="1:9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</row>
    <row r="852" spans="1:9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</row>
    <row r="853" spans="1:9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</row>
    <row r="854" spans="1:9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</row>
  </sheetData>
  <mergeCells count="53">
    <mergeCell ref="A10:A17"/>
    <mergeCell ref="B10:B17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2024-01-25T07:39:33Z</dcterms:modified>
</cp:coreProperties>
</file>