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Pengembanga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<sst xmlns="http://schemas.openxmlformats.org/spreadsheetml/2006/main" count="127" uniqueCount="81">
  <si>
    <t>Lampiran 4</t>
  </si>
  <si>
    <t>Instrumen Penghitungan Kinerja UKM Pengembangan Puskesmas Janti  Semester 1 Tahun 2024</t>
  </si>
  <si>
    <t>No</t>
  </si>
  <si>
    <t>Pelayanan Kesehatan/ Program/Variabel/Sub Variabel Program</t>
  </si>
  <si>
    <t>Target Tahun 2024 (dalam %)</t>
  </si>
  <si>
    <t xml:space="preserve">Satuan sasaran </t>
  </si>
  <si>
    <t xml:space="preserve">Total Sasaran </t>
  </si>
  <si>
    <t xml:space="preserve">Target Sasaran       </t>
  </si>
  <si>
    <t xml:space="preserve">Pencapaian  (dalam satuan sasaran) </t>
  </si>
  <si>
    <t>%Cakupan Riil</t>
  </si>
  <si>
    <t>% Kinerja Puskesmas</t>
  </si>
  <si>
    <t>Ketercapaian  Target Tahun n</t>
  </si>
  <si>
    <t xml:space="preserve">Sub Variabel </t>
  </si>
  <si>
    <t>Variabel</t>
  </si>
  <si>
    <t>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</si>
  <si>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</si>
  <si>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</si>
  <si>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</si>
  <si>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</si>
  <si>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</si>
  <si>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</si>
  <si>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</si>
  <si>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</si>
  <si>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</si>
  <si>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</si>
  <si>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</si>
  <si>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</si>
  <si>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UKM Pengembangan</t>
  </si>
  <si>
    <t>2.2.1.Pelayanan Kesehatan Gigi Masyarakat</t>
  </si>
  <si>
    <t>1.</t>
  </si>
  <si>
    <t xml:space="preserve">PAUD dan TK yang mendapat penyuluhan/pemeriksaan gigi dan mulut </t>
  </si>
  <si>
    <t>-</t>
  </si>
  <si>
    <t>belum tercapai</t>
  </si>
  <si>
    <t>2.</t>
  </si>
  <si>
    <t>Kunjungan ke Posyandu terkait kesehatan gigi dan mulut</t>
  </si>
  <si>
    <t>orang</t>
  </si>
  <si>
    <t>2.2.2. Penanganan Masalah Penyalahgunaan Napza</t>
  </si>
  <si>
    <t xml:space="preserve">1. </t>
  </si>
  <si>
    <t>Persentase sekolah yang mendapatkan sosialisasi/penyuluhan tentang pencegahan       &amp; penanggulangan bahaya penyalahgunaan NAPZA</t>
  </si>
  <si>
    <t>sekolah</t>
  </si>
  <si>
    <t xml:space="preserve">2.2.3. Pelayanan Kesehatan Matra </t>
  </si>
  <si>
    <t>Hasil pemeriksaan kesehatan jamaah haji 3 bulan sebelum operasional terdata.</t>
  </si>
  <si>
    <t>Tercapai</t>
  </si>
  <si>
    <t>2.2.4.Pelayanan Kesehatan Tradisional</t>
  </si>
  <si>
    <t>Penyehat Tradisional  yang memiliki STPT</t>
  </si>
  <si>
    <t>Kelompok Asuhan Mandiri yang terbentuk</t>
  </si>
  <si>
    <t>desa</t>
  </si>
  <si>
    <t>3.</t>
  </si>
  <si>
    <t>Panti Sehat berkelompok yang berijin</t>
  </si>
  <si>
    <t>panti sehat</t>
  </si>
  <si>
    <t>4.</t>
  </si>
  <si>
    <t>Pembinaan Penyehat Tradisional</t>
  </si>
  <si>
    <t>5.</t>
  </si>
  <si>
    <t>Kelompok Asuhan Mandiri yang mendukung Program Prioritas</t>
  </si>
  <si>
    <t>Kelompok</t>
  </si>
  <si>
    <t>2.2.5.Pelayanan Kesehatan Olahraga</t>
  </si>
  <si>
    <t>Kelompok /klub olahraga yang dibina</t>
  </si>
  <si>
    <t xml:space="preserve">Pengukuran Kebugaran Calon Jamaah Haji </t>
  </si>
  <si>
    <t>Puskemas menyelenggarakan pelayanan kesehatan Olahraga internal</t>
  </si>
  <si>
    <t>Pengukuran  kebugaran Anak Sekolah</t>
  </si>
  <si>
    <t>2.2.6. Pelayanan Kesehatan Kerja</t>
  </si>
  <si>
    <t> 1.</t>
  </si>
  <si>
    <t>Puskesmas menyelenggarakan K3 Puskesmas (internal)</t>
  </si>
  <si>
    <t> 2.</t>
  </si>
  <si>
    <t>Puskesmas menyelenggarakan pembinaan K3 perkantoran</t>
  </si>
  <si>
    <t>Kantor</t>
  </si>
  <si>
    <t xml:space="preserve">Promotif dan preventif yang dilakukan pada kelompok kesehatan kerja </t>
  </si>
  <si>
    <t>kelompok</t>
  </si>
  <si>
    <t xml:space="preserve">2.2.7. Pelayanan Kefarmasian </t>
  </si>
  <si>
    <t xml:space="preserve">Edukasi dan Pemberdayaan masyarakat tentang obat pada Gerakan masyarakat cerdas menggunakan obat </t>
  </si>
  <si>
    <t xml:space="preserve">Kader  aktif pada kegiatan Edukasi dan Pemberdayaan masyarakat tentang obat pada Gerakan masyrakat cerdas menggunakan obat </t>
  </si>
  <si>
    <t>kader</t>
  </si>
  <si>
    <t>0,0</t>
  </si>
  <si>
    <t>Belum Tercapai</t>
  </si>
  <si>
    <t>Jumlah wilayah yang dilakukan Kegiatan   Gerakan Masyarakat Cerdas Menggunakan Obat</t>
  </si>
  <si>
    <t>desa/kelurahan</t>
  </si>
  <si>
    <t>0,75</t>
  </si>
  <si>
    <t>33,3</t>
  </si>
  <si>
    <t>100,0</t>
  </si>
  <si>
    <t xml:space="preserve">Jumlah masyarakat yang telah tersosialisasikan gema cermat </t>
  </si>
  <si>
    <t>2,3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</si>
</sst>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"/>
  </numFmts>
  <fonts count="28">
    <font>
      <sz val="11"/>
      <color theme="1"/>
      <name val="Calibri"/>
      <charset val="134"/>
      <scheme val="minor"/>
    </font>
    <font>
      <sz val="12"/>
      <color theme="1"/>
      <name val="Tahoma"/>
      <charset val="134"/>
    </font>
    <font>
      <b/>
      <sz val="12"/>
      <color theme="1"/>
      <name val="Tahoma"/>
      <charset val="134"/>
    </font>
    <font>
      <sz val="11"/>
      <color theme="1"/>
      <name val="Calibri"/>
      <charset val="134"/>
    </font>
    <font>
      <sz val="11"/>
      <name val="Calibri"/>
      <charset val="134"/>
    </font>
    <font>
      <sz val="12"/>
      <color rgb="FF000000"/>
      <name val="Tahoma"/>
      <charset val="134"/>
    </font>
    <font>
      <sz val="12"/>
      <color theme="1"/>
      <name val="Arial"/>
      <charset val="134"/>
    </font>
    <font>
      <sz val="11"/>
      <color rgb="FF000000"/>
      <name val="Tahoma"/>
      <charset val="134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14" applyNumberFormat="0" applyAlignment="0" applyProtection="0">
      <alignment vertical="center"/>
    </xf>
    <xf numFmtId="0" fontId="18" fillId="8" borderId="15" applyNumberFormat="0" applyAlignment="0" applyProtection="0">
      <alignment vertical="center"/>
    </xf>
    <xf numFmtId="0" fontId="19" fillId="8" borderId="14" applyNumberFormat="0" applyAlignment="0" applyProtection="0">
      <alignment vertical="center"/>
    </xf>
    <xf numFmtId="0" fontId="20" fillId="9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61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/>
    <xf numFmtId="0" fontId="5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4" fillId="0" borderId="10" xfId="0" applyFont="1" applyBorder="1"/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9" fontId="1" fillId="0" borderId="7" xfId="0" applyNumberFormat="1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1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 wrapText="1"/>
    </xf>
    <xf numFmtId="0" fontId="2" fillId="2" borderId="7" xfId="0" applyFont="1" applyFill="1" applyBorder="1" applyAlignment="1">
      <alignment vertical="top" wrapText="1"/>
    </xf>
    <xf numFmtId="9" fontId="1" fillId="0" borderId="7" xfId="0" applyNumberFormat="1" applyFont="1" applyBorder="1" applyAlignment="1">
      <alignment horizontal="center" vertical="top"/>
    </xf>
    <xf numFmtId="1" fontId="1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vertical="top"/>
    </xf>
    <xf numFmtId="0" fontId="2" fillId="0" borderId="8" xfId="0" applyFont="1" applyBorder="1" applyAlignment="1">
      <alignment horizontal="left"/>
    </xf>
    <xf numFmtId="0" fontId="1" fillId="0" borderId="7" xfId="0" applyFont="1" applyBorder="1" applyAlignment="1">
      <alignment vertical="center"/>
    </xf>
    <xf numFmtId="0" fontId="1" fillId="0" borderId="7" xfId="0" applyFont="1" applyBorder="1"/>
    <xf numFmtId="0" fontId="1" fillId="2" borderId="8" xfId="0" applyFont="1" applyFill="1" applyBorder="1" applyAlignment="1">
      <alignment horizontal="left" vertical="top" wrapText="1"/>
    </xf>
    <xf numFmtId="9" fontId="1" fillId="2" borderId="7" xfId="0" applyNumberFormat="1" applyFont="1" applyFill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3" borderId="7" xfId="0" applyFont="1" applyFill="1" applyBorder="1" applyAlignment="1">
      <alignment horizontal="center" vertical="top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3" fillId="0" borderId="7" xfId="0" applyFont="1" applyBorder="1"/>
    <xf numFmtId="180" fontId="8" fillId="4" borderId="7" xfId="0" applyNumberFormat="1" applyFont="1" applyFill="1" applyBorder="1" applyAlignment="1">
      <alignment horizontal="center" vertical="center"/>
    </xf>
    <xf numFmtId="180" fontId="1" fillId="0" borderId="7" xfId="0" applyNumberFormat="1" applyFont="1" applyBorder="1" applyAlignment="1">
      <alignment horizontal="center" vertical="top"/>
    </xf>
    <xf numFmtId="180" fontId="1" fillId="5" borderId="7" xfId="0" applyNumberFormat="1" applyFont="1" applyFill="1" applyBorder="1" applyAlignment="1">
      <alignment horizontal="center" vertical="center"/>
    </xf>
    <xf numFmtId="180" fontId="1" fillId="0" borderId="5" xfId="0" applyNumberFormat="1" applyFont="1" applyBorder="1" applyAlignment="1">
      <alignment horizontal="center" vertical="top" wrapText="1"/>
    </xf>
    <xf numFmtId="180" fontId="1" fillId="0" borderId="5" xfId="0" applyNumberFormat="1" applyFont="1" applyBorder="1" applyAlignment="1">
      <alignment horizontal="center" vertical="center" wrapText="1"/>
    </xf>
    <xf numFmtId="180" fontId="2" fillId="0" borderId="7" xfId="0" applyNumberFormat="1" applyFont="1" applyBorder="1" applyAlignment="1">
      <alignment horizontal="center" vertical="top"/>
    </xf>
    <xf numFmtId="180" fontId="1" fillId="0" borderId="7" xfId="0" applyNumberFormat="1" applyFont="1" applyBorder="1" applyAlignment="1">
      <alignment vertical="top"/>
    </xf>
    <xf numFmtId="180" fontId="1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top"/>
    </xf>
    <xf numFmtId="0" fontId="1" fillId="0" borderId="7" xfId="0" applyFont="1" applyBorder="1" applyAlignment="1" quotePrefix="1">
      <alignment horizontal="center" vertical="center"/>
    </xf>
    <xf numFmtId="0" fontId="1" fillId="0" borderId="8" xfId="0" applyFont="1" applyBorder="1" applyAlignment="1" quotePrefix="1">
      <alignment horizontal="center" vertical="center"/>
    </xf>
    <xf numFmtId="0" fontId="5" fillId="0" borderId="7" xfId="0" applyFont="1" applyBorder="1" applyAlignment="1" quotePrefix="1">
      <alignment horizontal="center" vertical="center" wrapText="1"/>
    </xf>
    <xf numFmtId="180" fontId="1" fillId="0" borderId="7" xfId="0" applyNumberFormat="1" applyFont="1" applyBorder="1" applyAlignment="1" quotePrefix="1">
      <alignment horizontal="center" vertical="top"/>
    </xf>
    <xf numFmtId="180" fontId="2" fillId="0" borderId="7" xfId="0" applyNumberFormat="1" applyFont="1" applyBorder="1" applyAlignment="1" quotePrefix="1">
      <alignment horizontal="center"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7"/>
  <sheetViews>
    <sheetView tabSelected="1" zoomScale="80" zoomScaleNormal="80" workbookViewId="0">
      <pane ySplit="7" topLeftCell="A29" activePane="bottomLeft" state="frozen"/>
      <selection/>
      <selection pane="bottomLeft" activeCell="A30" sqref="A30:C30"/>
    </sheetView>
  </sheetViews>
  <sheetFormatPr defaultColWidth="14.4272727272727" defaultRowHeight="15" customHeight="1"/>
  <cols>
    <col min="1" max="1" width="5.42727272727273" customWidth="1"/>
    <col min="2" max="2" width="9.42727272727273" customWidth="1"/>
    <col min="3" max="3" width="33.1363636363636" customWidth="1"/>
    <col min="4" max="4" width="21.4272727272727" customWidth="1"/>
    <col min="5" max="5" width="11.4272727272727" customWidth="1"/>
    <col min="6" max="6" width="10.4272727272727" customWidth="1"/>
    <col min="7" max="7" width="8.85454545454546" customWidth="1"/>
    <col min="8" max="8" width="14.1363636363636" customWidth="1"/>
    <col min="9" max="9" width="13.5727272727273" customWidth="1"/>
    <col min="10" max="10" width="12.8545454545455" customWidth="1"/>
    <col min="11" max="11" width="13.5727272727273" customWidth="1"/>
    <col min="12" max="12" width="14.4272727272727" customWidth="1"/>
    <col min="13" max="13" width="17.8545454545455" customWidth="1"/>
  </cols>
  <sheetData>
    <row r="1" ht="14.2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25" customHeight="1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customHeight="1" spans="1:13">
      <c r="A3" s="3"/>
      <c r="B3" s="3"/>
      <c r="C3" s="3"/>
      <c r="D3" s="3"/>
      <c r="E3" s="3"/>
      <c r="F3" s="4"/>
      <c r="G3" s="4"/>
      <c r="H3" s="4"/>
      <c r="I3" s="3"/>
      <c r="J3" s="3"/>
      <c r="K3" s="3"/>
      <c r="L3" s="48"/>
      <c r="M3" s="3"/>
    </row>
    <row r="4" ht="25.5" customHeight="1" spans="1:13">
      <c r="A4" s="5" t="s">
        <v>2</v>
      </c>
      <c r="B4" s="6" t="s">
        <v>3</v>
      </c>
      <c r="C4" s="7"/>
      <c r="D4" s="8" t="s">
        <v>4</v>
      </c>
      <c r="E4" s="8" t="s">
        <v>5</v>
      </c>
      <c r="F4" s="8" t="s">
        <v>6</v>
      </c>
      <c r="G4" s="8" t="s">
        <v>7</v>
      </c>
      <c r="H4" s="8" t="s">
        <v>8</v>
      </c>
      <c r="I4" s="8" t="s">
        <v>9</v>
      </c>
      <c r="J4" s="49" t="s">
        <v>10</v>
      </c>
      <c r="K4" s="17"/>
      <c r="L4" s="14"/>
      <c r="M4" s="8" t="s">
        <v>11</v>
      </c>
    </row>
    <row r="5" ht="32.25" customHeight="1" spans="1:13">
      <c r="A5" s="9"/>
      <c r="B5" s="10"/>
      <c r="C5" s="11"/>
      <c r="D5" s="9"/>
      <c r="E5" s="9"/>
      <c r="F5" s="9"/>
      <c r="G5" s="9"/>
      <c r="H5" s="9"/>
      <c r="I5" s="9"/>
      <c r="J5" s="18" t="s">
        <v>12</v>
      </c>
      <c r="K5" s="18" t="s">
        <v>13</v>
      </c>
      <c r="L5" s="18" t="s">
        <v>14</v>
      </c>
      <c r="M5" s="9"/>
    </row>
    <row r="6" customHeight="1" spans="1:13">
      <c r="A6" s="61" t="s">
        <v>15</v>
      </c>
      <c r="B6" s="62" t="s">
        <v>16</v>
      </c>
      <c r="C6" s="14"/>
      <c r="D6" s="63" t="s">
        <v>17</v>
      </c>
      <c r="E6" s="63" t="s">
        <v>18</v>
      </c>
      <c r="F6" s="63" t="s">
        <v>19</v>
      </c>
      <c r="G6" s="63" t="s">
        <v>20</v>
      </c>
      <c r="H6" s="63" t="s">
        <v>21</v>
      </c>
      <c r="I6" s="63" t="s">
        <v>22</v>
      </c>
      <c r="J6" s="63" t="s">
        <v>23</v>
      </c>
      <c r="K6" s="63" t="s">
        <v>24</v>
      </c>
      <c r="L6" s="63" t="s">
        <v>25</v>
      </c>
      <c r="M6" s="63" t="s">
        <v>26</v>
      </c>
    </row>
    <row r="7" ht="24.75" customHeight="1" spans="1:13">
      <c r="A7" s="16" t="s">
        <v>27</v>
      </c>
      <c r="B7" s="17"/>
      <c r="C7" s="14"/>
      <c r="D7" s="12"/>
      <c r="E7" s="18"/>
      <c r="F7" s="19"/>
      <c r="G7" s="19"/>
      <c r="H7" s="19"/>
      <c r="I7" s="50"/>
      <c r="J7" s="50"/>
      <c r="K7" s="50"/>
      <c r="L7" s="51">
        <f>AVERAGE(L8,L11,L13,L15,L21,L26,L30)</f>
        <v>71.4819830928251</v>
      </c>
      <c r="M7" s="50"/>
    </row>
    <row r="8" ht="34.5" customHeight="1" spans="1:13">
      <c r="A8" s="20" t="s">
        <v>28</v>
      </c>
      <c r="B8" s="17"/>
      <c r="C8" s="14"/>
      <c r="D8" s="21"/>
      <c r="E8" s="22"/>
      <c r="F8" s="22"/>
      <c r="G8" s="22"/>
      <c r="H8" s="22"/>
      <c r="I8" s="52"/>
      <c r="J8" s="52"/>
      <c r="K8" s="52"/>
      <c r="L8" s="53">
        <f>AVERAGE(K9:K10)</f>
        <v>29.4444444444444</v>
      </c>
      <c r="M8" s="50"/>
    </row>
    <row r="9" ht="46.5" customHeight="1" spans="1:13">
      <c r="A9" s="23" t="s">
        <v>29</v>
      </c>
      <c r="B9" s="24" t="s">
        <v>30</v>
      </c>
      <c r="C9" s="14"/>
      <c r="D9" s="25">
        <v>0.5</v>
      </c>
      <c r="E9" s="26">
        <v>50</v>
      </c>
      <c r="F9" s="27">
        <v>40</v>
      </c>
      <c r="G9" s="22">
        <v>20</v>
      </c>
      <c r="H9" s="22">
        <v>4</v>
      </c>
      <c r="I9" s="52">
        <f t="shared" ref="I9:I12" si="0">H9/F9*100</f>
        <v>10</v>
      </c>
      <c r="J9" s="64" t="s">
        <v>31</v>
      </c>
      <c r="K9" s="54">
        <f t="shared" ref="K9:K12" si="1">IF(H9/G9*100&gt;=100,100,IF(H9/G9*100&lt;100,H9/G9*100))</f>
        <v>20</v>
      </c>
      <c r="L9" s="55"/>
      <c r="M9" s="30" t="s">
        <v>32</v>
      </c>
    </row>
    <row r="10" ht="45" customHeight="1" spans="1:13">
      <c r="A10" s="23" t="s">
        <v>33</v>
      </c>
      <c r="B10" s="24" t="s">
        <v>34</v>
      </c>
      <c r="C10" s="14"/>
      <c r="D10" s="25">
        <v>0.3</v>
      </c>
      <c r="E10" s="26" t="s">
        <v>35</v>
      </c>
      <c r="F10" s="27">
        <v>60</v>
      </c>
      <c r="G10" s="22">
        <v>18</v>
      </c>
      <c r="H10" s="22">
        <v>7</v>
      </c>
      <c r="I10" s="52">
        <f t="shared" si="0"/>
        <v>11.6666666666667</v>
      </c>
      <c r="J10" s="65" t="s">
        <v>31</v>
      </c>
      <c r="K10" s="54">
        <f t="shared" si="1"/>
        <v>38.8888888888889</v>
      </c>
      <c r="L10" s="55"/>
      <c r="M10" s="30" t="s">
        <v>32</v>
      </c>
    </row>
    <row r="11" ht="36.75" customHeight="1" spans="1:13">
      <c r="A11" s="28" t="s">
        <v>36</v>
      </c>
      <c r="B11" s="17"/>
      <c r="C11" s="14"/>
      <c r="D11" s="29"/>
      <c r="E11" s="18"/>
      <c r="F11" s="22"/>
      <c r="G11" s="22"/>
      <c r="H11" s="22"/>
      <c r="I11" s="57"/>
      <c r="J11" s="57"/>
      <c r="K11" s="57"/>
      <c r="L11" s="53">
        <f>K12</f>
        <v>24.390243902439</v>
      </c>
      <c r="M11" s="50"/>
    </row>
    <row r="12" ht="78.75" customHeight="1" spans="1:13">
      <c r="A12" s="23" t="s">
        <v>37</v>
      </c>
      <c r="B12" s="24" t="s">
        <v>38</v>
      </c>
      <c r="C12" s="14"/>
      <c r="D12" s="25">
        <v>0.1</v>
      </c>
      <c r="E12" s="30" t="s">
        <v>39</v>
      </c>
      <c r="F12" s="27">
        <v>41</v>
      </c>
      <c r="G12" s="22">
        <f t="shared" ref="G12:G19" si="2">D12*F12</f>
        <v>4.1</v>
      </c>
      <c r="H12" s="22">
        <v>1</v>
      </c>
      <c r="I12" s="52">
        <f t="shared" si="0"/>
        <v>2.4390243902439</v>
      </c>
      <c r="J12" s="52"/>
      <c r="K12" s="54">
        <f t="shared" si="1"/>
        <v>24.390243902439</v>
      </c>
      <c r="L12" s="58"/>
      <c r="M12" s="30" t="s">
        <v>32</v>
      </c>
    </row>
    <row r="13" ht="20.25" customHeight="1" spans="1:13">
      <c r="A13" s="20" t="s">
        <v>40</v>
      </c>
      <c r="B13" s="17"/>
      <c r="C13" s="14"/>
      <c r="D13" s="31"/>
      <c r="E13" s="22"/>
      <c r="F13" s="22"/>
      <c r="G13" s="22"/>
      <c r="H13" s="22"/>
      <c r="I13" s="52"/>
      <c r="J13" s="52"/>
      <c r="K13" s="52"/>
      <c r="L13" s="53">
        <f>K14</f>
        <v>100</v>
      </c>
      <c r="M13" s="50"/>
    </row>
    <row r="14" ht="51" customHeight="1" spans="1:13">
      <c r="A14" s="23" t="s">
        <v>29</v>
      </c>
      <c r="B14" s="24" t="s">
        <v>41</v>
      </c>
      <c r="C14" s="14"/>
      <c r="D14" s="25">
        <v>1</v>
      </c>
      <c r="E14" s="22" t="s">
        <v>35</v>
      </c>
      <c r="F14" s="22">
        <v>81</v>
      </c>
      <c r="G14" s="22">
        <f t="shared" si="2"/>
        <v>81</v>
      </c>
      <c r="H14" s="22">
        <v>81</v>
      </c>
      <c r="I14" s="52">
        <f t="shared" ref="I14:I20" si="3">H14/F14*100</f>
        <v>100</v>
      </c>
      <c r="J14" s="64" t="s">
        <v>31</v>
      </c>
      <c r="K14" s="52">
        <f>IF(I14/H14*100&gt;=100,100,IF(I14/H14*100&lt;100,I14/H14*100))</f>
        <v>100</v>
      </c>
      <c r="L14" s="58"/>
      <c r="M14" s="59" t="s">
        <v>42</v>
      </c>
    </row>
    <row r="15" ht="24" customHeight="1" spans="1:13">
      <c r="A15" s="28" t="s">
        <v>43</v>
      </c>
      <c r="B15" s="17"/>
      <c r="C15" s="14"/>
      <c r="D15" s="21"/>
      <c r="E15" s="32"/>
      <c r="F15" s="22"/>
      <c r="G15" s="22"/>
      <c r="H15" s="22"/>
      <c r="I15" s="52"/>
      <c r="J15" s="52"/>
      <c r="K15" s="52"/>
      <c r="L15" s="53">
        <f>AVERAGE(K16:K20)</f>
        <v>100</v>
      </c>
      <c r="M15" s="50"/>
    </row>
    <row r="16" spans="1:13">
      <c r="A16" s="23" t="s">
        <v>29</v>
      </c>
      <c r="B16" s="24" t="s">
        <v>44</v>
      </c>
      <c r="C16" s="14"/>
      <c r="D16" s="33">
        <v>0.3</v>
      </c>
      <c r="E16" s="23" t="s">
        <v>35</v>
      </c>
      <c r="F16" s="22">
        <v>10</v>
      </c>
      <c r="G16" s="22">
        <f t="shared" si="2"/>
        <v>3</v>
      </c>
      <c r="H16" s="22">
        <v>7</v>
      </c>
      <c r="I16" s="52">
        <f t="shared" si="3"/>
        <v>70</v>
      </c>
      <c r="J16" s="65" t="s">
        <v>31</v>
      </c>
      <c r="K16" s="54">
        <f t="shared" ref="K16:K20" si="4">IF(H16/G16*100&gt;=100,100,IF(H16/G16*100&lt;100,H16/G16*100))</f>
        <v>100</v>
      </c>
      <c r="L16" s="58"/>
      <c r="M16" s="59" t="s">
        <v>42</v>
      </c>
    </row>
    <row r="17" spans="1:13">
      <c r="A17" s="23" t="s">
        <v>33</v>
      </c>
      <c r="B17" s="24" t="s">
        <v>45</v>
      </c>
      <c r="C17" s="14"/>
      <c r="D17" s="25">
        <v>0.2</v>
      </c>
      <c r="E17" s="22" t="s">
        <v>46</v>
      </c>
      <c r="F17" s="22">
        <v>3</v>
      </c>
      <c r="G17" s="22">
        <f t="shared" si="2"/>
        <v>0.6</v>
      </c>
      <c r="H17" s="22">
        <v>2</v>
      </c>
      <c r="I17" s="52">
        <f t="shared" si="3"/>
        <v>66.6666666666667</v>
      </c>
      <c r="J17" s="65" t="s">
        <v>31</v>
      </c>
      <c r="K17" s="54">
        <f t="shared" si="4"/>
        <v>100</v>
      </c>
      <c r="L17" s="58"/>
      <c r="M17" s="59" t="s">
        <v>42</v>
      </c>
    </row>
    <row r="18" ht="32.25" customHeight="1" spans="1:13">
      <c r="A18" s="23" t="s">
        <v>47</v>
      </c>
      <c r="B18" s="24" t="s">
        <v>48</v>
      </c>
      <c r="C18" s="14"/>
      <c r="D18" s="25">
        <v>0.15</v>
      </c>
      <c r="E18" s="23" t="s">
        <v>49</v>
      </c>
      <c r="F18" s="22">
        <v>2</v>
      </c>
      <c r="G18" s="22">
        <f t="shared" si="2"/>
        <v>0.3</v>
      </c>
      <c r="H18" s="22">
        <v>1</v>
      </c>
      <c r="I18" s="52">
        <f t="shared" si="3"/>
        <v>50</v>
      </c>
      <c r="J18" s="65" t="s">
        <v>31</v>
      </c>
      <c r="K18" s="54">
        <f t="shared" si="4"/>
        <v>100</v>
      </c>
      <c r="L18" s="58"/>
      <c r="M18" s="59" t="s">
        <v>42</v>
      </c>
    </row>
    <row r="19" ht="21.75" customHeight="1" spans="1:13">
      <c r="A19" s="23" t="s">
        <v>50</v>
      </c>
      <c r="B19" s="24" t="s">
        <v>51</v>
      </c>
      <c r="C19" s="14"/>
      <c r="D19" s="25">
        <v>0.5</v>
      </c>
      <c r="E19" s="22" t="s">
        <v>35</v>
      </c>
      <c r="F19" s="22">
        <v>10</v>
      </c>
      <c r="G19" s="22">
        <f t="shared" si="2"/>
        <v>5</v>
      </c>
      <c r="H19" s="22">
        <v>8</v>
      </c>
      <c r="I19" s="52">
        <f t="shared" si="3"/>
        <v>80</v>
      </c>
      <c r="J19" s="65" t="s">
        <v>31</v>
      </c>
      <c r="K19" s="54">
        <f t="shared" si="4"/>
        <v>100</v>
      </c>
      <c r="L19" s="58"/>
      <c r="M19" s="59" t="s">
        <v>42</v>
      </c>
    </row>
    <row r="20" ht="33" customHeight="1" spans="1:13">
      <c r="A20" s="23" t="s">
        <v>52</v>
      </c>
      <c r="B20" s="24" t="s">
        <v>53</v>
      </c>
      <c r="C20" s="14"/>
      <c r="D20" s="34">
        <v>2</v>
      </c>
      <c r="E20" s="22" t="s">
        <v>54</v>
      </c>
      <c r="F20" s="22">
        <v>2</v>
      </c>
      <c r="G20" s="22">
        <f>D22*F20</f>
        <v>0.8</v>
      </c>
      <c r="H20" s="22">
        <v>1</v>
      </c>
      <c r="I20" s="52">
        <f t="shared" si="3"/>
        <v>50</v>
      </c>
      <c r="J20" s="56"/>
      <c r="K20" s="54">
        <f t="shared" si="4"/>
        <v>100</v>
      </c>
      <c r="L20" s="58"/>
      <c r="M20" s="59" t="s">
        <v>42</v>
      </c>
    </row>
    <row r="21" ht="14.25" customHeight="1" spans="1:13">
      <c r="A21" s="28" t="s">
        <v>55</v>
      </c>
      <c r="B21" s="17"/>
      <c r="C21" s="14"/>
      <c r="D21" s="21"/>
      <c r="E21" s="22"/>
      <c r="F21" s="22"/>
      <c r="G21" s="22"/>
      <c r="H21" s="22"/>
      <c r="I21" s="52"/>
      <c r="J21" s="52"/>
      <c r="K21" s="52"/>
      <c r="L21" s="53">
        <f>AVERAGE(K22:K25)</f>
        <v>84.0391933028919</v>
      </c>
      <c r="M21" s="50"/>
    </row>
    <row r="22" ht="18" customHeight="1" spans="1:13">
      <c r="A22" s="23" t="s">
        <v>29</v>
      </c>
      <c r="B22" s="24" t="s">
        <v>56</v>
      </c>
      <c r="C22" s="14"/>
      <c r="D22" s="25">
        <v>0.4</v>
      </c>
      <c r="E22" s="35" t="s">
        <v>54</v>
      </c>
      <c r="F22" s="22">
        <v>36</v>
      </c>
      <c r="G22" s="22">
        <f t="shared" ref="G22:G25" si="5">D22*F22</f>
        <v>14.4</v>
      </c>
      <c r="H22" s="22">
        <v>14</v>
      </c>
      <c r="I22" s="52">
        <f t="shared" ref="I22:I25" si="6">H22/F22*100</f>
        <v>38.8888888888889</v>
      </c>
      <c r="J22" s="65" t="s">
        <v>31</v>
      </c>
      <c r="K22" s="54">
        <f t="shared" ref="K22:K25" si="7">IF(H22/G22*100&gt;=100,100,IF(H22/G22*100&lt;100,H22/G22*100))</f>
        <v>97.2222222222222</v>
      </c>
      <c r="L22" s="58"/>
      <c r="M22" s="59" t="s">
        <v>42</v>
      </c>
    </row>
    <row r="23" ht="21" customHeight="1" spans="1:13">
      <c r="A23" s="23" t="s">
        <v>33</v>
      </c>
      <c r="B23" s="24" t="s">
        <v>57</v>
      </c>
      <c r="C23" s="14"/>
      <c r="D23" s="25">
        <v>0.9</v>
      </c>
      <c r="E23" s="36" t="s">
        <v>35</v>
      </c>
      <c r="F23" s="22">
        <v>73</v>
      </c>
      <c r="G23" s="22">
        <f t="shared" si="5"/>
        <v>65.7</v>
      </c>
      <c r="H23" s="22">
        <v>65</v>
      </c>
      <c r="I23" s="52">
        <f t="shared" si="6"/>
        <v>89.041095890411</v>
      </c>
      <c r="J23" s="65" t="s">
        <v>31</v>
      </c>
      <c r="K23" s="54">
        <f t="shared" si="7"/>
        <v>98.9345509893455</v>
      </c>
      <c r="L23" s="58"/>
      <c r="M23" s="59" t="s">
        <v>42</v>
      </c>
    </row>
    <row r="24" ht="50.25" customHeight="1" spans="1:13">
      <c r="A24" s="23" t="s">
        <v>47</v>
      </c>
      <c r="B24" s="24" t="s">
        <v>58</v>
      </c>
      <c r="C24" s="14"/>
      <c r="D24" s="25">
        <v>0.4</v>
      </c>
      <c r="E24" s="36"/>
      <c r="F24" s="22">
        <v>50</v>
      </c>
      <c r="G24" s="22">
        <f t="shared" si="5"/>
        <v>20</v>
      </c>
      <c r="H24" s="22">
        <v>8</v>
      </c>
      <c r="I24" s="52">
        <f t="shared" si="6"/>
        <v>16</v>
      </c>
      <c r="J24" s="65" t="s">
        <v>31</v>
      </c>
      <c r="K24" s="54">
        <f t="shared" si="7"/>
        <v>40</v>
      </c>
      <c r="L24" s="58"/>
      <c r="M24" s="30" t="s">
        <v>32</v>
      </c>
    </row>
    <row r="25" ht="22.5" customHeight="1" spans="1:13">
      <c r="A25" s="23" t="s">
        <v>50</v>
      </c>
      <c r="B25" s="24" t="s">
        <v>59</v>
      </c>
      <c r="C25" s="14"/>
      <c r="D25" s="25">
        <v>0.35</v>
      </c>
      <c r="E25" s="25"/>
      <c r="F25" s="22">
        <v>26</v>
      </c>
      <c r="G25" s="22">
        <f t="shared" si="5"/>
        <v>9.1</v>
      </c>
      <c r="H25" s="22">
        <v>28</v>
      </c>
      <c r="I25" s="52">
        <f t="shared" si="6"/>
        <v>107.692307692308</v>
      </c>
      <c r="J25" s="65" t="s">
        <v>31</v>
      </c>
      <c r="K25" s="54">
        <f t="shared" si="7"/>
        <v>100</v>
      </c>
      <c r="L25" s="59"/>
      <c r="M25" s="59" t="s">
        <v>42</v>
      </c>
    </row>
    <row r="26" ht="14.25" customHeight="1" spans="1:13">
      <c r="A26" s="28" t="s">
        <v>60</v>
      </c>
      <c r="B26" s="17"/>
      <c r="C26" s="14"/>
      <c r="D26" s="31"/>
      <c r="E26" s="37"/>
      <c r="F26" s="22"/>
      <c r="G26" s="22"/>
      <c r="H26" s="22"/>
      <c r="I26" s="57"/>
      <c r="J26" s="57"/>
      <c r="K26" s="57"/>
      <c r="L26" s="53">
        <f>AVERAGE(K27:K29)</f>
        <v>100</v>
      </c>
      <c r="M26" s="50"/>
    </row>
    <row r="27" ht="34.5" customHeight="1" spans="1:13">
      <c r="A27" s="23" t="s">
        <v>61</v>
      </c>
      <c r="B27" s="24" t="s">
        <v>62</v>
      </c>
      <c r="C27" s="14"/>
      <c r="D27" s="25">
        <v>0.5</v>
      </c>
      <c r="E27" s="36"/>
      <c r="F27" s="22">
        <v>12</v>
      </c>
      <c r="G27" s="22">
        <f t="shared" ref="G27:G29" si="8">D27*F27</f>
        <v>6</v>
      </c>
      <c r="H27" s="22">
        <v>6</v>
      </c>
      <c r="I27" s="52">
        <f t="shared" ref="I27:I29" si="9">H27/F27*100</f>
        <v>50</v>
      </c>
      <c r="J27" s="64" t="s">
        <v>31</v>
      </c>
      <c r="K27" s="52">
        <f>IF(I27/H27*100&gt;=100,100,IF(I27/H27*100&lt;100,I27/H27*100))</f>
        <v>100</v>
      </c>
      <c r="L27" s="58"/>
      <c r="M27" s="59" t="s">
        <v>42</v>
      </c>
    </row>
    <row r="28" ht="33.75" customHeight="1" spans="1:13">
      <c r="A28" s="23" t="s">
        <v>63</v>
      </c>
      <c r="B28" s="24" t="s">
        <v>64</v>
      </c>
      <c r="C28" s="14"/>
      <c r="D28" s="25">
        <v>0.5</v>
      </c>
      <c r="E28" s="36" t="s">
        <v>65</v>
      </c>
      <c r="F28" s="22">
        <v>4</v>
      </c>
      <c r="G28" s="22">
        <f t="shared" si="8"/>
        <v>2</v>
      </c>
      <c r="H28" s="22">
        <v>2</v>
      </c>
      <c r="I28" s="52">
        <f t="shared" si="9"/>
        <v>50</v>
      </c>
      <c r="J28" s="64" t="s">
        <v>31</v>
      </c>
      <c r="K28" s="54">
        <f>IF(H28/G28*100&gt;=100,100,IF(H28/G28*100&lt;100,H28/G28*100))</f>
        <v>100</v>
      </c>
      <c r="L28" s="58"/>
      <c r="M28" s="59" t="s">
        <v>42</v>
      </c>
    </row>
    <row r="29" ht="35.25" customHeight="1" spans="1:13">
      <c r="A29" s="23" t="s">
        <v>47</v>
      </c>
      <c r="B29" s="24" t="s">
        <v>66</v>
      </c>
      <c r="C29" s="14"/>
      <c r="D29" s="25">
        <v>0.4</v>
      </c>
      <c r="E29" s="35" t="s">
        <v>67</v>
      </c>
      <c r="F29" s="22">
        <v>24</v>
      </c>
      <c r="G29" s="22">
        <f t="shared" si="8"/>
        <v>9.6</v>
      </c>
      <c r="H29" s="22">
        <v>12</v>
      </c>
      <c r="I29" s="52">
        <f t="shared" si="9"/>
        <v>50</v>
      </c>
      <c r="J29" s="64" t="s">
        <v>31</v>
      </c>
      <c r="K29" s="54">
        <f>IF(H29/G29*100&gt;=100,100,IF(H29/G29*100&lt;100,H29/G29*100))</f>
        <v>100</v>
      </c>
      <c r="L29" s="58"/>
      <c r="M29" s="59" t="s">
        <v>42</v>
      </c>
    </row>
    <row r="30" ht="28" customHeight="1" spans="1:13">
      <c r="A30" s="38" t="s">
        <v>68</v>
      </c>
      <c r="B30" s="17"/>
      <c r="C30" s="14"/>
      <c r="D30" s="39"/>
      <c r="E30" s="40"/>
      <c r="F30" s="19"/>
      <c r="G30" s="19"/>
      <c r="H30" s="19"/>
      <c r="I30" s="50"/>
      <c r="J30" s="50"/>
      <c r="K30" s="50"/>
      <c r="L30" s="53">
        <f>AVERAGE(K32:K34)</f>
        <v>62.5</v>
      </c>
      <c r="M30" s="50"/>
    </row>
    <row r="31" ht="45" customHeight="1" spans="1:13">
      <c r="A31" s="28" t="s">
        <v>69</v>
      </c>
      <c r="B31" s="17"/>
      <c r="C31" s="17"/>
      <c r="D31" s="14"/>
      <c r="E31" s="40"/>
      <c r="F31" s="22"/>
      <c r="G31" s="22"/>
      <c r="H31" s="22"/>
      <c r="I31" s="52"/>
      <c r="J31" s="52"/>
      <c r="K31" s="52"/>
      <c r="L31" s="58"/>
      <c r="M31" s="50"/>
    </row>
    <row r="32" ht="45" customHeight="1" spans="1:13">
      <c r="A32" s="22" t="s">
        <v>29</v>
      </c>
      <c r="B32" s="41" t="s">
        <v>70</v>
      </c>
      <c r="C32" s="14"/>
      <c r="D32" s="42">
        <v>0.25</v>
      </c>
      <c r="E32" s="43" t="s">
        <v>71</v>
      </c>
      <c r="F32" s="44">
        <v>880</v>
      </c>
      <c r="G32" s="44">
        <v>220</v>
      </c>
      <c r="H32" s="44">
        <v>110</v>
      </c>
      <c r="I32" s="60" t="s">
        <v>72</v>
      </c>
      <c r="J32" s="52"/>
      <c r="K32" s="54">
        <v>25</v>
      </c>
      <c r="L32" s="58"/>
      <c r="M32" s="30" t="s">
        <v>73</v>
      </c>
    </row>
    <row r="33" ht="45" customHeight="1" spans="1:13">
      <c r="A33" s="22" t="s">
        <v>33</v>
      </c>
      <c r="B33" s="41" t="s">
        <v>74</v>
      </c>
      <c r="C33" s="14"/>
      <c r="D33" s="42">
        <v>0.25</v>
      </c>
      <c r="E33" s="45" t="s">
        <v>75</v>
      </c>
      <c r="F33" s="44">
        <v>3</v>
      </c>
      <c r="G33" s="44" t="s">
        <v>76</v>
      </c>
      <c r="H33" s="44">
        <v>3</v>
      </c>
      <c r="I33" s="60" t="s">
        <v>77</v>
      </c>
      <c r="J33" s="52"/>
      <c r="K33" s="54" t="s">
        <v>78</v>
      </c>
      <c r="L33" s="59"/>
      <c r="M33" s="59" t="s">
        <v>42</v>
      </c>
    </row>
    <row r="34" ht="45" customHeight="1" spans="1:13">
      <c r="A34" s="22" t="s">
        <v>47</v>
      </c>
      <c r="B34" s="41" t="s">
        <v>79</v>
      </c>
      <c r="C34" s="14"/>
      <c r="D34" s="42">
        <v>0.25</v>
      </c>
      <c r="E34" s="43" t="s">
        <v>35</v>
      </c>
      <c r="F34" s="44">
        <v>30000</v>
      </c>
      <c r="G34" s="44">
        <v>7500</v>
      </c>
      <c r="H34" s="44">
        <v>11703</v>
      </c>
      <c r="I34" s="60" t="s">
        <v>80</v>
      </c>
      <c r="J34" s="52"/>
      <c r="K34" s="54">
        <f>IF(H34/G34*100&gt;=100,100,IF(H34/G34*100&lt;100,H34/G34*100))</f>
        <v>100</v>
      </c>
      <c r="L34" s="59"/>
      <c r="M34" s="59" t="s">
        <v>42</v>
      </c>
    </row>
    <row r="35" ht="14.25" customHeight="1" spans="1:12">
      <c r="A35" s="46"/>
      <c r="B35" s="46"/>
      <c r="C35" s="46"/>
      <c r="D35" s="47"/>
      <c r="E35" s="46"/>
      <c r="F35" s="4"/>
      <c r="G35" s="4"/>
      <c r="H35" s="4"/>
      <c r="L35" s="48"/>
    </row>
    <row r="36" ht="14.25" customHeight="1" spans="6:12">
      <c r="F36" s="4"/>
      <c r="G36" s="4"/>
      <c r="H36" s="4"/>
      <c r="L36" s="48"/>
    </row>
    <row r="37" ht="14.25" customHeight="1" spans="6:12">
      <c r="F37" s="4"/>
      <c r="G37" s="4"/>
      <c r="H37" s="4"/>
      <c r="L37" s="48"/>
    </row>
    <row r="38" ht="14.25" customHeight="1" spans="6:12">
      <c r="F38" s="4"/>
      <c r="G38" s="4"/>
      <c r="H38" s="4"/>
      <c r="L38" s="48"/>
    </row>
    <row r="39" ht="14.25" customHeight="1" spans="6:12">
      <c r="F39" s="4"/>
      <c r="G39" s="4"/>
      <c r="H39" s="4"/>
      <c r="L39" s="48"/>
    </row>
    <row r="40" ht="14.25" customHeight="1" spans="6:12">
      <c r="F40" s="4"/>
      <c r="G40" s="4"/>
      <c r="H40" s="4"/>
      <c r="L40" s="48"/>
    </row>
    <row r="41" ht="14.25" customHeight="1" spans="6:12">
      <c r="F41" s="4"/>
      <c r="G41" s="4"/>
      <c r="H41" s="4"/>
      <c r="L41" s="48"/>
    </row>
    <row r="42" ht="14.25" customHeight="1" spans="6:12">
      <c r="F42" s="4"/>
      <c r="G42" s="4"/>
      <c r="H42" s="4"/>
      <c r="L42" s="48"/>
    </row>
    <row r="43" ht="14.25" customHeight="1" spans="6:12">
      <c r="F43" s="4"/>
      <c r="G43" s="4"/>
      <c r="H43" s="4"/>
      <c r="L43" s="48"/>
    </row>
    <row r="44" ht="14.25" customHeight="1" spans="6:12">
      <c r="F44" s="4"/>
      <c r="G44" s="4"/>
      <c r="H44" s="4"/>
      <c r="L44" s="48"/>
    </row>
    <row r="45" ht="14.25" customHeight="1" spans="6:12">
      <c r="F45" s="4"/>
      <c r="G45" s="4"/>
      <c r="H45" s="4"/>
      <c r="L45" s="48"/>
    </row>
    <row r="46" ht="14.25" customHeight="1" spans="6:12">
      <c r="F46" s="4"/>
      <c r="G46" s="4"/>
      <c r="H46" s="4"/>
      <c r="L46" s="48"/>
    </row>
    <row r="47" ht="14.25" customHeight="1" spans="6:12">
      <c r="F47" s="4"/>
      <c r="G47" s="4"/>
      <c r="H47" s="4"/>
      <c r="L47" s="48"/>
    </row>
    <row r="48" ht="14.25" customHeight="1" spans="6:12">
      <c r="F48" s="4"/>
      <c r="G48" s="4"/>
      <c r="H48" s="4"/>
      <c r="L48" s="48"/>
    </row>
    <row r="49" ht="14.25" customHeight="1" spans="6:12">
      <c r="F49" s="4"/>
      <c r="G49" s="4"/>
      <c r="H49" s="4"/>
      <c r="L49" s="48"/>
    </row>
    <row r="50" ht="14.25" customHeight="1" spans="6:12">
      <c r="F50" s="4"/>
      <c r="G50" s="4"/>
      <c r="H50" s="4"/>
      <c r="L50" s="48"/>
    </row>
    <row r="51" ht="14.25" customHeight="1" spans="6:12">
      <c r="F51" s="4"/>
      <c r="G51" s="4"/>
      <c r="H51" s="4"/>
      <c r="L51" s="48"/>
    </row>
    <row r="52" ht="14.25" customHeight="1" spans="6:12">
      <c r="F52" s="4"/>
      <c r="G52" s="4"/>
      <c r="H52" s="4"/>
      <c r="L52" s="48"/>
    </row>
    <row r="53" ht="14.25" customHeight="1" spans="6:12">
      <c r="F53" s="4"/>
      <c r="G53" s="4"/>
      <c r="H53" s="4"/>
      <c r="L53" s="48"/>
    </row>
    <row r="54" ht="14.25" customHeight="1" spans="6:12">
      <c r="F54" s="4"/>
      <c r="G54" s="4"/>
      <c r="H54" s="4"/>
      <c r="L54" s="48"/>
    </row>
    <row r="55" ht="14.25" customHeight="1" spans="6:12">
      <c r="F55" s="4"/>
      <c r="G55" s="4"/>
      <c r="H55" s="4"/>
      <c r="L55" s="48"/>
    </row>
    <row r="56" ht="14.25" customHeight="1" spans="6:12">
      <c r="F56" s="4"/>
      <c r="G56" s="4"/>
      <c r="H56" s="4"/>
      <c r="L56" s="48"/>
    </row>
    <row r="57" ht="14.25" customHeight="1" spans="6:12">
      <c r="F57" s="4"/>
      <c r="G57" s="4"/>
      <c r="H57" s="4"/>
      <c r="L57" s="48"/>
    </row>
    <row r="58" ht="14.25" customHeight="1" spans="6:12">
      <c r="F58" s="4"/>
      <c r="G58" s="4"/>
      <c r="H58" s="4"/>
      <c r="L58" s="48"/>
    </row>
    <row r="59" ht="14.25" customHeight="1" spans="6:12">
      <c r="F59" s="4"/>
      <c r="G59" s="4"/>
      <c r="H59" s="4"/>
      <c r="L59" s="48"/>
    </row>
    <row r="60" ht="14.25" customHeight="1" spans="6:12">
      <c r="F60" s="4"/>
      <c r="G60" s="4"/>
      <c r="H60" s="4"/>
      <c r="L60" s="48"/>
    </row>
    <row r="61" ht="14.25" customHeight="1" spans="6:12">
      <c r="F61" s="4"/>
      <c r="G61" s="4"/>
      <c r="H61" s="4"/>
      <c r="L61" s="48"/>
    </row>
    <row r="62" ht="14.25" customHeight="1" spans="6:12">
      <c r="F62" s="4"/>
      <c r="G62" s="4"/>
      <c r="H62" s="4"/>
      <c r="L62" s="48"/>
    </row>
    <row r="63" ht="14.25" customHeight="1" spans="6:12">
      <c r="F63" s="4"/>
      <c r="G63" s="4"/>
      <c r="H63" s="4"/>
      <c r="L63" s="48"/>
    </row>
    <row r="64" ht="14.25" customHeight="1" spans="6:12">
      <c r="F64" s="4"/>
      <c r="G64" s="4"/>
      <c r="H64" s="4"/>
      <c r="L64" s="48"/>
    </row>
    <row r="65" ht="14.25" customHeight="1" spans="6:12">
      <c r="F65" s="4"/>
      <c r="G65" s="4"/>
      <c r="H65" s="4"/>
      <c r="L65" s="48"/>
    </row>
    <row r="66" ht="14.25" customHeight="1" spans="6:12">
      <c r="F66" s="4"/>
      <c r="G66" s="4"/>
      <c r="H66" s="4"/>
      <c r="L66" s="48"/>
    </row>
    <row r="67" ht="14.25" customHeight="1" spans="6:12">
      <c r="F67" s="4"/>
      <c r="G67" s="4"/>
      <c r="H67" s="4"/>
      <c r="L67" s="48"/>
    </row>
    <row r="68" ht="14.25" customHeight="1" spans="6:12">
      <c r="F68" s="4"/>
      <c r="G68" s="4"/>
      <c r="H68" s="4"/>
      <c r="L68" s="48"/>
    </row>
    <row r="69" ht="14.25" customHeight="1" spans="6:12">
      <c r="F69" s="4"/>
      <c r="G69" s="4"/>
      <c r="H69" s="4"/>
      <c r="L69" s="48"/>
    </row>
    <row r="70" ht="14.25" customHeight="1" spans="6:12">
      <c r="F70" s="4"/>
      <c r="G70" s="4"/>
      <c r="H70" s="4"/>
      <c r="L70" s="48"/>
    </row>
    <row r="71" ht="14.25" customHeight="1" spans="6:12">
      <c r="F71" s="4"/>
      <c r="G71" s="4"/>
      <c r="H71" s="4"/>
      <c r="L71" s="48"/>
    </row>
    <row r="72" ht="14.25" customHeight="1" spans="6:12">
      <c r="F72" s="4"/>
      <c r="G72" s="4"/>
      <c r="H72" s="4"/>
      <c r="L72" s="48"/>
    </row>
    <row r="73" ht="14.25" customHeight="1" spans="6:12">
      <c r="F73" s="4"/>
      <c r="G73" s="4"/>
      <c r="H73" s="4"/>
      <c r="L73" s="48"/>
    </row>
    <row r="74" ht="14.25" customHeight="1" spans="6:12">
      <c r="F74" s="4"/>
      <c r="G74" s="4"/>
      <c r="H74" s="4"/>
      <c r="L74" s="48"/>
    </row>
    <row r="75" ht="14.25" customHeight="1" spans="6:12">
      <c r="F75" s="4"/>
      <c r="G75" s="4"/>
      <c r="H75" s="4"/>
      <c r="L75" s="48"/>
    </row>
    <row r="76" ht="14.25" customHeight="1" spans="6:12">
      <c r="F76" s="4"/>
      <c r="G76" s="4"/>
      <c r="H76" s="4"/>
      <c r="L76" s="48"/>
    </row>
    <row r="77" ht="14.25" customHeight="1" spans="6:12">
      <c r="F77" s="4"/>
      <c r="G77" s="4"/>
      <c r="H77" s="4"/>
      <c r="L77" s="48"/>
    </row>
    <row r="78" ht="14.25" customHeight="1" spans="6:12">
      <c r="F78" s="4"/>
      <c r="G78" s="4"/>
      <c r="H78" s="4"/>
      <c r="L78" s="48"/>
    </row>
    <row r="79" ht="14.25" customHeight="1" spans="6:12">
      <c r="F79" s="4"/>
      <c r="G79" s="4"/>
      <c r="H79" s="4"/>
      <c r="L79" s="48"/>
    </row>
    <row r="80" ht="14.25" customHeight="1" spans="6:12">
      <c r="F80" s="4"/>
      <c r="G80" s="4"/>
      <c r="H80" s="4"/>
      <c r="L80" s="48"/>
    </row>
    <row r="81" ht="14.25" customHeight="1" spans="6:12">
      <c r="F81" s="4"/>
      <c r="G81" s="4"/>
      <c r="H81" s="4"/>
      <c r="L81" s="48"/>
    </row>
    <row r="82" ht="14.25" customHeight="1" spans="6:12">
      <c r="F82" s="4"/>
      <c r="G82" s="4"/>
      <c r="H82" s="4"/>
      <c r="L82" s="48"/>
    </row>
    <row r="83" ht="14.25" customHeight="1" spans="6:12">
      <c r="F83" s="4"/>
      <c r="G83" s="4"/>
      <c r="H83" s="4"/>
      <c r="L83" s="48"/>
    </row>
    <row r="84" ht="14.25" customHeight="1" spans="6:12">
      <c r="F84" s="4"/>
      <c r="G84" s="4"/>
      <c r="H84" s="4"/>
      <c r="L84" s="48"/>
    </row>
    <row r="85" ht="14.25" customHeight="1" spans="6:12">
      <c r="F85" s="4"/>
      <c r="G85" s="4"/>
      <c r="H85" s="4"/>
      <c r="L85" s="48"/>
    </row>
    <row r="86" ht="14.25" customHeight="1" spans="6:12">
      <c r="F86" s="4"/>
      <c r="G86" s="4"/>
      <c r="H86" s="4"/>
      <c r="L86" s="48"/>
    </row>
    <row r="87" ht="14.25" customHeight="1" spans="6:12">
      <c r="F87" s="4"/>
      <c r="G87" s="4"/>
      <c r="H87" s="4"/>
      <c r="L87" s="48"/>
    </row>
    <row r="88" ht="14.25" customHeight="1" spans="6:12">
      <c r="F88" s="4"/>
      <c r="G88" s="4"/>
      <c r="H88" s="4"/>
      <c r="L88" s="48"/>
    </row>
    <row r="89" ht="14.25" customHeight="1" spans="6:12">
      <c r="F89" s="4"/>
      <c r="G89" s="4"/>
      <c r="H89" s="4"/>
      <c r="L89" s="48"/>
    </row>
    <row r="90" ht="14.25" customHeight="1" spans="6:12">
      <c r="F90" s="4"/>
      <c r="G90" s="4"/>
      <c r="H90" s="4"/>
      <c r="L90" s="48"/>
    </row>
    <row r="91" ht="14.25" customHeight="1" spans="6:12">
      <c r="F91" s="4"/>
      <c r="G91" s="4"/>
      <c r="H91" s="4"/>
      <c r="L91" s="48"/>
    </row>
    <row r="92" ht="14.25" customHeight="1" spans="6:12">
      <c r="F92" s="4"/>
      <c r="G92" s="4"/>
      <c r="H92" s="4"/>
      <c r="L92" s="48"/>
    </row>
    <row r="93" ht="14.25" customHeight="1" spans="6:12">
      <c r="F93" s="4"/>
      <c r="G93" s="4"/>
      <c r="H93" s="4"/>
      <c r="L93" s="48"/>
    </row>
    <row r="94" ht="14.25" customHeight="1" spans="6:12">
      <c r="F94" s="4"/>
      <c r="G94" s="4"/>
      <c r="H94" s="4"/>
      <c r="L94" s="48"/>
    </row>
    <row r="95" ht="14.25" customHeight="1" spans="6:12">
      <c r="F95" s="4"/>
      <c r="G95" s="4"/>
      <c r="H95" s="4"/>
      <c r="L95" s="48"/>
    </row>
    <row r="96" ht="14.25" customHeight="1" spans="6:12">
      <c r="F96" s="4"/>
      <c r="G96" s="4"/>
      <c r="H96" s="4"/>
      <c r="L96" s="48"/>
    </row>
    <row r="97" ht="14.25" customHeight="1" spans="6:12">
      <c r="F97" s="4"/>
      <c r="G97" s="4"/>
      <c r="H97" s="4"/>
      <c r="L97" s="48"/>
    </row>
    <row r="98" ht="14.25" customHeight="1" spans="6:12">
      <c r="F98" s="4"/>
      <c r="G98" s="4"/>
      <c r="H98" s="4"/>
      <c r="L98" s="48"/>
    </row>
    <row r="99" ht="14.25" customHeight="1" spans="6:12">
      <c r="F99" s="4"/>
      <c r="G99" s="4"/>
      <c r="H99" s="4"/>
      <c r="L99" s="48"/>
    </row>
    <row r="100" ht="14.25" customHeight="1" spans="6:12">
      <c r="F100" s="4"/>
      <c r="G100" s="4"/>
      <c r="H100" s="4"/>
      <c r="L100" s="48"/>
    </row>
    <row r="101" ht="14.25" customHeight="1" spans="6:12">
      <c r="F101" s="4"/>
      <c r="G101" s="4"/>
      <c r="H101" s="4"/>
      <c r="L101" s="48"/>
    </row>
    <row r="102" ht="14.25" customHeight="1" spans="6:12">
      <c r="F102" s="4"/>
      <c r="G102" s="4"/>
      <c r="H102" s="4"/>
      <c r="L102" s="48"/>
    </row>
    <row r="103" ht="14.25" customHeight="1" spans="6:12">
      <c r="F103" s="4"/>
      <c r="G103" s="4"/>
      <c r="H103" s="4"/>
      <c r="L103" s="48"/>
    </row>
    <row r="104" ht="14.25" customHeight="1" spans="6:12">
      <c r="F104" s="4"/>
      <c r="G104" s="4"/>
      <c r="H104" s="4"/>
      <c r="L104" s="48"/>
    </row>
    <row r="105" ht="14.25" customHeight="1" spans="6:12">
      <c r="F105" s="4"/>
      <c r="G105" s="4"/>
      <c r="H105" s="4"/>
      <c r="L105" s="48"/>
    </row>
    <row r="106" ht="14.25" customHeight="1" spans="6:12">
      <c r="F106" s="4"/>
      <c r="G106" s="4"/>
      <c r="H106" s="4"/>
      <c r="L106" s="48"/>
    </row>
    <row r="107" ht="14.25" customHeight="1" spans="6:12">
      <c r="F107" s="4"/>
      <c r="G107" s="4"/>
      <c r="H107" s="4"/>
      <c r="L107" s="48"/>
    </row>
    <row r="108" ht="14.25" customHeight="1" spans="6:12">
      <c r="F108" s="4"/>
      <c r="G108" s="4"/>
      <c r="H108" s="4"/>
      <c r="L108" s="48"/>
    </row>
    <row r="109" ht="14.25" customHeight="1" spans="6:12">
      <c r="F109" s="4"/>
      <c r="G109" s="4"/>
      <c r="H109" s="4"/>
      <c r="L109" s="48"/>
    </row>
    <row r="110" ht="14.25" customHeight="1" spans="6:12">
      <c r="F110" s="4"/>
      <c r="G110" s="4"/>
      <c r="H110" s="4"/>
      <c r="L110" s="48"/>
    </row>
    <row r="111" ht="14.25" customHeight="1" spans="6:12">
      <c r="F111" s="4"/>
      <c r="G111" s="4"/>
      <c r="H111" s="4"/>
      <c r="L111" s="48"/>
    </row>
    <row r="112" ht="14.25" customHeight="1" spans="6:12">
      <c r="F112" s="4"/>
      <c r="G112" s="4"/>
      <c r="H112" s="4"/>
      <c r="L112" s="48"/>
    </row>
    <row r="113" ht="14.25" customHeight="1" spans="6:12">
      <c r="F113" s="4"/>
      <c r="G113" s="4"/>
      <c r="H113" s="4"/>
      <c r="L113" s="48"/>
    </row>
    <row r="114" ht="14.25" customHeight="1" spans="6:12">
      <c r="F114" s="4"/>
      <c r="G114" s="4"/>
      <c r="H114" s="4"/>
      <c r="L114" s="48"/>
    </row>
    <row r="115" ht="14.25" customHeight="1" spans="6:12">
      <c r="F115" s="4"/>
      <c r="G115" s="4"/>
      <c r="H115" s="4"/>
      <c r="L115" s="48"/>
    </row>
    <row r="116" ht="14.25" customHeight="1" spans="6:12">
      <c r="F116" s="4"/>
      <c r="G116" s="4"/>
      <c r="H116" s="4"/>
      <c r="L116" s="48"/>
    </row>
    <row r="117" ht="14.25" customHeight="1" spans="6:12">
      <c r="F117" s="4"/>
      <c r="G117" s="4"/>
      <c r="H117" s="4"/>
      <c r="L117" s="48"/>
    </row>
    <row r="118" ht="14.25" customHeight="1" spans="6:12">
      <c r="F118" s="4"/>
      <c r="G118" s="4"/>
      <c r="H118" s="4"/>
      <c r="L118" s="48"/>
    </row>
    <row r="119" ht="14.25" customHeight="1" spans="6:12">
      <c r="F119" s="4"/>
      <c r="G119" s="4"/>
      <c r="H119" s="4"/>
      <c r="L119" s="48"/>
    </row>
    <row r="120" ht="14.25" customHeight="1" spans="6:12">
      <c r="F120" s="4"/>
      <c r="G120" s="4"/>
      <c r="H120" s="4"/>
      <c r="L120" s="48"/>
    </row>
    <row r="121" ht="14.25" customHeight="1" spans="6:12">
      <c r="F121" s="4"/>
      <c r="G121" s="4"/>
      <c r="H121" s="4"/>
      <c r="L121" s="48"/>
    </row>
    <row r="122" ht="14.25" customHeight="1" spans="6:12">
      <c r="F122" s="4"/>
      <c r="G122" s="4"/>
      <c r="H122" s="4"/>
      <c r="L122" s="48"/>
    </row>
    <row r="123" ht="14.25" customHeight="1" spans="6:12">
      <c r="F123" s="4"/>
      <c r="G123" s="4"/>
      <c r="H123" s="4"/>
      <c r="L123" s="48"/>
    </row>
    <row r="124" ht="14.25" customHeight="1" spans="6:12">
      <c r="F124" s="4"/>
      <c r="G124" s="4"/>
      <c r="H124" s="4"/>
      <c r="L124" s="48"/>
    </row>
    <row r="125" ht="14.25" customHeight="1" spans="6:12">
      <c r="F125" s="4"/>
      <c r="G125" s="4"/>
      <c r="H125" s="4"/>
      <c r="L125" s="48"/>
    </row>
    <row r="126" ht="14.25" customHeight="1" spans="6:12">
      <c r="F126" s="4"/>
      <c r="G126" s="4"/>
      <c r="H126" s="4"/>
      <c r="L126" s="48"/>
    </row>
    <row r="127" ht="14.25" customHeight="1" spans="6:12">
      <c r="F127" s="4"/>
      <c r="G127" s="4"/>
      <c r="H127" s="4"/>
      <c r="L127" s="48"/>
    </row>
    <row r="128" ht="14.25" customHeight="1" spans="6:12">
      <c r="F128" s="4"/>
      <c r="G128" s="4"/>
      <c r="H128" s="4"/>
      <c r="L128" s="48"/>
    </row>
    <row r="129" ht="14.25" customHeight="1" spans="6:12">
      <c r="F129" s="4"/>
      <c r="G129" s="4"/>
      <c r="H129" s="4"/>
      <c r="L129" s="48"/>
    </row>
    <row r="130" ht="14.25" customHeight="1" spans="6:12">
      <c r="F130" s="4"/>
      <c r="G130" s="4"/>
      <c r="H130" s="4"/>
      <c r="L130" s="48"/>
    </row>
    <row r="131" ht="14.25" customHeight="1" spans="6:12">
      <c r="F131" s="4"/>
      <c r="G131" s="4"/>
      <c r="H131" s="4"/>
      <c r="L131" s="48"/>
    </row>
    <row r="132" ht="14.25" customHeight="1" spans="6:12">
      <c r="F132" s="4"/>
      <c r="G132" s="4"/>
      <c r="H132" s="4"/>
      <c r="L132" s="48"/>
    </row>
    <row r="133" ht="14.25" customHeight="1" spans="6:12">
      <c r="F133" s="4"/>
      <c r="G133" s="4"/>
      <c r="H133" s="4"/>
      <c r="L133" s="48"/>
    </row>
    <row r="134" ht="14.25" customHeight="1" spans="6:12">
      <c r="F134" s="4"/>
      <c r="G134" s="4"/>
      <c r="H134" s="4"/>
      <c r="L134" s="48"/>
    </row>
    <row r="135" ht="14.25" customHeight="1" spans="6:12">
      <c r="F135" s="4"/>
      <c r="G135" s="4"/>
      <c r="H135" s="4"/>
      <c r="L135" s="48"/>
    </row>
    <row r="136" ht="14.25" customHeight="1" spans="6:12">
      <c r="F136" s="4"/>
      <c r="G136" s="4"/>
      <c r="H136" s="4"/>
      <c r="L136" s="48"/>
    </row>
    <row r="137" ht="14.25" customHeight="1" spans="6:12">
      <c r="F137" s="4"/>
      <c r="G137" s="4"/>
      <c r="H137" s="4"/>
      <c r="L137" s="48"/>
    </row>
    <row r="138" ht="14.25" customHeight="1" spans="6:12">
      <c r="F138" s="4"/>
      <c r="G138" s="4"/>
      <c r="H138" s="4"/>
      <c r="L138" s="48"/>
    </row>
    <row r="139" ht="14.25" customHeight="1" spans="6:12">
      <c r="F139" s="4"/>
      <c r="G139" s="4"/>
      <c r="H139" s="4"/>
      <c r="L139" s="48"/>
    </row>
    <row r="140" ht="14.25" customHeight="1" spans="6:12">
      <c r="F140" s="4"/>
      <c r="G140" s="4"/>
      <c r="H140" s="4"/>
      <c r="L140" s="48"/>
    </row>
    <row r="141" ht="14.25" customHeight="1" spans="6:12">
      <c r="F141" s="4"/>
      <c r="G141" s="4"/>
      <c r="H141" s="4"/>
      <c r="L141" s="48"/>
    </row>
    <row r="142" ht="14.25" customHeight="1" spans="6:12">
      <c r="F142" s="4"/>
      <c r="G142" s="4"/>
      <c r="H142" s="4"/>
      <c r="L142" s="48"/>
    </row>
    <row r="143" ht="14.25" customHeight="1" spans="6:12">
      <c r="F143" s="4"/>
      <c r="G143" s="4"/>
      <c r="H143" s="4"/>
      <c r="L143" s="48"/>
    </row>
    <row r="144" ht="14.25" customHeight="1" spans="6:12">
      <c r="F144" s="4"/>
      <c r="G144" s="4"/>
      <c r="H144" s="4"/>
      <c r="L144" s="48"/>
    </row>
    <row r="145" ht="14.25" customHeight="1" spans="6:12">
      <c r="F145" s="4"/>
      <c r="G145" s="4"/>
      <c r="H145" s="4"/>
      <c r="L145" s="48"/>
    </row>
    <row r="146" ht="14.25" customHeight="1" spans="6:12">
      <c r="F146" s="4"/>
      <c r="G146" s="4"/>
      <c r="H146" s="4"/>
      <c r="L146" s="48"/>
    </row>
    <row r="147" ht="14.25" customHeight="1" spans="6:12">
      <c r="F147" s="4"/>
      <c r="G147" s="4"/>
      <c r="H147" s="4"/>
      <c r="L147" s="48"/>
    </row>
    <row r="148" ht="14.25" customHeight="1" spans="6:12">
      <c r="F148" s="4"/>
      <c r="G148" s="4"/>
      <c r="H148" s="4"/>
      <c r="L148" s="48"/>
    </row>
    <row r="149" ht="14.25" customHeight="1" spans="6:12">
      <c r="F149" s="4"/>
      <c r="G149" s="4"/>
      <c r="H149" s="4"/>
      <c r="L149" s="48"/>
    </row>
    <row r="150" ht="14.25" customHeight="1" spans="6:12">
      <c r="F150" s="4"/>
      <c r="G150" s="4"/>
      <c r="H150" s="4"/>
      <c r="L150" s="48"/>
    </row>
    <row r="151" ht="14.25" customHeight="1" spans="6:12">
      <c r="F151" s="4"/>
      <c r="G151" s="4"/>
      <c r="H151" s="4"/>
      <c r="L151" s="48"/>
    </row>
    <row r="152" ht="14.25" customHeight="1" spans="6:12">
      <c r="F152" s="4"/>
      <c r="G152" s="4"/>
      <c r="H152" s="4"/>
      <c r="L152" s="48"/>
    </row>
    <row r="153" ht="14.25" customHeight="1" spans="6:12">
      <c r="F153" s="4"/>
      <c r="G153" s="4"/>
      <c r="H153" s="4"/>
      <c r="L153" s="48"/>
    </row>
    <row r="154" ht="14.25" customHeight="1" spans="6:12">
      <c r="F154" s="4"/>
      <c r="G154" s="4"/>
      <c r="H154" s="4"/>
      <c r="L154" s="48"/>
    </row>
    <row r="155" ht="14.25" customHeight="1" spans="6:12">
      <c r="F155" s="4"/>
      <c r="G155" s="4"/>
      <c r="H155" s="4"/>
      <c r="L155" s="48"/>
    </row>
    <row r="156" ht="14.25" customHeight="1" spans="6:12">
      <c r="F156" s="4"/>
      <c r="G156" s="4"/>
      <c r="H156" s="4"/>
      <c r="L156" s="48"/>
    </row>
    <row r="157" ht="14.25" customHeight="1" spans="6:12">
      <c r="F157" s="4"/>
      <c r="G157" s="4"/>
      <c r="H157" s="4"/>
      <c r="L157" s="48"/>
    </row>
    <row r="158" ht="14.25" customHeight="1" spans="6:12">
      <c r="F158" s="4"/>
      <c r="G158" s="4"/>
      <c r="H158" s="4"/>
      <c r="L158" s="48"/>
    </row>
    <row r="159" ht="14.25" customHeight="1" spans="6:12">
      <c r="F159" s="4"/>
      <c r="G159" s="4"/>
      <c r="H159" s="4"/>
      <c r="L159" s="48"/>
    </row>
    <row r="160" ht="14.25" customHeight="1" spans="6:12">
      <c r="F160" s="4"/>
      <c r="G160" s="4"/>
      <c r="H160" s="4"/>
      <c r="L160" s="48"/>
    </row>
    <row r="161" ht="14.25" customHeight="1" spans="6:12">
      <c r="F161" s="4"/>
      <c r="G161" s="4"/>
      <c r="H161" s="4"/>
      <c r="L161" s="48"/>
    </row>
    <row r="162" ht="14.25" customHeight="1" spans="6:12">
      <c r="F162" s="4"/>
      <c r="G162" s="4"/>
      <c r="H162" s="4"/>
      <c r="L162" s="48"/>
    </row>
    <row r="163" ht="14.25" customHeight="1" spans="6:12">
      <c r="F163" s="4"/>
      <c r="G163" s="4"/>
      <c r="H163" s="4"/>
      <c r="L163" s="48"/>
    </row>
    <row r="164" ht="14.25" customHeight="1" spans="6:12">
      <c r="F164" s="4"/>
      <c r="G164" s="4"/>
      <c r="H164" s="4"/>
      <c r="L164" s="48"/>
    </row>
    <row r="165" ht="14.25" customHeight="1" spans="6:12">
      <c r="F165" s="4"/>
      <c r="G165" s="4"/>
      <c r="H165" s="4"/>
      <c r="L165" s="48"/>
    </row>
    <row r="166" ht="14.25" customHeight="1" spans="6:12">
      <c r="F166" s="4"/>
      <c r="G166" s="4"/>
      <c r="H166" s="4"/>
      <c r="L166" s="48"/>
    </row>
    <row r="167" ht="14.25" customHeight="1" spans="6:12">
      <c r="F167" s="4"/>
      <c r="G167" s="4"/>
      <c r="H167" s="4"/>
      <c r="L167" s="48"/>
    </row>
    <row r="168" ht="14.25" customHeight="1" spans="6:12">
      <c r="F168" s="4"/>
      <c r="G168" s="4"/>
      <c r="H168" s="4"/>
      <c r="L168" s="48"/>
    </row>
    <row r="169" ht="14.25" customHeight="1" spans="6:12">
      <c r="F169" s="4"/>
      <c r="G169" s="4"/>
      <c r="H169" s="4"/>
      <c r="L169" s="48"/>
    </row>
    <row r="170" ht="14.25" customHeight="1" spans="6:12">
      <c r="F170" s="4"/>
      <c r="G170" s="4"/>
      <c r="H170" s="4"/>
      <c r="L170" s="48"/>
    </row>
    <row r="171" ht="14.25" customHeight="1" spans="6:12">
      <c r="F171" s="4"/>
      <c r="G171" s="4"/>
      <c r="H171" s="4"/>
      <c r="L171" s="48"/>
    </row>
    <row r="172" ht="14.25" customHeight="1" spans="6:12">
      <c r="F172" s="4"/>
      <c r="G172" s="4"/>
      <c r="H172" s="4"/>
      <c r="L172" s="48"/>
    </row>
    <row r="173" ht="14.25" customHeight="1" spans="6:12">
      <c r="F173" s="4"/>
      <c r="G173" s="4"/>
      <c r="H173" s="4"/>
      <c r="L173" s="48"/>
    </row>
    <row r="174" ht="14.25" customHeight="1" spans="6:12">
      <c r="F174" s="4"/>
      <c r="G174" s="4"/>
      <c r="H174" s="4"/>
      <c r="L174" s="48"/>
    </row>
    <row r="175" ht="14.25" customHeight="1" spans="6:12">
      <c r="F175" s="4"/>
      <c r="G175" s="4"/>
      <c r="H175" s="4"/>
      <c r="L175" s="48"/>
    </row>
    <row r="176" ht="14.25" customHeight="1" spans="6:12">
      <c r="F176" s="4"/>
      <c r="G176" s="4"/>
      <c r="H176" s="4"/>
      <c r="L176" s="48"/>
    </row>
    <row r="177" ht="14.25" customHeight="1" spans="6:12">
      <c r="F177" s="4"/>
      <c r="G177" s="4"/>
      <c r="H177" s="4"/>
      <c r="L177" s="48"/>
    </row>
    <row r="178" ht="14.25" customHeight="1" spans="6:12">
      <c r="F178" s="4"/>
      <c r="G178" s="4"/>
      <c r="H178" s="4"/>
      <c r="L178" s="48"/>
    </row>
    <row r="179" ht="14.25" customHeight="1" spans="6:12">
      <c r="F179" s="4"/>
      <c r="G179" s="4"/>
      <c r="H179" s="4"/>
      <c r="L179" s="48"/>
    </row>
    <row r="180" ht="14.25" customHeight="1" spans="6:12">
      <c r="F180" s="4"/>
      <c r="G180" s="4"/>
      <c r="H180" s="4"/>
      <c r="L180" s="48"/>
    </row>
    <row r="181" ht="14.25" customHeight="1" spans="6:12">
      <c r="F181" s="4"/>
      <c r="G181" s="4"/>
      <c r="H181" s="4"/>
      <c r="L181" s="48"/>
    </row>
    <row r="182" ht="14.25" customHeight="1" spans="6:12">
      <c r="F182" s="4"/>
      <c r="G182" s="4"/>
      <c r="H182" s="4"/>
      <c r="L182" s="48"/>
    </row>
    <row r="183" ht="14.25" customHeight="1" spans="6:12">
      <c r="F183" s="4"/>
      <c r="G183" s="4"/>
      <c r="H183" s="4"/>
      <c r="L183" s="48"/>
    </row>
    <row r="184" ht="14.25" customHeight="1" spans="6:12">
      <c r="F184" s="4"/>
      <c r="G184" s="4"/>
      <c r="H184" s="4"/>
      <c r="L184" s="48"/>
    </row>
    <row r="185" ht="14.25" customHeight="1" spans="6:12">
      <c r="F185" s="4"/>
      <c r="G185" s="4"/>
      <c r="H185" s="4"/>
      <c r="L185" s="48"/>
    </row>
    <row r="186" ht="14.25" customHeight="1" spans="6:12">
      <c r="F186" s="4"/>
      <c r="G186" s="4"/>
      <c r="H186" s="4"/>
      <c r="L186" s="48"/>
    </row>
    <row r="187" ht="14.25" customHeight="1" spans="6:12">
      <c r="F187" s="4"/>
      <c r="G187" s="4"/>
      <c r="H187" s="4"/>
      <c r="L187" s="48"/>
    </row>
    <row r="188" ht="14.25" customHeight="1" spans="6:12">
      <c r="F188" s="4"/>
      <c r="G188" s="4"/>
      <c r="H188" s="4"/>
      <c r="L188" s="48"/>
    </row>
    <row r="189" ht="14.25" customHeight="1" spans="6:12">
      <c r="F189" s="4"/>
      <c r="G189" s="4"/>
      <c r="H189" s="4"/>
      <c r="L189" s="48"/>
    </row>
    <row r="190" ht="14.25" customHeight="1" spans="6:12">
      <c r="F190" s="4"/>
      <c r="G190" s="4"/>
      <c r="H190" s="4"/>
      <c r="L190" s="48"/>
    </row>
    <row r="191" ht="14.25" customHeight="1" spans="6:12">
      <c r="F191" s="4"/>
      <c r="G191" s="4"/>
      <c r="H191" s="4"/>
      <c r="L191" s="48"/>
    </row>
    <row r="192" ht="14.25" customHeight="1" spans="6:12">
      <c r="F192" s="4"/>
      <c r="G192" s="4"/>
      <c r="H192" s="4"/>
      <c r="L192" s="48"/>
    </row>
    <row r="193" ht="14.25" customHeight="1" spans="6:12">
      <c r="F193" s="4"/>
      <c r="G193" s="4"/>
      <c r="H193" s="4"/>
      <c r="L193" s="48"/>
    </row>
    <row r="194" ht="14.25" customHeight="1" spans="6:12">
      <c r="F194" s="4"/>
      <c r="G194" s="4"/>
      <c r="H194" s="4"/>
      <c r="L194" s="48"/>
    </row>
    <row r="195" ht="14.25" customHeight="1" spans="6:12">
      <c r="F195" s="4"/>
      <c r="G195" s="4"/>
      <c r="H195" s="4"/>
      <c r="L195" s="48"/>
    </row>
    <row r="196" ht="14.25" customHeight="1" spans="6:12">
      <c r="F196" s="4"/>
      <c r="G196" s="4"/>
      <c r="H196" s="4"/>
      <c r="L196" s="48"/>
    </row>
    <row r="197" ht="14.25" customHeight="1" spans="6:12">
      <c r="F197" s="4"/>
      <c r="G197" s="4"/>
      <c r="H197" s="4"/>
      <c r="L197" s="48"/>
    </row>
    <row r="198" ht="14.25" customHeight="1" spans="6:12">
      <c r="F198" s="4"/>
      <c r="G198" s="4"/>
      <c r="H198" s="4"/>
      <c r="L198" s="48"/>
    </row>
    <row r="199" ht="14.25" customHeight="1" spans="6:12">
      <c r="F199" s="4"/>
      <c r="G199" s="4"/>
      <c r="H199" s="4"/>
      <c r="L199" s="48"/>
    </row>
    <row r="200" ht="14.25" customHeight="1" spans="6:12">
      <c r="F200" s="4"/>
      <c r="G200" s="4"/>
      <c r="H200" s="4"/>
      <c r="L200" s="48"/>
    </row>
    <row r="201" ht="14.25" customHeight="1" spans="6:12">
      <c r="F201" s="4"/>
      <c r="G201" s="4"/>
      <c r="H201" s="4"/>
      <c r="L201" s="48"/>
    </row>
    <row r="202" ht="14.25" customHeight="1" spans="6:12">
      <c r="F202" s="4"/>
      <c r="G202" s="4"/>
      <c r="H202" s="4"/>
      <c r="L202" s="48"/>
    </row>
    <row r="203" ht="14.25" customHeight="1" spans="6:12">
      <c r="F203" s="4"/>
      <c r="G203" s="4"/>
      <c r="H203" s="4"/>
      <c r="L203" s="48"/>
    </row>
    <row r="204" ht="14.25" customHeight="1" spans="6:12">
      <c r="F204" s="4"/>
      <c r="G204" s="4"/>
      <c r="H204" s="4"/>
      <c r="L204" s="48"/>
    </row>
    <row r="205" ht="14.25" customHeight="1" spans="6:12">
      <c r="F205" s="4"/>
      <c r="G205" s="4"/>
      <c r="H205" s="4"/>
      <c r="L205" s="48"/>
    </row>
    <row r="206" ht="14.25" customHeight="1" spans="6:12">
      <c r="F206" s="4"/>
      <c r="G206" s="4"/>
      <c r="H206" s="4"/>
      <c r="L206" s="48"/>
    </row>
    <row r="207" ht="14.25" customHeight="1" spans="6:12">
      <c r="F207" s="4"/>
      <c r="G207" s="4"/>
      <c r="H207" s="4"/>
      <c r="L207" s="48"/>
    </row>
    <row r="208" ht="14.25" customHeight="1" spans="6:12">
      <c r="F208" s="4"/>
      <c r="G208" s="4"/>
      <c r="H208" s="4"/>
      <c r="L208" s="48"/>
    </row>
    <row r="209" ht="14.25" customHeight="1" spans="6:12">
      <c r="F209" s="4"/>
      <c r="G209" s="4"/>
      <c r="H209" s="4"/>
      <c r="L209" s="48"/>
    </row>
    <row r="210" ht="14.25" customHeight="1" spans="6:12">
      <c r="F210" s="4"/>
      <c r="G210" s="4"/>
      <c r="H210" s="4"/>
      <c r="L210" s="48"/>
    </row>
    <row r="211" ht="14.25" customHeight="1" spans="6:12">
      <c r="F211" s="4"/>
      <c r="G211" s="4"/>
      <c r="H211" s="4"/>
      <c r="L211" s="48"/>
    </row>
    <row r="212" ht="14.25" customHeight="1" spans="6:12">
      <c r="F212" s="4"/>
      <c r="G212" s="4"/>
      <c r="H212" s="4"/>
      <c r="L212" s="48"/>
    </row>
    <row r="213" ht="14.25" customHeight="1" spans="6:12">
      <c r="F213" s="4"/>
      <c r="G213" s="4"/>
      <c r="H213" s="4"/>
      <c r="L213" s="48"/>
    </row>
    <row r="214" ht="14.25" customHeight="1" spans="6:12">
      <c r="F214" s="4"/>
      <c r="G214" s="4"/>
      <c r="H214" s="4"/>
      <c r="L214" s="48"/>
    </row>
    <row r="215" ht="14.25" customHeight="1" spans="6:12">
      <c r="F215" s="4"/>
      <c r="G215" s="4"/>
      <c r="H215" s="4"/>
      <c r="L215" s="48"/>
    </row>
    <row r="216" ht="14.25" customHeight="1" spans="6:12">
      <c r="F216" s="4"/>
      <c r="G216" s="4"/>
      <c r="H216" s="4"/>
      <c r="L216" s="48"/>
    </row>
    <row r="217" ht="14.25" customHeight="1" spans="6:12">
      <c r="F217" s="4"/>
      <c r="G217" s="4"/>
      <c r="H217" s="4"/>
      <c r="L217" s="48"/>
    </row>
    <row r="218" ht="14.25" customHeight="1" spans="6:12">
      <c r="F218" s="4"/>
      <c r="G218" s="4"/>
      <c r="H218" s="4"/>
      <c r="L218" s="48"/>
    </row>
    <row r="219" ht="14.25" customHeight="1" spans="6:12">
      <c r="F219" s="4"/>
      <c r="G219" s="4"/>
      <c r="H219" s="4"/>
      <c r="L219" s="48"/>
    </row>
    <row r="220" ht="14.25" customHeight="1" spans="6:12">
      <c r="F220" s="4"/>
      <c r="G220" s="4"/>
      <c r="H220" s="4"/>
      <c r="L220" s="48"/>
    </row>
    <row r="221" ht="14.25" customHeight="1" spans="6:12">
      <c r="F221" s="4"/>
      <c r="G221" s="4"/>
      <c r="H221" s="4"/>
      <c r="L221" s="48"/>
    </row>
    <row r="222" ht="14.25" customHeight="1" spans="6:12">
      <c r="F222" s="4"/>
      <c r="G222" s="4"/>
      <c r="H222" s="4"/>
      <c r="L222" s="48"/>
    </row>
    <row r="223" ht="14.25" customHeight="1" spans="6:12">
      <c r="F223" s="4"/>
      <c r="G223" s="4"/>
      <c r="H223" s="4"/>
      <c r="L223" s="48"/>
    </row>
    <row r="224" ht="14.25" customHeight="1" spans="6:12">
      <c r="F224" s="4"/>
      <c r="G224" s="4"/>
      <c r="H224" s="4"/>
      <c r="L224" s="48"/>
    </row>
    <row r="225" ht="14.25" customHeight="1" spans="6:12">
      <c r="F225" s="4"/>
      <c r="G225" s="4"/>
      <c r="H225" s="4"/>
      <c r="L225" s="48"/>
    </row>
    <row r="226" ht="14.25" customHeight="1" spans="6:12">
      <c r="F226" s="4"/>
      <c r="G226" s="4"/>
      <c r="H226" s="4"/>
      <c r="L226" s="48"/>
    </row>
    <row r="227" ht="14.25" customHeight="1" spans="6:12">
      <c r="F227" s="4"/>
      <c r="G227" s="4"/>
      <c r="H227" s="4"/>
      <c r="L227" s="48"/>
    </row>
    <row r="228" ht="14.25" customHeight="1" spans="6:12">
      <c r="F228" s="4"/>
      <c r="G228" s="4"/>
      <c r="H228" s="4"/>
      <c r="L228" s="48"/>
    </row>
    <row r="229" ht="14.25" customHeight="1" spans="6:12">
      <c r="F229" s="4"/>
      <c r="G229" s="4"/>
      <c r="H229" s="4"/>
      <c r="L229" s="48"/>
    </row>
    <row r="230" ht="14.25" customHeight="1" spans="6:12">
      <c r="F230" s="4"/>
      <c r="G230" s="4"/>
      <c r="H230" s="4"/>
      <c r="L230" s="48"/>
    </row>
    <row r="231" ht="14.25" customHeight="1" spans="6:12">
      <c r="F231" s="4"/>
      <c r="G231" s="4"/>
      <c r="H231" s="4"/>
      <c r="L231" s="48"/>
    </row>
    <row r="232" ht="14.25" customHeight="1" spans="6:12">
      <c r="F232" s="4"/>
      <c r="G232" s="4"/>
      <c r="H232" s="4"/>
      <c r="L232" s="48"/>
    </row>
    <row r="233" ht="14.25" customHeight="1" spans="6:12">
      <c r="F233" s="4"/>
      <c r="G233" s="4"/>
      <c r="H233" s="4"/>
      <c r="L233" s="48"/>
    </row>
    <row r="234" ht="14.25" customHeight="1" spans="6:12">
      <c r="F234" s="4"/>
      <c r="G234" s="4"/>
      <c r="H234" s="4"/>
      <c r="L234" s="48"/>
    </row>
    <row r="235" ht="14.25" customHeight="1" spans="6:12">
      <c r="F235" s="4"/>
      <c r="G235" s="4"/>
      <c r="H235" s="4"/>
      <c r="L235" s="48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</sheetData>
  <mergeCells count="41">
    <mergeCell ref="A1:M1"/>
    <mergeCell ref="A2:M2"/>
    <mergeCell ref="J4:L4"/>
    <mergeCell ref="B6:C6"/>
    <mergeCell ref="A7:C7"/>
    <mergeCell ref="A8:C8"/>
    <mergeCell ref="B9:C9"/>
    <mergeCell ref="B10:C10"/>
    <mergeCell ref="A11:C11"/>
    <mergeCell ref="B12:C12"/>
    <mergeCell ref="A13:C13"/>
    <mergeCell ref="B14:C14"/>
    <mergeCell ref="A15:C15"/>
    <mergeCell ref="B16:C16"/>
    <mergeCell ref="B17:C17"/>
    <mergeCell ref="B18:C18"/>
    <mergeCell ref="B19:C19"/>
    <mergeCell ref="B20:C20"/>
    <mergeCell ref="A21:C21"/>
    <mergeCell ref="B22:C22"/>
    <mergeCell ref="B23:C23"/>
    <mergeCell ref="B24:C24"/>
    <mergeCell ref="B25:C25"/>
    <mergeCell ref="A26:C26"/>
    <mergeCell ref="B27:C27"/>
    <mergeCell ref="B28:C28"/>
    <mergeCell ref="B29:C29"/>
    <mergeCell ref="A30:C30"/>
    <mergeCell ref="A31:D31"/>
    <mergeCell ref="B32:C32"/>
    <mergeCell ref="B33:C33"/>
    <mergeCell ref="B34:C34"/>
    <mergeCell ref="A4:A5"/>
    <mergeCell ref="D4:D5"/>
    <mergeCell ref="E4:E5"/>
    <mergeCell ref="F4:F5"/>
    <mergeCell ref="G4:G5"/>
    <mergeCell ref="H4:H5"/>
    <mergeCell ref="I4:I5"/>
    <mergeCell ref="M4:M5"/>
    <mergeCell ref="B4:C5"/>
  </mergeCells>
  <pageMargins left="0.7" right="0.7" top="0.75" bottom="0.75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Pengembangan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2025-01-23T02:06:57Z</dcterms:created>
  <dcterms:modified xsi:type="dcterms:W3CDTF">2025-01-23T02:11:52Z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46A18295B3B544D1A9FBBB8019FE405F_13</vt:lpwstr>
  </property>
  <property fmtid="{D5CDD505-2E9C-101B-9397-08002B2CF9AE}" pid="3" name="KSOProductBuildVer">
    <vt:lpwstr>1033-12.2.0.19805</vt:lpwstr>
  </property>
</Properties>
</file>