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EDBBD726-9507-4A35-8CB3-7FFC99E49A8B}" xr6:coauthVersionLast="47" xr6:coauthVersionMax="47" xr10:uidLastSave="{00000000-0000-0000-0000-000000000000}"/>
  <bookViews>
    <workbookView xWindow="-110" yWindow="-110" windowWidth="19420" windowHeight="10300" xr2:uid="{8CE85350-0E29-48F6-A09F-79750354B09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G55" i="1" s="1"/>
  <c r="F54" i="1"/>
  <c r="G54" i="1" s="1"/>
  <c r="G53" i="1"/>
  <c r="F53" i="1"/>
  <c r="F52" i="1"/>
  <c r="G52" i="1" s="1"/>
  <c r="F51" i="1"/>
  <c r="G51" i="1" s="1"/>
  <c r="F50" i="1"/>
  <c r="G50" i="1" s="1"/>
  <c r="G49" i="1"/>
  <c r="F49" i="1"/>
  <c r="F48" i="1"/>
  <c r="G48" i="1" s="1"/>
  <c r="F47" i="1"/>
  <c r="G47" i="1" s="1"/>
  <c r="F46" i="1"/>
  <c r="G46" i="1" s="1"/>
  <c r="G45" i="1"/>
  <c r="F45" i="1"/>
  <c r="F44" i="1"/>
  <c r="G44" i="1" s="1"/>
  <c r="F43" i="1"/>
  <c r="G43" i="1" s="1"/>
  <c r="F42" i="1"/>
  <c r="G42" i="1" s="1"/>
  <c r="G41" i="1"/>
  <c r="F41" i="1"/>
  <c r="F40" i="1"/>
  <c r="G40" i="1" s="1"/>
  <c r="F39" i="1"/>
  <c r="G39" i="1" s="1"/>
  <c r="F38" i="1"/>
  <c r="G38" i="1" s="1"/>
  <c r="G37" i="1"/>
  <c r="F37" i="1"/>
  <c r="F36" i="1"/>
  <c r="G36" i="1" s="1"/>
  <c r="F35" i="1"/>
  <c r="G35" i="1" s="1"/>
  <c r="F34" i="1"/>
  <c r="G34" i="1" s="1"/>
  <c r="G33" i="1"/>
  <c r="F33" i="1"/>
  <c r="F32" i="1"/>
  <c r="G32" i="1" s="1"/>
  <c r="F31" i="1"/>
  <c r="G31" i="1" s="1"/>
  <c r="F30" i="1"/>
  <c r="G30" i="1" s="1"/>
  <c r="G29" i="1"/>
  <c r="F29" i="1"/>
  <c r="F28" i="1"/>
  <c r="G28" i="1" s="1"/>
  <c r="F27" i="1"/>
  <c r="G27" i="1" s="1"/>
  <c r="F26" i="1"/>
  <c r="G26" i="1" s="1"/>
  <c r="G25" i="1"/>
  <c r="F25" i="1"/>
  <c r="F24" i="1"/>
  <c r="G24" i="1" s="1"/>
  <c r="F23" i="1"/>
  <c r="G23" i="1" s="1"/>
  <c r="F22" i="1"/>
  <c r="G22" i="1" s="1"/>
  <c r="G21" i="1"/>
  <c r="F21" i="1"/>
  <c r="F20" i="1"/>
  <c r="G20" i="1" s="1"/>
  <c r="F19" i="1"/>
  <c r="G19" i="1" s="1"/>
  <c r="F18" i="1"/>
  <c r="G18" i="1" s="1"/>
  <c r="G17" i="1"/>
  <c r="F17" i="1"/>
  <c r="F16" i="1"/>
  <c r="G16" i="1" s="1"/>
  <c r="F15" i="1"/>
  <c r="G15" i="1" s="1"/>
  <c r="F14" i="1"/>
  <c r="G14" i="1" s="1"/>
  <c r="G13" i="1"/>
  <c r="F13" i="1"/>
  <c r="F12" i="1"/>
  <c r="G12" i="1" s="1"/>
  <c r="F11" i="1"/>
  <c r="G11" i="1" s="1"/>
  <c r="F10" i="1"/>
  <c r="G10" i="1" s="1"/>
  <c r="G9" i="1"/>
  <c r="F9" i="1"/>
</calcChain>
</file>

<file path=xl/sharedStrings.xml><?xml version="1.0" encoding="utf-8"?>
<sst xmlns="http://schemas.openxmlformats.org/spreadsheetml/2006/main" count="121" uniqueCount="72">
  <si>
    <t>RENCANA KEBUTUHAN BMHP PADA FASILITAS KESEHATAN TINGKAT PERTAMA (FKTP) TAHUN 2026</t>
  </si>
  <si>
    <t>PUSKESMAS : KEDUNGKANDANG</t>
  </si>
  <si>
    <t>NO</t>
  </si>
  <si>
    <t>NAMA OBAT</t>
  </si>
  <si>
    <t>SATUAN</t>
  </si>
  <si>
    <t>SISA STOK PER 31 DESEMBER 2024</t>
  </si>
  <si>
    <t>PEMAKAIAN RATA-RATA PER BULAN SELAMA 2024</t>
  </si>
  <si>
    <t>JUMLAH KEBUTUHAN TAHUN 2026</t>
  </si>
  <si>
    <t>RENCANA KEBUTUHAN TAHUN 2026</t>
  </si>
  <si>
    <t>RENCANA PENGADAAN TAHUN 2026</t>
  </si>
  <si>
    <t>KETERANGAN</t>
  </si>
  <si>
    <t>(a)</t>
  </si>
  <si>
    <t>(b)</t>
  </si>
  <si>
    <t>(c) = (b) x 18</t>
  </si>
  <si>
    <t>(d) = (c) - (a)</t>
  </si>
  <si>
    <t>(e)</t>
  </si>
  <si>
    <t>(f)</t>
  </si>
  <si>
    <t>Alat suntik sekali pakai 1 ml</t>
  </si>
  <si>
    <t>pcs</t>
  </si>
  <si>
    <t>Alat suntik sekali pakai 10 ml</t>
  </si>
  <si>
    <t>Alat suntik sekali pakai 3 ml</t>
  </si>
  <si>
    <t>Alat suntik sekali pakai 5 ml</t>
  </si>
  <si>
    <t>Alcohol swab</t>
  </si>
  <si>
    <t>Benang silk 2/0</t>
  </si>
  <si>
    <t>Benang silk 3/0</t>
  </si>
  <si>
    <t>Benang silk 4/0</t>
  </si>
  <si>
    <t>Catgut cromic 2/0</t>
  </si>
  <si>
    <t>Catgut cromic 3/0</t>
  </si>
  <si>
    <t>Catgut plain 2/0</t>
  </si>
  <si>
    <t>Catgut plain 3/0</t>
  </si>
  <si>
    <t>ethanol 70%</t>
  </si>
  <si>
    <t>botol</t>
  </si>
  <si>
    <t>2024 stok tidak tersedia</t>
  </si>
  <si>
    <t>Etilklorida</t>
  </si>
  <si>
    <t>Hydrocoloid dressing</t>
  </si>
  <si>
    <t>I.V Catheter 18</t>
  </si>
  <si>
    <t>I.V Catheter 20</t>
  </si>
  <si>
    <t>I.V Catheter 22</t>
  </si>
  <si>
    <t>I.V Catheter 24</t>
  </si>
  <si>
    <t>Infuset anak</t>
  </si>
  <si>
    <t>Infuset dewasa</t>
  </si>
  <si>
    <t>Kapas pembalut 250 g</t>
  </si>
  <si>
    <t>bungkus</t>
  </si>
  <si>
    <t>Kasa 2 m x 80 cm</t>
  </si>
  <si>
    <t>stok lama dari BLUD mencukupi</t>
  </si>
  <si>
    <t>Kasa 4 x 5 cm</t>
  </si>
  <si>
    <t>roll</t>
  </si>
  <si>
    <t>Kasa 4 x 15 cm</t>
  </si>
  <si>
    <t>Kasa kompres steril 40/40</t>
  </si>
  <si>
    <t>Masker Headloop</t>
  </si>
  <si>
    <t>Masker Earloop</t>
  </si>
  <si>
    <t>Masker KN95</t>
  </si>
  <si>
    <t>Masker nebul anak</t>
  </si>
  <si>
    <t>Masker nebul dewasa</t>
  </si>
  <si>
    <t>Nasal canul anak</t>
  </si>
  <si>
    <t>Nasal canul dewasa</t>
  </si>
  <si>
    <t>NRBM Anak</t>
  </si>
  <si>
    <t>NRBM Dewasa</t>
  </si>
  <si>
    <t>Perban Elastis</t>
  </si>
  <si>
    <t>Plester</t>
  </si>
  <si>
    <t>Plester bulat</t>
  </si>
  <si>
    <t>Sarung tangan non steril L</t>
  </si>
  <si>
    <t>Sarung tangan non steril M</t>
  </si>
  <si>
    <t>Sarung tangan non steril S</t>
  </si>
  <si>
    <t>Sarung tangan steril 6</t>
  </si>
  <si>
    <t>pasang</t>
  </si>
  <si>
    <t>Sarung tangan steril 6,5</t>
  </si>
  <si>
    <t>Sarung tangan steril no 7</t>
  </si>
  <si>
    <t>Safety Box 5 L</t>
  </si>
  <si>
    <t>dari logistik vaksin</t>
  </si>
  <si>
    <t>Underpad</t>
  </si>
  <si>
    <t>Gel EKG/USG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</si>
</sst>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yyyy"/>
  </numFmts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A8D08D"/>
        <bgColor rgb="FFA8D08D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5" fillId="3" borderId="2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right" vertical="top"/>
    </xf>
    <xf numFmtId="0" fontId="2" fillId="0" borderId="3" xfId="0" applyFont="1" applyBorder="1" applyAlignment="1">
      <alignment vertical="top"/>
    </xf>
    <xf numFmtId="0" fontId="5" fillId="3" borderId="3" xfId="0" applyFont="1" applyFill="1" applyBorder="1" applyAlignment="1">
      <alignment horizontal="right" vertical="top"/>
    </xf>
    <xf numFmtId="0" fontId="2" fillId="3" borderId="3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/>
    <xf numFmtId="0" fontId="2" fillId="3" borderId="6" xfId="0" applyFont="1" applyFill="1" applyBorder="1" applyAlignment="1">
      <alignment vertical="top"/>
    </xf>
    <xf numFmtId="1" fontId="2" fillId="0" borderId="3" xfId="0" applyNumberFormat="1" applyFont="1" applyBorder="1" applyAlignment="1">
      <alignment vertical="top"/>
    </xf>
    <xf numFmtId="164" fontId="2" fillId="3" borderId="3" xfId="0" applyNumberFormat="1" applyFont="1" applyFill="1" applyBorder="1" applyAlignment="1">
      <alignment vertical="top" wrapText="1"/>
    </xf>
    <xf numFmtId="0" fontId="2" fillId="0" borderId="1" xfId="0" applyFont="1" applyBorder="1"/>
    <xf numFmtId="1" fontId="2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ACF14-27AC-4137-A030-1C03E203161E}">
  <dimension ref="A3:Z56"/>
  <sheetViews>
    <sheetView tabSelected="1" workbookViewId="0">
      <selection activeCell="A3" sqref="A3:XFD56"/>
    </sheetView>
  </sheetViews>
  <sheetFormatPr defaultRowHeight="14.5" x14ac:dyDescent="0.35"/>
  <sheetData>
    <row r="3" spans="1:26" ht="18.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35">
      <c r="A4" s="3"/>
      <c r="B4" s="4"/>
      <c r="C4" s="5"/>
      <c r="D4" s="5"/>
      <c r="E4" s="5"/>
      <c r="F4" s="5"/>
      <c r="G4" s="5"/>
      <c r="H4" s="5"/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35">
      <c r="A5" s="6" t="s">
        <v>1</v>
      </c>
      <c r="B5" s="7"/>
      <c r="C5" s="7"/>
      <c r="D5" s="7"/>
      <c r="E5" s="7"/>
      <c r="F5" s="7"/>
      <c r="G5" s="7"/>
      <c r="H5" s="7"/>
      <c r="I5" s="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35">
      <c r="A6" s="3"/>
      <c r="B6" s="4"/>
      <c r="C6" s="5"/>
      <c r="D6" s="5"/>
      <c r="E6" s="5"/>
      <c r="F6" s="5"/>
      <c r="G6" s="5"/>
      <c r="H6" s="5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01.5" x14ac:dyDescent="0.3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35">
      <c r="A8" s="9"/>
      <c r="B8" s="10"/>
      <c r="C8" s="9"/>
      <c r="D8" s="9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10" t="s">
        <v>16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2.5" x14ac:dyDescent="0.35">
      <c r="A9" s="9">
        <v>1</v>
      </c>
      <c r="B9" s="11" t="s">
        <v>17</v>
      </c>
      <c r="C9" s="12" t="s">
        <v>18</v>
      </c>
      <c r="D9" s="13">
        <v>300</v>
      </c>
      <c r="E9" s="14">
        <v>50</v>
      </c>
      <c r="F9" s="12">
        <f t="shared" ref="F9:F55" si="0">E9*18</f>
        <v>900</v>
      </c>
      <c r="G9" s="12">
        <f t="shared" ref="G9:G55" si="1">F9-D9</f>
        <v>600</v>
      </c>
      <c r="H9" s="14">
        <v>600</v>
      </c>
      <c r="I9" s="1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2.5" x14ac:dyDescent="0.35">
      <c r="A10" s="9">
        <v>2</v>
      </c>
      <c r="B10" s="11" t="s">
        <v>19</v>
      </c>
      <c r="C10" s="12" t="s">
        <v>18</v>
      </c>
      <c r="D10" s="16">
        <v>99</v>
      </c>
      <c r="E10" s="14">
        <v>8</v>
      </c>
      <c r="F10" s="12">
        <f t="shared" si="0"/>
        <v>144</v>
      </c>
      <c r="G10" s="12">
        <f t="shared" si="1"/>
        <v>45</v>
      </c>
      <c r="H10" s="14">
        <v>0</v>
      </c>
      <c r="I10" s="1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2.5" x14ac:dyDescent="0.35">
      <c r="A11" s="9">
        <v>3</v>
      </c>
      <c r="B11" s="11" t="s">
        <v>20</v>
      </c>
      <c r="C11" s="12" t="s">
        <v>18</v>
      </c>
      <c r="D11" s="17">
        <v>700</v>
      </c>
      <c r="E11" s="14">
        <v>400</v>
      </c>
      <c r="F11" s="12">
        <f t="shared" si="0"/>
        <v>7200</v>
      </c>
      <c r="G11" s="12">
        <f t="shared" si="1"/>
        <v>6500</v>
      </c>
      <c r="H11" s="14">
        <v>7000</v>
      </c>
      <c r="I11" s="1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72.5" x14ac:dyDescent="0.35">
      <c r="A12" s="9">
        <v>4</v>
      </c>
      <c r="B12" s="11" t="s">
        <v>21</v>
      </c>
      <c r="C12" s="12" t="s">
        <v>18</v>
      </c>
      <c r="D12" s="17">
        <v>1600</v>
      </c>
      <c r="E12" s="14">
        <v>22</v>
      </c>
      <c r="F12" s="12">
        <f t="shared" si="0"/>
        <v>396</v>
      </c>
      <c r="G12" s="12">
        <f t="shared" si="1"/>
        <v>-1204</v>
      </c>
      <c r="H12" s="14">
        <v>0</v>
      </c>
      <c r="I12" s="15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9" x14ac:dyDescent="0.35">
      <c r="A13" s="9">
        <v>5</v>
      </c>
      <c r="B13" s="11" t="s">
        <v>22</v>
      </c>
      <c r="C13" s="12" t="s">
        <v>18</v>
      </c>
      <c r="D13" s="17">
        <v>25200</v>
      </c>
      <c r="E13" s="14">
        <v>2700</v>
      </c>
      <c r="F13" s="12">
        <f t="shared" si="0"/>
        <v>48600</v>
      </c>
      <c r="G13" s="12">
        <f t="shared" si="1"/>
        <v>23400</v>
      </c>
      <c r="H13" s="14">
        <v>23000</v>
      </c>
      <c r="I13" s="1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9" x14ac:dyDescent="0.35">
      <c r="A14" s="9">
        <v>6</v>
      </c>
      <c r="B14" s="11" t="s">
        <v>23</v>
      </c>
      <c r="C14" s="12" t="s">
        <v>18</v>
      </c>
      <c r="D14" s="17">
        <v>24</v>
      </c>
      <c r="E14" s="14">
        <v>2</v>
      </c>
      <c r="F14" s="12">
        <f t="shared" si="0"/>
        <v>36</v>
      </c>
      <c r="G14" s="12">
        <f t="shared" si="1"/>
        <v>12</v>
      </c>
      <c r="H14" s="14">
        <v>12</v>
      </c>
      <c r="I14" s="1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9" x14ac:dyDescent="0.35">
      <c r="A15" s="9">
        <v>7</v>
      </c>
      <c r="B15" s="11" t="s">
        <v>24</v>
      </c>
      <c r="C15" s="12" t="s">
        <v>18</v>
      </c>
      <c r="D15" s="17">
        <v>0</v>
      </c>
      <c r="E15" s="14">
        <v>0</v>
      </c>
      <c r="F15" s="12">
        <f t="shared" si="0"/>
        <v>0</v>
      </c>
      <c r="G15" s="12">
        <f t="shared" si="1"/>
        <v>0</v>
      </c>
      <c r="H15" s="14">
        <v>0</v>
      </c>
      <c r="I15" s="1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9" x14ac:dyDescent="0.35">
      <c r="A16" s="9">
        <v>8</v>
      </c>
      <c r="B16" s="11" t="s">
        <v>25</v>
      </c>
      <c r="C16" s="12" t="s">
        <v>18</v>
      </c>
      <c r="D16" s="17">
        <v>12</v>
      </c>
      <c r="E16" s="14">
        <v>1</v>
      </c>
      <c r="F16" s="12">
        <f t="shared" si="0"/>
        <v>18</v>
      </c>
      <c r="G16" s="12">
        <f t="shared" si="1"/>
        <v>6</v>
      </c>
      <c r="H16" s="14">
        <v>12</v>
      </c>
      <c r="I16" s="15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3.5" x14ac:dyDescent="0.35">
      <c r="A17" s="9">
        <v>9</v>
      </c>
      <c r="B17" s="11" t="s">
        <v>26</v>
      </c>
      <c r="C17" s="12" t="s">
        <v>18</v>
      </c>
      <c r="D17" s="17">
        <v>0</v>
      </c>
      <c r="E17" s="14">
        <v>1</v>
      </c>
      <c r="F17" s="12">
        <f t="shared" si="0"/>
        <v>18</v>
      </c>
      <c r="G17" s="12">
        <f t="shared" si="1"/>
        <v>18</v>
      </c>
      <c r="H17" s="14">
        <v>12</v>
      </c>
      <c r="I17" s="1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3.5" x14ac:dyDescent="0.35">
      <c r="A18" s="9">
        <v>10</v>
      </c>
      <c r="B18" s="11" t="s">
        <v>27</v>
      </c>
      <c r="C18" s="12" t="s">
        <v>18</v>
      </c>
      <c r="D18" s="17">
        <v>0</v>
      </c>
      <c r="E18" s="14">
        <v>1</v>
      </c>
      <c r="F18" s="12">
        <f t="shared" si="0"/>
        <v>18</v>
      </c>
      <c r="G18" s="12">
        <f t="shared" si="1"/>
        <v>18</v>
      </c>
      <c r="H18" s="14">
        <v>12</v>
      </c>
      <c r="I18" s="1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9" x14ac:dyDescent="0.35">
      <c r="A19" s="9">
        <v>11</v>
      </c>
      <c r="B19" s="11" t="s">
        <v>28</v>
      </c>
      <c r="C19" s="12" t="s">
        <v>18</v>
      </c>
      <c r="D19" s="17">
        <v>0</v>
      </c>
      <c r="E19" s="14">
        <v>0</v>
      </c>
      <c r="F19" s="12">
        <f t="shared" si="0"/>
        <v>0</v>
      </c>
      <c r="G19" s="12">
        <f t="shared" si="1"/>
        <v>0</v>
      </c>
      <c r="H19" s="14">
        <v>0</v>
      </c>
      <c r="I19" s="1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9" x14ac:dyDescent="0.35">
      <c r="A20" s="9">
        <v>12</v>
      </c>
      <c r="B20" s="11" t="s">
        <v>29</v>
      </c>
      <c r="C20" s="12" t="s">
        <v>18</v>
      </c>
      <c r="D20" s="17">
        <v>0</v>
      </c>
      <c r="E20" s="14">
        <v>0</v>
      </c>
      <c r="F20" s="12">
        <f t="shared" si="0"/>
        <v>0</v>
      </c>
      <c r="G20" s="12">
        <f t="shared" si="1"/>
        <v>0</v>
      </c>
      <c r="H20" s="14">
        <v>0</v>
      </c>
      <c r="I20" s="1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x14ac:dyDescent="0.35">
      <c r="A21" s="9">
        <v>13</v>
      </c>
      <c r="B21" s="12" t="s">
        <v>30</v>
      </c>
      <c r="C21" s="12" t="s">
        <v>31</v>
      </c>
      <c r="D21" s="17">
        <v>0</v>
      </c>
      <c r="E21" s="14">
        <v>0</v>
      </c>
      <c r="F21" s="12">
        <f t="shared" si="0"/>
        <v>0</v>
      </c>
      <c r="G21" s="12">
        <f t="shared" si="1"/>
        <v>0</v>
      </c>
      <c r="H21" s="14">
        <v>100</v>
      </c>
      <c r="I21" s="15" t="s">
        <v>32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3.5" x14ac:dyDescent="0.35">
      <c r="A22" s="9">
        <v>14</v>
      </c>
      <c r="B22" s="12" t="s">
        <v>33</v>
      </c>
      <c r="C22" s="12" t="s">
        <v>31</v>
      </c>
      <c r="D22" s="17">
        <v>0</v>
      </c>
      <c r="E22" s="14">
        <v>1</v>
      </c>
      <c r="F22" s="12">
        <f t="shared" si="0"/>
        <v>18</v>
      </c>
      <c r="G22" s="12">
        <f t="shared" si="1"/>
        <v>18</v>
      </c>
      <c r="H22" s="14">
        <v>12</v>
      </c>
      <c r="I22" s="15" t="s">
        <v>32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9">
        <v>15</v>
      </c>
      <c r="B23" s="12" t="s">
        <v>34</v>
      </c>
      <c r="C23" s="12" t="s">
        <v>18</v>
      </c>
      <c r="D23" s="17">
        <v>24</v>
      </c>
      <c r="E23" s="14">
        <v>1</v>
      </c>
      <c r="F23" s="12">
        <f t="shared" si="0"/>
        <v>18</v>
      </c>
      <c r="G23" s="12">
        <f t="shared" si="1"/>
        <v>-6</v>
      </c>
      <c r="H23" s="14">
        <v>10</v>
      </c>
      <c r="I23" s="1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9">
        <v>16</v>
      </c>
      <c r="B24" s="11" t="s">
        <v>35</v>
      </c>
      <c r="C24" s="12" t="s">
        <v>18</v>
      </c>
      <c r="D24" s="17">
        <v>9</v>
      </c>
      <c r="E24" s="14">
        <v>0</v>
      </c>
      <c r="F24" s="12">
        <f t="shared" si="0"/>
        <v>0</v>
      </c>
      <c r="G24" s="12">
        <f t="shared" si="1"/>
        <v>-9</v>
      </c>
      <c r="H24" s="14">
        <v>0</v>
      </c>
      <c r="I24" s="1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9">
        <v>17</v>
      </c>
      <c r="B25" s="11" t="s">
        <v>36</v>
      </c>
      <c r="C25" s="12" t="s">
        <v>18</v>
      </c>
      <c r="D25" s="17">
        <v>5</v>
      </c>
      <c r="E25" s="14">
        <v>1</v>
      </c>
      <c r="F25" s="12">
        <f t="shared" si="0"/>
        <v>18</v>
      </c>
      <c r="G25" s="12">
        <f t="shared" si="1"/>
        <v>13</v>
      </c>
      <c r="H25" s="14">
        <v>13</v>
      </c>
      <c r="I25" s="1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9">
        <v>18</v>
      </c>
      <c r="B26" s="11" t="s">
        <v>37</v>
      </c>
      <c r="C26" s="12" t="s">
        <v>18</v>
      </c>
      <c r="D26" s="17">
        <v>13</v>
      </c>
      <c r="E26" s="14">
        <v>0</v>
      </c>
      <c r="F26" s="12">
        <f t="shared" si="0"/>
        <v>0</v>
      </c>
      <c r="G26" s="12">
        <f t="shared" si="1"/>
        <v>-13</v>
      </c>
      <c r="H26" s="14">
        <v>0</v>
      </c>
      <c r="I26" s="1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9">
        <v>19</v>
      </c>
      <c r="B27" s="11" t="s">
        <v>38</v>
      </c>
      <c r="C27" s="12" t="s">
        <v>18</v>
      </c>
      <c r="D27" s="17">
        <v>22</v>
      </c>
      <c r="E27" s="14">
        <v>1</v>
      </c>
      <c r="F27" s="12">
        <f t="shared" si="0"/>
        <v>18</v>
      </c>
      <c r="G27" s="12">
        <f t="shared" si="1"/>
        <v>-4</v>
      </c>
      <c r="H27" s="14">
        <v>0</v>
      </c>
      <c r="I27" s="1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9">
        <v>20</v>
      </c>
      <c r="B28" s="11" t="s">
        <v>39</v>
      </c>
      <c r="C28" s="12" t="s">
        <v>18</v>
      </c>
      <c r="D28" s="17">
        <v>6</v>
      </c>
      <c r="E28" s="14">
        <v>1</v>
      </c>
      <c r="F28" s="12">
        <f t="shared" si="0"/>
        <v>18</v>
      </c>
      <c r="G28" s="12">
        <f t="shared" si="1"/>
        <v>12</v>
      </c>
      <c r="H28" s="14">
        <v>12</v>
      </c>
      <c r="I28" s="1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9">
        <v>21</v>
      </c>
      <c r="B29" s="11" t="s">
        <v>40</v>
      </c>
      <c r="C29" s="12" t="s">
        <v>18</v>
      </c>
      <c r="D29" s="17">
        <v>6</v>
      </c>
      <c r="E29" s="14">
        <v>1</v>
      </c>
      <c r="F29" s="12">
        <f t="shared" si="0"/>
        <v>18</v>
      </c>
      <c r="G29" s="12">
        <f t="shared" si="1"/>
        <v>12</v>
      </c>
      <c r="H29" s="14">
        <v>12</v>
      </c>
      <c r="I29" s="1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9">
        <v>22</v>
      </c>
      <c r="B30" s="11" t="s">
        <v>41</v>
      </c>
      <c r="C30" s="12" t="s">
        <v>42</v>
      </c>
      <c r="D30" s="17">
        <v>0</v>
      </c>
      <c r="E30" s="14">
        <v>0</v>
      </c>
      <c r="F30" s="12">
        <f t="shared" si="0"/>
        <v>0</v>
      </c>
      <c r="G30" s="12">
        <f t="shared" si="1"/>
        <v>0</v>
      </c>
      <c r="H30" s="14">
        <v>0</v>
      </c>
      <c r="I30" s="1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72.5" x14ac:dyDescent="0.35">
      <c r="A31" s="9">
        <v>23</v>
      </c>
      <c r="B31" s="11" t="s">
        <v>43</v>
      </c>
      <c r="C31" s="12" t="s">
        <v>42</v>
      </c>
      <c r="D31" s="17">
        <v>0</v>
      </c>
      <c r="E31" s="14">
        <v>0</v>
      </c>
      <c r="F31" s="12">
        <f t="shared" si="0"/>
        <v>0</v>
      </c>
      <c r="G31" s="12">
        <f t="shared" si="1"/>
        <v>0</v>
      </c>
      <c r="H31" s="14">
        <v>0</v>
      </c>
      <c r="I31" s="15" t="s">
        <v>44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9">
        <v>24</v>
      </c>
      <c r="B32" s="11" t="s">
        <v>45</v>
      </c>
      <c r="C32" s="12" t="s">
        <v>46</v>
      </c>
      <c r="D32" s="17">
        <v>0</v>
      </c>
      <c r="E32" s="14">
        <v>0</v>
      </c>
      <c r="F32" s="12">
        <f t="shared" si="0"/>
        <v>0</v>
      </c>
      <c r="G32" s="12">
        <f t="shared" si="1"/>
        <v>0</v>
      </c>
      <c r="H32" s="14">
        <v>0</v>
      </c>
      <c r="I32" s="1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9">
        <v>25</v>
      </c>
      <c r="B33" s="11" t="s">
        <v>47</v>
      </c>
      <c r="C33" s="12" t="s">
        <v>46</v>
      </c>
      <c r="D33" s="17">
        <v>50</v>
      </c>
      <c r="E33" s="14">
        <v>4</v>
      </c>
      <c r="F33" s="12">
        <f t="shared" si="0"/>
        <v>72</v>
      </c>
      <c r="G33" s="12">
        <f t="shared" si="1"/>
        <v>22</v>
      </c>
      <c r="H33" s="14">
        <v>25</v>
      </c>
      <c r="I33" s="1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5">
      <c r="A34" s="9">
        <v>26</v>
      </c>
      <c r="B34" s="11" t="s">
        <v>48</v>
      </c>
      <c r="C34" s="12" t="s">
        <v>18</v>
      </c>
      <c r="D34" s="17">
        <v>40</v>
      </c>
      <c r="E34" s="14">
        <v>10</v>
      </c>
      <c r="F34" s="12">
        <f t="shared" si="0"/>
        <v>180</v>
      </c>
      <c r="G34" s="12">
        <f t="shared" si="1"/>
        <v>140</v>
      </c>
      <c r="H34" s="14">
        <v>150</v>
      </c>
      <c r="I34" s="1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9">
        <v>27</v>
      </c>
      <c r="B35" s="11" t="s">
        <v>49</v>
      </c>
      <c r="C35" s="12" t="s">
        <v>18</v>
      </c>
      <c r="D35" s="17">
        <v>5750</v>
      </c>
      <c r="E35" s="14">
        <v>21</v>
      </c>
      <c r="F35" s="12">
        <f t="shared" si="0"/>
        <v>378</v>
      </c>
      <c r="G35" s="12">
        <f t="shared" si="1"/>
        <v>-5372</v>
      </c>
      <c r="H35" s="14">
        <v>0</v>
      </c>
      <c r="I35" s="15" t="s">
        <v>44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72.5" x14ac:dyDescent="0.35">
      <c r="A36" s="9">
        <v>28</v>
      </c>
      <c r="B36" s="5" t="s">
        <v>50</v>
      </c>
      <c r="C36" s="12" t="s">
        <v>18</v>
      </c>
      <c r="D36" s="17">
        <v>0</v>
      </c>
      <c r="E36" s="14">
        <v>0</v>
      </c>
      <c r="F36" s="12">
        <f t="shared" si="0"/>
        <v>0</v>
      </c>
      <c r="G36" s="12">
        <f t="shared" si="1"/>
        <v>0</v>
      </c>
      <c r="H36" s="14">
        <v>0</v>
      </c>
      <c r="I36" s="15" t="s">
        <v>44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9">
        <v>29</v>
      </c>
      <c r="B37" s="11" t="s">
        <v>51</v>
      </c>
      <c r="C37" s="12" t="s">
        <v>18</v>
      </c>
      <c r="D37" s="19">
        <v>0</v>
      </c>
      <c r="E37" s="14">
        <v>0</v>
      </c>
      <c r="F37" s="12">
        <f t="shared" si="0"/>
        <v>0</v>
      </c>
      <c r="G37" s="12">
        <f t="shared" si="1"/>
        <v>0</v>
      </c>
      <c r="H37" s="14">
        <v>0</v>
      </c>
      <c r="I37" s="1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5">
      <c r="A38" s="9">
        <v>30</v>
      </c>
      <c r="B38" s="12" t="s">
        <v>52</v>
      </c>
      <c r="C38" s="12" t="s">
        <v>18</v>
      </c>
      <c r="D38" s="19">
        <v>0</v>
      </c>
      <c r="E38" s="14">
        <v>2</v>
      </c>
      <c r="F38" s="12">
        <f t="shared" si="0"/>
        <v>36</v>
      </c>
      <c r="G38" s="12">
        <f t="shared" si="1"/>
        <v>36</v>
      </c>
      <c r="H38" s="14">
        <v>40</v>
      </c>
      <c r="I38" s="1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5">
      <c r="A39" s="9">
        <v>31</v>
      </c>
      <c r="B39" s="12" t="s">
        <v>53</v>
      </c>
      <c r="C39" s="12" t="s">
        <v>18</v>
      </c>
      <c r="D39" s="19">
        <v>0</v>
      </c>
      <c r="E39" s="14">
        <v>2</v>
      </c>
      <c r="F39" s="12">
        <f t="shared" si="0"/>
        <v>36</v>
      </c>
      <c r="G39" s="12">
        <f t="shared" si="1"/>
        <v>36</v>
      </c>
      <c r="H39" s="14">
        <v>40</v>
      </c>
      <c r="I39" s="1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5">
      <c r="A40" s="9">
        <v>32</v>
      </c>
      <c r="B40" s="12" t="s">
        <v>54</v>
      </c>
      <c r="C40" s="12" t="s">
        <v>18</v>
      </c>
      <c r="D40" s="19">
        <v>0</v>
      </c>
      <c r="E40" s="14">
        <v>0</v>
      </c>
      <c r="F40" s="12">
        <f t="shared" si="0"/>
        <v>0</v>
      </c>
      <c r="G40" s="12">
        <f t="shared" si="1"/>
        <v>0</v>
      </c>
      <c r="H40" s="14">
        <v>0</v>
      </c>
      <c r="I40" s="15" t="s">
        <v>44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5">
      <c r="A41" s="9">
        <v>33</v>
      </c>
      <c r="B41" s="20" t="s">
        <v>55</v>
      </c>
      <c r="C41" s="20" t="s">
        <v>18</v>
      </c>
      <c r="D41" s="19">
        <v>0</v>
      </c>
      <c r="E41" s="14">
        <v>0</v>
      </c>
      <c r="F41" s="12">
        <f t="shared" si="0"/>
        <v>0</v>
      </c>
      <c r="G41" s="12">
        <f t="shared" si="1"/>
        <v>0</v>
      </c>
      <c r="H41" s="14">
        <v>0</v>
      </c>
      <c r="I41" s="15" t="s">
        <v>44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9">
        <v>34</v>
      </c>
      <c r="B42" s="12" t="s">
        <v>56</v>
      </c>
      <c r="C42" s="12" t="s">
        <v>18</v>
      </c>
      <c r="D42" s="19">
        <v>0</v>
      </c>
      <c r="E42" s="14">
        <v>0</v>
      </c>
      <c r="F42" s="12">
        <f t="shared" si="0"/>
        <v>0</v>
      </c>
      <c r="G42" s="12">
        <f t="shared" si="1"/>
        <v>0</v>
      </c>
      <c r="H42" s="14">
        <v>0</v>
      </c>
      <c r="I42" s="15" t="s">
        <v>44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2.5" x14ac:dyDescent="0.35">
      <c r="A43" s="9">
        <v>35</v>
      </c>
      <c r="B43" s="12" t="s">
        <v>57</v>
      </c>
      <c r="C43" s="12" t="s">
        <v>18</v>
      </c>
      <c r="D43" s="21">
        <v>0</v>
      </c>
      <c r="E43" s="22">
        <v>0</v>
      </c>
      <c r="F43" s="12">
        <f t="shared" si="0"/>
        <v>0</v>
      </c>
      <c r="G43" s="12">
        <f t="shared" si="1"/>
        <v>0</v>
      </c>
      <c r="H43" s="14">
        <v>0</v>
      </c>
      <c r="I43" s="15" t="s">
        <v>44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9">
        <v>36</v>
      </c>
      <c r="B44" s="5" t="s">
        <v>58</v>
      </c>
      <c r="C44" s="5" t="s">
        <v>18</v>
      </c>
      <c r="D44" s="19">
        <v>3</v>
      </c>
      <c r="E44" s="14">
        <v>1</v>
      </c>
      <c r="F44" s="12">
        <f t="shared" si="0"/>
        <v>18</v>
      </c>
      <c r="G44" s="12">
        <f t="shared" si="1"/>
        <v>15</v>
      </c>
      <c r="H44" s="14">
        <v>15</v>
      </c>
      <c r="I44" s="1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9">
        <v>37</v>
      </c>
      <c r="B45" s="11" t="s">
        <v>59</v>
      </c>
      <c r="C45" s="12" t="s">
        <v>46</v>
      </c>
      <c r="D45" s="19">
        <v>0</v>
      </c>
      <c r="E45" s="14">
        <v>1</v>
      </c>
      <c r="F45" s="23">
        <f t="shared" si="0"/>
        <v>18</v>
      </c>
      <c r="G45" s="12">
        <f t="shared" si="1"/>
        <v>18</v>
      </c>
      <c r="H45" s="14">
        <v>18</v>
      </c>
      <c r="I45" s="1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9">
        <v>38</v>
      </c>
      <c r="B46" s="11" t="s">
        <v>60</v>
      </c>
      <c r="C46" s="12" t="s">
        <v>18</v>
      </c>
      <c r="D46" s="17">
        <v>0</v>
      </c>
      <c r="E46" s="14">
        <v>1000</v>
      </c>
      <c r="F46" s="23">
        <f t="shared" si="0"/>
        <v>18000</v>
      </c>
      <c r="G46" s="12">
        <f t="shared" si="1"/>
        <v>18000</v>
      </c>
      <c r="H46" s="14">
        <v>18000</v>
      </c>
      <c r="I46" s="1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9">
        <v>39</v>
      </c>
      <c r="B47" s="11" t="s">
        <v>61</v>
      </c>
      <c r="C47" s="12" t="s">
        <v>18</v>
      </c>
      <c r="D47" s="17">
        <v>5600</v>
      </c>
      <c r="E47" s="14">
        <v>75</v>
      </c>
      <c r="F47" s="12">
        <f t="shared" si="0"/>
        <v>1350</v>
      </c>
      <c r="G47" s="12">
        <f t="shared" si="1"/>
        <v>-4250</v>
      </c>
      <c r="H47" s="14">
        <v>0</v>
      </c>
      <c r="I47" s="1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9">
        <v>40</v>
      </c>
      <c r="B48" s="11" t="s">
        <v>62</v>
      </c>
      <c r="C48" s="12" t="s">
        <v>18</v>
      </c>
      <c r="D48" s="17">
        <v>5700</v>
      </c>
      <c r="E48" s="14">
        <v>700</v>
      </c>
      <c r="F48" s="12">
        <f t="shared" si="0"/>
        <v>12600</v>
      </c>
      <c r="G48" s="12">
        <f t="shared" si="1"/>
        <v>6900</v>
      </c>
      <c r="H48" s="14">
        <v>7000</v>
      </c>
      <c r="I48" s="1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9">
        <v>41</v>
      </c>
      <c r="B49" s="11" t="s">
        <v>63</v>
      </c>
      <c r="C49" s="12" t="s">
        <v>18</v>
      </c>
      <c r="D49" s="19">
        <v>2500</v>
      </c>
      <c r="E49" s="14">
        <v>1000</v>
      </c>
      <c r="F49" s="12">
        <f t="shared" si="0"/>
        <v>18000</v>
      </c>
      <c r="G49" s="12">
        <f t="shared" si="1"/>
        <v>15500</v>
      </c>
      <c r="H49" s="14">
        <v>16000</v>
      </c>
      <c r="I49" s="1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9">
        <v>42</v>
      </c>
      <c r="B50" s="11" t="s">
        <v>64</v>
      </c>
      <c r="C50" s="12" t="s">
        <v>65</v>
      </c>
      <c r="D50" s="19">
        <v>0</v>
      </c>
      <c r="E50" s="14">
        <v>0</v>
      </c>
      <c r="F50" s="12">
        <f t="shared" si="0"/>
        <v>0</v>
      </c>
      <c r="G50" s="12">
        <f t="shared" si="1"/>
        <v>0</v>
      </c>
      <c r="H50" s="14">
        <v>0</v>
      </c>
      <c r="I50" s="1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9">
        <v>43</v>
      </c>
      <c r="B51" s="11" t="s">
        <v>66</v>
      </c>
      <c r="C51" s="12" t="s">
        <v>65</v>
      </c>
      <c r="D51" s="19">
        <v>400</v>
      </c>
      <c r="E51" s="14">
        <v>300</v>
      </c>
      <c r="F51" s="12">
        <f t="shared" si="0"/>
        <v>5400</v>
      </c>
      <c r="G51" s="12">
        <f t="shared" si="1"/>
        <v>5000</v>
      </c>
      <c r="H51" s="14">
        <v>5000</v>
      </c>
      <c r="I51" s="1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9">
        <v>44</v>
      </c>
      <c r="B52" s="11" t="s">
        <v>67</v>
      </c>
      <c r="C52" s="12" t="s">
        <v>65</v>
      </c>
      <c r="D52" s="19">
        <v>800</v>
      </c>
      <c r="E52" s="24">
        <v>300</v>
      </c>
      <c r="F52" s="12">
        <f t="shared" si="0"/>
        <v>5400</v>
      </c>
      <c r="G52" s="12">
        <f t="shared" si="1"/>
        <v>4600</v>
      </c>
      <c r="H52" s="14">
        <v>5000</v>
      </c>
      <c r="I52" s="1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9">
        <v>45</v>
      </c>
      <c r="B53" s="25" t="s">
        <v>68</v>
      </c>
      <c r="C53" s="12" t="s">
        <v>18</v>
      </c>
      <c r="D53" s="19">
        <v>0</v>
      </c>
      <c r="E53" s="24">
        <v>0</v>
      </c>
      <c r="F53" s="12">
        <f t="shared" si="0"/>
        <v>0</v>
      </c>
      <c r="G53" s="12">
        <f t="shared" si="1"/>
        <v>0</v>
      </c>
      <c r="H53" s="14">
        <v>0</v>
      </c>
      <c r="I53" s="15" t="s">
        <v>69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9">
        <v>46</v>
      </c>
      <c r="B54" s="25" t="s">
        <v>70</v>
      </c>
      <c r="C54" s="12" t="s">
        <v>18</v>
      </c>
      <c r="D54" s="19">
        <v>50</v>
      </c>
      <c r="E54" s="24">
        <v>8</v>
      </c>
      <c r="F54" s="12">
        <f t="shared" si="0"/>
        <v>144</v>
      </c>
      <c r="G54" s="12">
        <f t="shared" si="1"/>
        <v>94</v>
      </c>
      <c r="H54" s="14">
        <v>100</v>
      </c>
      <c r="I54" s="1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6">
        <v>47</v>
      </c>
      <c r="B55" s="27" t="s">
        <v>71</v>
      </c>
      <c r="C55" s="20" t="s">
        <v>31</v>
      </c>
      <c r="D55" s="21">
        <v>0</v>
      </c>
      <c r="E55" s="28">
        <v>1</v>
      </c>
      <c r="F55" s="20">
        <f t="shared" si="0"/>
        <v>18</v>
      </c>
      <c r="G55" s="29">
        <f t="shared" si="1"/>
        <v>18</v>
      </c>
      <c r="H55" s="22">
        <v>18</v>
      </c>
      <c r="I55" s="30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9"/>
      <c r="B56" s="31"/>
      <c r="C56" s="12"/>
      <c r="D56" s="19"/>
      <c r="E56" s="14"/>
      <c r="F56" s="12"/>
      <c r="G56" s="32"/>
      <c r="H56" s="14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</sheetData>
  <mergeCells count="2">
    <mergeCell ref="A3:J3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2026-01-08T02:30:37Z</dcterms:created>
  <dcterms:modified xsi:type="dcterms:W3CDTF">2026-01-08T02:31:02Z</dcterms:modified>
</cp:coreProperties>
</file>