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9279B2F0-BCC7-49E9-A661-3F70A797C926}" xr6:coauthVersionLast="47" xr6:coauthVersionMax="47" xr10:uidLastSave="{00000000-0000-0000-0000-000000000000}"/>
  <bookViews>
    <workbookView xWindow="-120" yWindow="-120" windowWidth="29040" windowHeight="15720" xr2:uid="{01463884-2382-4E8A-9B5D-2742BA529F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J75" i="1" l="1"/>
  <c r="GI75" i="1"/>
  <c r="GG75" i="1"/>
  <c r="GF75" i="1"/>
  <c r="GD75" i="1"/>
  <c r="GC75" i="1"/>
  <c r="GA75" i="1"/>
  <c r="FZ75" i="1"/>
  <c r="FX75" i="1"/>
  <c r="FW75" i="1"/>
  <c r="FT75" i="1"/>
  <c r="FS75" i="1"/>
  <c r="FU75" i="1" s="1"/>
  <c r="FQ75" i="1"/>
  <c r="FP75" i="1"/>
  <c r="FR75" i="1" s="1"/>
  <c r="FN75" i="1"/>
  <c r="FM75" i="1"/>
  <c r="FK75" i="1"/>
  <c r="FJ75" i="1"/>
  <c r="FH75" i="1"/>
  <c r="FG75" i="1"/>
  <c r="FD75" i="1"/>
  <c r="FC75" i="1"/>
  <c r="FA75" i="1"/>
  <c r="EZ75" i="1"/>
  <c r="FB75" i="1" s="1"/>
  <c r="EX75" i="1"/>
  <c r="EW75" i="1"/>
  <c r="EU75" i="1"/>
  <c r="ET75" i="1"/>
  <c r="ER75" i="1"/>
  <c r="EQ75" i="1"/>
  <c r="EN75" i="1"/>
  <c r="EM75" i="1"/>
  <c r="EK75" i="1"/>
  <c r="EJ75" i="1"/>
  <c r="EH75" i="1"/>
  <c r="EG75" i="1"/>
  <c r="EI75" i="1" s="1"/>
  <c r="EE75" i="1"/>
  <c r="ED75" i="1"/>
  <c r="EF75" i="1" s="1"/>
  <c r="EB75" i="1"/>
  <c r="EA75" i="1"/>
  <c r="DX75" i="1"/>
  <c r="DW75" i="1"/>
  <c r="DU75" i="1"/>
  <c r="DT75" i="1"/>
  <c r="DR75" i="1"/>
  <c r="DQ75" i="1"/>
  <c r="DO75" i="1"/>
  <c r="DN75" i="1"/>
  <c r="DP75" i="1" s="1"/>
  <c r="DL75" i="1"/>
  <c r="DK75" i="1"/>
  <c r="DH75" i="1"/>
  <c r="DG75" i="1"/>
  <c r="DE75" i="1"/>
  <c r="DD75" i="1"/>
  <c r="DB75" i="1"/>
  <c r="DA75" i="1"/>
  <c r="CY75" i="1"/>
  <c r="CX75" i="1"/>
  <c r="CV75" i="1"/>
  <c r="CU75" i="1"/>
  <c r="CW75" i="1" s="1"/>
  <c r="CR75" i="1"/>
  <c r="CQ75" i="1"/>
  <c r="CS75" i="1" s="1"/>
  <c r="CO75" i="1"/>
  <c r="CN75" i="1"/>
  <c r="CL75" i="1"/>
  <c r="CK75" i="1"/>
  <c r="CI75" i="1"/>
  <c r="CH75" i="1"/>
  <c r="CF75" i="1"/>
  <c r="CE75" i="1"/>
  <c r="CB75" i="1"/>
  <c r="CA75" i="1"/>
  <c r="BY75" i="1"/>
  <c r="BX75" i="1"/>
  <c r="BV75" i="1"/>
  <c r="BU75" i="1"/>
  <c r="BS75" i="1"/>
  <c r="BR75" i="1"/>
  <c r="BP75" i="1"/>
  <c r="BO75" i="1"/>
  <c r="BL75" i="1"/>
  <c r="BK75" i="1"/>
  <c r="BM75" i="1" s="1"/>
  <c r="BI75" i="1"/>
  <c r="BH75" i="1"/>
  <c r="BJ75" i="1" s="1"/>
  <c r="BF75" i="1"/>
  <c r="BE75" i="1"/>
  <c r="BC75" i="1"/>
  <c r="BB75" i="1"/>
  <c r="AZ75" i="1"/>
  <c r="AY75" i="1"/>
  <c r="BA75" i="1" s="1"/>
  <c r="AV75" i="1"/>
  <c r="AU75" i="1"/>
  <c r="AW75" i="1" s="1"/>
  <c r="AS75" i="1"/>
  <c r="AR75" i="1"/>
  <c r="AT75" i="1" s="1"/>
  <c r="AP75" i="1"/>
  <c r="AO75" i="1"/>
  <c r="AQ75" i="1" s="1"/>
  <c r="AM75" i="1"/>
  <c r="AL75" i="1"/>
  <c r="AJ75" i="1"/>
  <c r="AI75" i="1"/>
  <c r="AF75" i="1"/>
  <c r="AE75" i="1"/>
  <c r="AC75" i="1"/>
  <c r="AB75" i="1"/>
  <c r="Z75" i="1"/>
  <c r="Y75" i="1"/>
  <c r="W75" i="1"/>
  <c r="V75" i="1"/>
  <c r="X75" i="1" s="1"/>
  <c r="T75" i="1"/>
  <c r="S75" i="1"/>
  <c r="U75" i="1" s="1"/>
  <c r="P75" i="1"/>
  <c r="O75" i="1"/>
  <c r="M75" i="1"/>
  <c r="L75" i="1"/>
  <c r="J75" i="1"/>
  <c r="I75" i="1"/>
  <c r="K75" i="1" s="1"/>
  <c r="G75" i="1"/>
  <c r="F75" i="1"/>
  <c r="H75" i="1" s="1"/>
  <c r="D75" i="1"/>
  <c r="C75" i="1"/>
  <c r="E75" i="1" s="1"/>
  <c r="GK68" i="1"/>
  <c r="GH68" i="1"/>
  <c r="GE68" i="1"/>
  <c r="GB68" i="1"/>
  <c r="FY68" i="1"/>
  <c r="FU68" i="1"/>
  <c r="FR68" i="1"/>
  <c r="FO68" i="1"/>
  <c r="FL68" i="1"/>
  <c r="FI68" i="1"/>
  <c r="FV68" i="1" s="1"/>
  <c r="FE68" i="1"/>
  <c r="FB68" i="1"/>
  <c r="EY68" i="1"/>
  <c r="EV68" i="1"/>
  <c r="ES68" i="1"/>
  <c r="EO68" i="1"/>
  <c r="EL68" i="1"/>
  <c r="EI68" i="1"/>
  <c r="EF68" i="1"/>
  <c r="EC68" i="1"/>
  <c r="DY68" i="1"/>
  <c r="DV68" i="1"/>
  <c r="DS68" i="1"/>
  <c r="DP68" i="1"/>
  <c r="DM68" i="1"/>
  <c r="DI68" i="1"/>
  <c r="DF68" i="1"/>
  <c r="DC68" i="1"/>
  <c r="CZ68" i="1"/>
  <c r="CW68" i="1"/>
  <c r="CS68" i="1"/>
  <c r="CP68" i="1"/>
  <c r="CM68" i="1"/>
  <c r="CJ68" i="1"/>
  <c r="CG68" i="1"/>
  <c r="CC68" i="1"/>
  <c r="BZ68" i="1"/>
  <c r="BW68" i="1"/>
  <c r="BT68" i="1"/>
  <c r="BQ68" i="1"/>
  <c r="BM68" i="1"/>
  <c r="BJ68" i="1"/>
  <c r="BG68" i="1"/>
  <c r="BD68" i="1"/>
  <c r="BA68" i="1"/>
  <c r="AW68" i="1"/>
  <c r="AT68" i="1"/>
  <c r="AQ68" i="1"/>
  <c r="AN68" i="1"/>
  <c r="AK68" i="1"/>
  <c r="AG68" i="1"/>
  <c r="AD68" i="1"/>
  <c r="AA68" i="1"/>
  <c r="X68" i="1"/>
  <c r="U68" i="1"/>
  <c r="Q68" i="1"/>
  <c r="N68" i="1"/>
  <c r="K68" i="1"/>
  <c r="H68" i="1"/>
  <c r="E68" i="1"/>
  <c r="GK61" i="1"/>
  <c r="GH61" i="1"/>
  <c r="GE61" i="1"/>
  <c r="GB61" i="1"/>
  <c r="FY61" i="1"/>
  <c r="FU61" i="1"/>
  <c r="FR61" i="1"/>
  <c r="FO61" i="1"/>
  <c r="FL61" i="1"/>
  <c r="FI61" i="1"/>
  <c r="FE61" i="1"/>
  <c r="FB61" i="1"/>
  <c r="EY61" i="1"/>
  <c r="EV61" i="1"/>
  <c r="ES61" i="1"/>
  <c r="EO61" i="1"/>
  <c r="EL61" i="1"/>
  <c r="EI61" i="1"/>
  <c r="EF61" i="1"/>
  <c r="EC61" i="1"/>
  <c r="DY61" i="1"/>
  <c r="DV61" i="1"/>
  <c r="DS61" i="1"/>
  <c r="DP61" i="1"/>
  <c r="DM61" i="1"/>
  <c r="DI61" i="1"/>
  <c r="DF61" i="1"/>
  <c r="DC61" i="1"/>
  <c r="CZ61" i="1"/>
  <c r="CW61" i="1"/>
  <c r="CS61" i="1"/>
  <c r="CP61" i="1"/>
  <c r="CM61" i="1"/>
  <c r="CJ61" i="1"/>
  <c r="CG61" i="1"/>
  <c r="CC61" i="1"/>
  <c r="BZ61" i="1"/>
  <c r="BW61" i="1"/>
  <c r="BT61" i="1"/>
  <c r="BQ61" i="1"/>
  <c r="BM61" i="1"/>
  <c r="BJ61" i="1"/>
  <c r="BG61" i="1"/>
  <c r="BD61" i="1"/>
  <c r="BA61" i="1"/>
  <c r="AW61" i="1"/>
  <c r="AT61" i="1"/>
  <c r="AQ61" i="1"/>
  <c r="AN61" i="1"/>
  <c r="AK61" i="1"/>
  <c r="AG61" i="1"/>
  <c r="AD61" i="1"/>
  <c r="AA61" i="1"/>
  <c r="X61" i="1"/>
  <c r="U61" i="1"/>
  <c r="Q61" i="1"/>
  <c r="N61" i="1"/>
  <c r="K61" i="1"/>
  <c r="H61" i="1"/>
  <c r="E61" i="1"/>
  <c r="GK54" i="1"/>
  <c r="GH54" i="1"/>
  <c r="GE54" i="1"/>
  <c r="GB54" i="1"/>
  <c r="FY54" i="1"/>
  <c r="FU54" i="1"/>
  <c r="FR54" i="1"/>
  <c r="FO54" i="1"/>
  <c r="FL54" i="1"/>
  <c r="FI54" i="1"/>
  <c r="FE54" i="1"/>
  <c r="FB54" i="1"/>
  <c r="EY54" i="1"/>
  <c r="EV54" i="1"/>
  <c r="ES54" i="1"/>
  <c r="EO54" i="1"/>
  <c r="EL54" i="1"/>
  <c r="EI54" i="1"/>
  <c r="EF54" i="1"/>
  <c r="EC54" i="1"/>
  <c r="DY54" i="1"/>
  <c r="DV54" i="1"/>
  <c r="DS54" i="1"/>
  <c r="DP54" i="1"/>
  <c r="DM54" i="1"/>
  <c r="DI54" i="1"/>
  <c r="DF54" i="1"/>
  <c r="DC54" i="1"/>
  <c r="CZ54" i="1"/>
  <c r="CW54" i="1"/>
  <c r="CS54" i="1"/>
  <c r="CP54" i="1"/>
  <c r="CM54" i="1"/>
  <c r="CJ54" i="1"/>
  <c r="CG54" i="1"/>
  <c r="CC54" i="1"/>
  <c r="BZ54" i="1"/>
  <c r="BW54" i="1"/>
  <c r="BT54" i="1"/>
  <c r="BQ54" i="1"/>
  <c r="BM54" i="1"/>
  <c r="BJ54" i="1"/>
  <c r="BG54" i="1"/>
  <c r="BD54" i="1"/>
  <c r="BA54" i="1"/>
  <c r="AW54" i="1"/>
  <c r="AT54" i="1"/>
  <c r="AQ54" i="1"/>
  <c r="AN54" i="1"/>
  <c r="AK54" i="1"/>
  <c r="AG54" i="1"/>
  <c r="AD54" i="1"/>
  <c r="AA54" i="1"/>
  <c r="X54" i="1"/>
  <c r="U54" i="1"/>
  <c r="Q54" i="1"/>
  <c r="N54" i="1"/>
  <c r="K54" i="1"/>
  <c r="H54" i="1"/>
  <c r="E54" i="1"/>
  <c r="GK47" i="1"/>
  <c r="GH47" i="1"/>
  <c r="GE47" i="1"/>
  <c r="GB47" i="1"/>
  <c r="FY47" i="1"/>
  <c r="FU47" i="1"/>
  <c r="FR47" i="1"/>
  <c r="FO47" i="1"/>
  <c r="FL47" i="1"/>
  <c r="FI47" i="1"/>
  <c r="FV47" i="1" s="1"/>
  <c r="FE47" i="1"/>
  <c r="FB47" i="1"/>
  <c r="EY47" i="1"/>
  <c r="EV47" i="1"/>
  <c r="ES47" i="1"/>
  <c r="EO47" i="1"/>
  <c r="EL47" i="1"/>
  <c r="EI47" i="1"/>
  <c r="EF47" i="1"/>
  <c r="EC47" i="1"/>
  <c r="DY47" i="1"/>
  <c r="DV47" i="1"/>
  <c r="DS47" i="1"/>
  <c r="DP47" i="1"/>
  <c r="DM47" i="1"/>
  <c r="DI47" i="1"/>
  <c r="DF47" i="1"/>
  <c r="DC47" i="1"/>
  <c r="CZ47" i="1"/>
  <c r="CW47" i="1"/>
  <c r="CS47" i="1"/>
  <c r="CP47" i="1"/>
  <c r="CM47" i="1"/>
  <c r="CJ47" i="1"/>
  <c r="CG47" i="1"/>
  <c r="CC47" i="1"/>
  <c r="BZ47" i="1"/>
  <c r="BW47" i="1"/>
  <c r="BT47" i="1"/>
  <c r="BQ47" i="1"/>
  <c r="BM47" i="1"/>
  <c r="BJ47" i="1"/>
  <c r="BG47" i="1"/>
  <c r="BD47" i="1"/>
  <c r="BA47" i="1"/>
  <c r="AW47" i="1"/>
  <c r="AT47" i="1"/>
  <c r="AQ47" i="1"/>
  <c r="AN47" i="1"/>
  <c r="AK47" i="1"/>
  <c r="AG47" i="1"/>
  <c r="AD47" i="1"/>
  <c r="AA47" i="1"/>
  <c r="X47" i="1"/>
  <c r="U47" i="1"/>
  <c r="Q47" i="1"/>
  <c r="N47" i="1"/>
  <c r="K47" i="1"/>
  <c r="H47" i="1"/>
  <c r="E47" i="1"/>
  <c r="GK40" i="1"/>
  <c r="GH40" i="1"/>
  <c r="GE40" i="1"/>
  <c r="GB40" i="1"/>
  <c r="FY40" i="1"/>
  <c r="FU40" i="1"/>
  <c r="FR40" i="1"/>
  <c r="FO40" i="1"/>
  <c r="FL40" i="1"/>
  <c r="FI40" i="1"/>
  <c r="FE40" i="1"/>
  <c r="FB40" i="1"/>
  <c r="EY40" i="1"/>
  <c r="EV40" i="1"/>
  <c r="ES40" i="1"/>
  <c r="EO40" i="1"/>
  <c r="EL40" i="1"/>
  <c r="EI40" i="1"/>
  <c r="EF40" i="1"/>
  <c r="EC40" i="1"/>
  <c r="DY40" i="1"/>
  <c r="DV40" i="1"/>
  <c r="DS40" i="1"/>
  <c r="DP40" i="1"/>
  <c r="DM40" i="1"/>
  <c r="DI40" i="1"/>
  <c r="DF40" i="1"/>
  <c r="DC40" i="1"/>
  <c r="CZ40" i="1"/>
  <c r="CW40" i="1"/>
  <c r="CS40" i="1"/>
  <c r="CP40" i="1"/>
  <c r="CM40" i="1"/>
  <c r="CJ40" i="1"/>
  <c r="CG40" i="1"/>
  <c r="CC40" i="1"/>
  <c r="BZ40" i="1"/>
  <c r="BW40" i="1"/>
  <c r="BT40" i="1"/>
  <c r="BQ40" i="1"/>
  <c r="BM40" i="1"/>
  <c r="BJ40" i="1"/>
  <c r="BG40" i="1"/>
  <c r="BD40" i="1"/>
  <c r="BA40" i="1"/>
  <c r="AW40" i="1"/>
  <c r="AT40" i="1"/>
  <c r="AQ40" i="1"/>
  <c r="AN40" i="1"/>
  <c r="AK40" i="1"/>
  <c r="AG40" i="1"/>
  <c r="AD40" i="1"/>
  <c r="AA40" i="1"/>
  <c r="X40" i="1"/>
  <c r="U40" i="1"/>
  <c r="Q40" i="1"/>
  <c r="N40" i="1"/>
  <c r="K40" i="1"/>
  <c r="H40" i="1"/>
  <c r="E40" i="1"/>
  <c r="GK33" i="1"/>
  <c r="GH33" i="1"/>
  <c r="GE33" i="1"/>
  <c r="GB33" i="1"/>
  <c r="FY33" i="1"/>
  <c r="FU33" i="1"/>
  <c r="FR33" i="1"/>
  <c r="FO33" i="1"/>
  <c r="FL33" i="1"/>
  <c r="FI33" i="1"/>
  <c r="FE33" i="1"/>
  <c r="FB33" i="1"/>
  <c r="EY33" i="1"/>
  <c r="EV33" i="1"/>
  <c r="ES33" i="1"/>
  <c r="EO33" i="1"/>
  <c r="EL33" i="1"/>
  <c r="EI33" i="1"/>
  <c r="EF33" i="1"/>
  <c r="EC33" i="1"/>
  <c r="DY33" i="1"/>
  <c r="DV33" i="1"/>
  <c r="DS33" i="1"/>
  <c r="DP33" i="1"/>
  <c r="DM33" i="1"/>
  <c r="DI33" i="1"/>
  <c r="DF33" i="1"/>
  <c r="DJ33" i="1" s="1"/>
  <c r="DC33" i="1"/>
  <c r="CZ33" i="1"/>
  <c r="CW33" i="1"/>
  <c r="CS33" i="1"/>
  <c r="CP33" i="1"/>
  <c r="CM33" i="1"/>
  <c r="CJ33" i="1"/>
  <c r="CG33" i="1"/>
  <c r="CC33" i="1"/>
  <c r="BZ33" i="1"/>
  <c r="BW33" i="1"/>
  <c r="BT33" i="1"/>
  <c r="BQ33" i="1"/>
  <c r="BM33" i="1"/>
  <c r="BJ33" i="1"/>
  <c r="BG33" i="1"/>
  <c r="BD33" i="1"/>
  <c r="BA33" i="1"/>
  <c r="AW33" i="1"/>
  <c r="AT33" i="1"/>
  <c r="AQ33" i="1"/>
  <c r="AN33" i="1"/>
  <c r="AK33" i="1"/>
  <c r="AG33" i="1"/>
  <c r="AD33" i="1"/>
  <c r="AA33" i="1"/>
  <c r="X33" i="1"/>
  <c r="U33" i="1"/>
  <c r="Q33" i="1"/>
  <c r="N33" i="1"/>
  <c r="K33" i="1"/>
  <c r="H33" i="1"/>
  <c r="E33" i="1"/>
  <c r="GK26" i="1"/>
  <c r="GH26" i="1"/>
  <c r="GE26" i="1"/>
  <c r="GB26" i="1"/>
  <c r="FY26" i="1"/>
  <c r="FU26" i="1"/>
  <c r="FR26" i="1"/>
  <c r="FO26" i="1"/>
  <c r="FL26" i="1"/>
  <c r="FI26" i="1"/>
  <c r="FE26" i="1"/>
  <c r="FB26" i="1"/>
  <c r="EY26" i="1"/>
  <c r="EV26" i="1"/>
  <c r="ES26" i="1"/>
  <c r="EO26" i="1"/>
  <c r="EL26" i="1"/>
  <c r="EI26" i="1"/>
  <c r="EF26" i="1"/>
  <c r="EC26" i="1"/>
  <c r="DY26" i="1"/>
  <c r="DV26" i="1"/>
  <c r="DS26" i="1"/>
  <c r="DP26" i="1"/>
  <c r="DM26" i="1"/>
  <c r="DI26" i="1"/>
  <c r="DF26" i="1"/>
  <c r="DC26" i="1"/>
  <c r="CZ26" i="1"/>
  <c r="CW26" i="1"/>
  <c r="CS26" i="1"/>
  <c r="CP26" i="1"/>
  <c r="CM26" i="1"/>
  <c r="CJ26" i="1"/>
  <c r="CG26" i="1"/>
  <c r="CC26" i="1"/>
  <c r="BZ26" i="1"/>
  <c r="BW26" i="1"/>
  <c r="BT26" i="1"/>
  <c r="BQ26" i="1"/>
  <c r="BM26" i="1"/>
  <c r="BJ26" i="1"/>
  <c r="BG26" i="1"/>
  <c r="BD26" i="1"/>
  <c r="BA26" i="1"/>
  <c r="AW26" i="1"/>
  <c r="AT26" i="1"/>
  <c r="AQ26" i="1"/>
  <c r="AN26" i="1"/>
  <c r="AK26" i="1"/>
  <c r="AG26" i="1"/>
  <c r="AD26" i="1"/>
  <c r="AA26" i="1"/>
  <c r="X26" i="1"/>
  <c r="U26" i="1"/>
  <c r="Q26" i="1"/>
  <c r="N26" i="1"/>
  <c r="K26" i="1"/>
  <c r="H26" i="1"/>
  <c r="E26" i="1"/>
  <c r="GK19" i="1"/>
  <c r="GH19" i="1"/>
  <c r="GE19" i="1"/>
  <c r="GB19" i="1"/>
  <c r="FY19" i="1"/>
  <c r="FU19" i="1"/>
  <c r="FR19" i="1"/>
  <c r="FO19" i="1"/>
  <c r="FL19" i="1"/>
  <c r="FI19" i="1"/>
  <c r="FE19" i="1"/>
  <c r="FB19" i="1"/>
  <c r="EY19" i="1"/>
  <c r="EV19" i="1"/>
  <c r="ES19" i="1"/>
  <c r="EO19" i="1"/>
  <c r="EL19" i="1"/>
  <c r="EI19" i="1"/>
  <c r="EF19" i="1"/>
  <c r="EC19" i="1"/>
  <c r="DY19" i="1"/>
  <c r="DV19" i="1"/>
  <c r="DS19" i="1"/>
  <c r="DP19" i="1"/>
  <c r="DM19" i="1"/>
  <c r="DI19" i="1"/>
  <c r="DF19" i="1"/>
  <c r="DC19" i="1"/>
  <c r="CZ19" i="1"/>
  <c r="CW19" i="1"/>
  <c r="CS19" i="1"/>
  <c r="CP19" i="1"/>
  <c r="CM19" i="1"/>
  <c r="CJ19" i="1"/>
  <c r="CG19" i="1"/>
  <c r="CC19" i="1"/>
  <c r="BZ19" i="1"/>
  <c r="BW19" i="1"/>
  <c r="BT19" i="1"/>
  <c r="BQ19" i="1"/>
  <c r="BM19" i="1"/>
  <c r="BJ19" i="1"/>
  <c r="BG19" i="1"/>
  <c r="BD19" i="1"/>
  <c r="BA19" i="1"/>
  <c r="AW19" i="1"/>
  <c r="AT19" i="1"/>
  <c r="AQ19" i="1"/>
  <c r="AN19" i="1"/>
  <c r="AK19" i="1"/>
  <c r="AG19" i="1"/>
  <c r="AD19" i="1"/>
  <c r="AA19" i="1"/>
  <c r="X19" i="1"/>
  <c r="U19" i="1"/>
  <c r="Q19" i="1"/>
  <c r="N19" i="1"/>
  <c r="K19" i="1"/>
  <c r="H19" i="1"/>
  <c r="E19" i="1"/>
  <c r="GK12" i="1"/>
  <c r="GH12" i="1"/>
  <c r="GE12" i="1"/>
  <c r="GL12" i="1" s="1"/>
  <c r="GB12" i="1"/>
  <c r="FY12" i="1"/>
  <c r="FU12" i="1"/>
  <c r="FR12" i="1"/>
  <c r="FO12" i="1"/>
  <c r="FL12" i="1"/>
  <c r="FI12" i="1"/>
  <c r="FE12" i="1"/>
  <c r="FB12" i="1"/>
  <c r="EY12" i="1"/>
  <c r="EV12" i="1"/>
  <c r="ES12" i="1"/>
  <c r="EO12" i="1"/>
  <c r="EL12" i="1"/>
  <c r="EI12" i="1"/>
  <c r="EF12" i="1"/>
  <c r="EC12" i="1"/>
  <c r="DY12" i="1"/>
  <c r="DV12" i="1"/>
  <c r="DS12" i="1"/>
  <c r="DP12" i="1"/>
  <c r="DM12" i="1"/>
  <c r="DI12" i="1"/>
  <c r="DF12" i="1"/>
  <c r="DC12" i="1"/>
  <c r="CZ12" i="1"/>
  <c r="CW12" i="1"/>
  <c r="CS12" i="1"/>
  <c r="CP12" i="1"/>
  <c r="CM12" i="1"/>
  <c r="CJ12" i="1"/>
  <c r="CG12" i="1"/>
  <c r="CC12" i="1"/>
  <c r="BZ12" i="1"/>
  <c r="BW12" i="1"/>
  <c r="BT12" i="1"/>
  <c r="BQ12" i="1"/>
  <c r="BM12" i="1"/>
  <c r="BJ12" i="1"/>
  <c r="BG12" i="1"/>
  <c r="BD12" i="1"/>
  <c r="BA12" i="1"/>
  <c r="AW12" i="1"/>
  <c r="AT12" i="1"/>
  <c r="AQ12" i="1"/>
  <c r="AN12" i="1"/>
  <c r="AK12" i="1"/>
  <c r="AG12" i="1"/>
  <c r="AD12" i="1"/>
  <c r="AA12" i="1"/>
  <c r="X12" i="1"/>
  <c r="U12" i="1"/>
  <c r="Q12" i="1"/>
  <c r="N12" i="1"/>
  <c r="K12" i="1"/>
  <c r="H12" i="1"/>
  <c r="E12" i="1"/>
  <c r="R12" i="1" s="1"/>
  <c r="GK5" i="1"/>
  <c r="GH5" i="1"/>
  <c r="GE5" i="1"/>
  <c r="GB5" i="1"/>
  <c r="FY5" i="1"/>
  <c r="FU5" i="1"/>
  <c r="FR5" i="1"/>
  <c r="FO5" i="1"/>
  <c r="FL5" i="1"/>
  <c r="FI5" i="1"/>
  <c r="FE5" i="1"/>
  <c r="FB5" i="1"/>
  <c r="EY5" i="1"/>
  <c r="EV5" i="1"/>
  <c r="ES5" i="1"/>
  <c r="EO5" i="1"/>
  <c r="EL5" i="1"/>
  <c r="EI5" i="1"/>
  <c r="EF5" i="1"/>
  <c r="EC5" i="1"/>
  <c r="DY5" i="1"/>
  <c r="DV5" i="1"/>
  <c r="DS5" i="1"/>
  <c r="DP5" i="1"/>
  <c r="DM5" i="1"/>
  <c r="DI5" i="1"/>
  <c r="DF5" i="1"/>
  <c r="DC5" i="1"/>
  <c r="CZ5" i="1"/>
  <c r="CW5" i="1"/>
  <c r="CS5" i="1"/>
  <c r="CP5" i="1"/>
  <c r="CM5" i="1"/>
  <c r="CJ5" i="1"/>
  <c r="CG5" i="1"/>
  <c r="CC5" i="1"/>
  <c r="BZ5" i="1"/>
  <c r="BW5" i="1"/>
  <c r="BT5" i="1"/>
  <c r="BQ5" i="1"/>
  <c r="BM5" i="1"/>
  <c r="BJ5" i="1"/>
  <c r="BG5" i="1"/>
  <c r="BD5" i="1"/>
  <c r="BA5" i="1"/>
  <c r="AW5" i="1"/>
  <c r="AT5" i="1"/>
  <c r="AQ5" i="1"/>
  <c r="AN5" i="1"/>
  <c r="AK5" i="1"/>
  <c r="AG5" i="1"/>
  <c r="AD5" i="1"/>
  <c r="AA5" i="1"/>
  <c r="X5" i="1"/>
  <c r="U5" i="1"/>
  <c r="Q5" i="1"/>
  <c r="N5" i="1"/>
  <c r="K5" i="1"/>
  <c r="H5" i="1"/>
  <c r="E5" i="1"/>
  <c r="R19" i="1" l="1"/>
  <c r="FV5" i="1"/>
  <c r="EP19" i="1"/>
  <c r="EP12" i="1"/>
  <c r="Q75" i="1"/>
  <c r="AK75" i="1"/>
  <c r="BD75" i="1"/>
  <c r="BW75" i="1"/>
  <c r="CP75" i="1"/>
  <c r="DI75" i="1"/>
  <c r="FO75" i="1"/>
  <c r="BG75" i="1"/>
  <c r="CZ75" i="1"/>
  <c r="BN40" i="1"/>
  <c r="BQ75" i="1"/>
  <c r="CJ75" i="1"/>
  <c r="GB75" i="1"/>
  <c r="BT75" i="1"/>
  <c r="DF75" i="1"/>
  <c r="ES75" i="1"/>
  <c r="FL75" i="1"/>
  <c r="GL47" i="1"/>
  <c r="CD40" i="1"/>
  <c r="CD47" i="1"/>
  <c r="CD68" i="1"/>
  <c r="EV75" i="1"/>
  <c r="FF5" i="1"/>
  <c r="FF40" i="1"/>
  <c r="FF47" i="1"/>
  <c r="FF61" i="1"/>
  <c r="FF26" i="1"/>
  <c r="AX12" i="1"/>
  <c r="AX19" i="1"/>
  <c r="AX68" i="1"/>
  <c r="DZ5" i="1"/>
  <c r="DZ40" i="1"/>
  <c r="DZ47" i="1"/>
  <c r="GL61" i="1"/>
  <c r="CD33" i="1"/>
  <c r="BN47" i="1"/>
  <c r="DJ47" i="1"/>
  <c r="AH61" i="1"/>
  <c r="CD19" i="1"/>
  <c r="AH33" i="1"/>
  <c r="AH47" i="1"/>
  <c r="N75" i="1"/>
  <c r="AG75" i="1"/>
  <c r="DC75" i="1"/>
  <c r="DV75" i="1"/>
  <c r="EO75" i="1"/>
  <c r="FE75" i="1"/>
  <c r="FY75" i="1"/>
  <c r="AX33" i="1"/>
  <c r="DZ61" i="1"/>
  <c r="GE75" i="1"/>
  <c r="FV26" i="1"/>
  <c r="R33" i="1"/>
  <c r="DM75" i="1"/>
  <c r="FV19" i="1"/>
  <c r="BN26" i="1"/>
  <c r="FV33" i="1"/>
  <c r="CT54" i="1"/>
  <c r="CT61" i="1"/>
  <c r="EY75" i="1"/>
  <c r="AH26" i="1"/>
  <c r="BN54" i="1"/>
  <c r="BN61" i="1"/>
  <c r="CG75" i="1"/>
  <c r="GK75" i="1"/>
  <c r="DJ19" i="1"/>
  <c r="EP33" i="1"/>
  <c r="CT47" i="1"/>
  <c r="EP47" i="1"/>
  <c r="EP61" i="1"/>
  <c r="DS75" i="1"/>
  <c r="AX54" i="1"/>
  <c r="R54" i="1"/>
  <c r="CT5" i="1"/>
  <c r="DZ12" i="1"/>
  <c r="AX47" i="1"/>
  <c r="FF12" i="1"/>
  <c r="AX5" i="1"/>
  <c r="FF33" i="1"/>
  <c r="DZ33" i="1"/>
  <c r="DZ68" i="1"/>
  <c r="R5" i="1"/>
  <c r="FV12" i="1"/>
  <c r="CT33" i="1"/>
  <c r="CT40" i="1"/>
  <c r="R47" i="1"/>
  <c r="FV54" i="1"/>
  <c r="R68" i="1"/>
  <c r="AH54" i="1"/>
  <c r="GL26" i="1"/>
  <c r="BN5" i="1"/>
  <c r="CT12" i="1"/>
  <c r="FF19" i="1"/>
  <c r="CD26" i="1"/>
  <c r="BN33" i="1"/>
  <c r="FV40" i="1"/>
  <c r="GL54" i="1"/>
  <c r="AN75" i="1"/>
  <c r="CM75" i="1"/>
  <c r="EL75" i="1"/>
  <c r="BN12" i="1"/>
  <c r="FF54" i="1"/>
  <c r="DJ61" i="1"/>
  <c r="BN68" i="1"/>
  <c r="AH5" i="1"/>
  <c r="CT19" i="1"/>
  <c r="EP40" i="1"/>
  <c r="EP5" i="1"/>
  <c r="DJ12" i="1"/>
  <c r="BN19" i="1"/>
  <c r="DZ26" i="1"/>
  <c r="AH40" i="1"/>
  <c r="DJ54" i="1"/>
  <c r="CD61" i="1"/>
  <c r="EP68" i="1"/>
  <c r="AA75" i="1"/>
  <c r="BZ75" i="1"/>
  <c r="DY75" i="1"/>
  <c r="GH75" i="1"/>
  <c r="CD5" i="1"/>
  <c r="GL33" i="1"/>
  <c r="EP54" i="1"/>
  <c r="GL5" i="1"/>
  <c r="AH12" i="1"/>
  <c r="AH19" i="1"/>
  <c r="DZ54" i="1"/>
  <c r="AH68" i="1"/>
  <c r="DJ5" i="1"/>
  <c r="CD12" i="1"/>
  <c r="CT26" i="1"/>
  <c r="GL40" i="1"/>
  <c r="CD54" i="1"/>
  <c r="DJ68" i="1"/>
  <c r="AD75" i="1"/>
  <c r="CC75" i="1"/>
  <c r="EC75" i="1"/>
  <c r="FI75" i="1"/>
  <c r="DZ19" i="1"/>
  <c r="DJ26" i="1"/>
  <c r="FV61" i="1"/>
  <c r="FF68" i="1"/>
  <c r="AX40" i="1"/>
  <c r="AX26" i="1"/>
  <c r="AX61" i="1"/>
  <c r="CT68" i="1"/>
  <c r="GL19" i="1"/>
  <c r="EP26" i="1"/>
  <c r="DJ40" i="1"/>
  <c r="GL68" i="1"/>
  <c r="R40" i="1"/>
  <c r="R26" i="1"/>
  <c r="R61" i="1"/>
  <c r="GM47" i="1" l="1"/>
  <c r="GN47" i="1" s="1"/>
  <c r="GM40" i="1"/>
  <c r="GN40" i="1" s="1"/>
  <c r="GM19" i="1"/>
  <c r="GN19" i="1" s="1"/>
  <c r="GM12" i="1"/>
  <c r="GN12" i="1" s="1"/>
  <c r="GM5" i="1"/>
  <c r="GN5" i="1" s="1"/>
  <c r="GM26" i="1"/>
  <c r="GN26" i="1" s="1"/>
  <c r="GM54" i="1"/>
  <c r="GN54" i="1" s="1"/>
  <c r="GM33" i="1"/>
  <c r="GN33" i="1" s="1"/>
  <c r="GM68" i="1"/>
  <c r="GN68" i="1" s="1"/>
  <c r="GM61" i="1"/>
  <c r="GN61" i="1" s="1"/>
  <c r="GO5" i="1" l="1"/>
</calcChain>
</file>

<file path=xl/sharedStrings.xml><?xml version="1.0" encoding="utf-8"?>
<sst xmlns="http://schemas.openxmlformats.org/spreadsheetml/2006/main" count="292" uniqueCount="38">
  <si>
    <t>NAMA
KELURAHAN</t>
  </si>
  <si>
    <t>NAMA
POSYANDU</t>
  </si>
  <si>
    <t>JANUARI</t>
  </si>
  <si>
    <t xml:space="preserve">KATEGORI CAPAIAN 
 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</si>
  <si>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</si>
  <si>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</si>
  <si>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</si>
  <si>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</si>
  <si>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</si>
  <si>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</si>
  <si>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</si>
  <si>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</si>
  <si>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</si>
  <si>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</si>
  <si>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</si>
  <si>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STATUS</t>
  </si>
  <si>
    <t>TOTAL CAPAIAN PELAYANAN</t>
  </si>
  <si>
    <t>KETERANGAN</t>
  </si>
  <si>
    <t>%</t>
  </si>
  <si>
    <t>IBU HAMIL &amp; NIFAS</t>
  </si>
  <si>
    <t>BAYI-BALITA 
(0-&lt;6 TAHUN)</t>
  </si>
  <si>
    <t>USIA SEKOLAH &amp; REMAJA
(≥6-18 TAHUN)</t>
  </si>
  <si>
    <t>USIA PRODUKTIF
(&gt;18-&lt;60 TAHUN)</t>
  </si>
  <si>
    <t>LANSIA
( ≥60 TAHUN)</t>
  </si>
  <si>
    <t>LAYANAN</t>
  </si>
  <si>
    <t>SASARAN</t>
  </si>
  <si>
    <t>(3)</t>
  </si>
  <si>
    <t>POLOWIJEN</t>
  </si>
  <si>
    <t xml:space="preserve">ERCIS
PALASARA 1
</t>
  </si>
  <si>
    <t xml:space="preserve">MELATI
HARYUNO SOSROBAHU 2
</t>
  </si>
  <si>
    <t>BERINGIN
MUSTOKOWENI 3</t>
  </si>
  <si>
    <t xml:space="preserve">MAWAR MERAH
KOKROSONO 4A
</t>
  </si>
  <si>
    <t xml:space="preserve">MAWAR MERAH
KRESNO 4B
</t>
  </si>
  <si>
    <t>SARTIKA
BEGAWAN PATMONOBO 5</t>
  </si>
  <si>
    <t xml:space="preserve">ANGGREK
GATOTKOCO 6
</t>
  </si>
  <si>
    <t xml:space="preserve">EDELWEIS 
SINTA 8
</t>
  </si>
  <si>
    <t xml:space="preserve">BOUGENVILLE
RAMA 9
</t>
  </si>
  <si>
    <t>KENDEDES
KENAROK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</si>
</sst>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1"/>
      <color theme="1"/>
      <name val="Bookman Old Style"/>
    </font>
    <font>
      <b/>
      <sz val="10"/>
      <color theme="1"/>
      <name val="Bookman Old Style"/>
    </font>
    <font>
      <sz val="10"/>
      <color theme="1"/>
      <name val="Bookman Old Style"/>
    </font>
    <font>
      <sz val="12"/>
      <name val="Calibri"/>
    </font>
    <font>
      <b/>
      <sz val="12"/>
      <color theme="1"/>
      <name val="&quot;Bookman Old Style&quot;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  <font>
      <i/>
      <sz val="10"/>
      <color theme="1"/>
      <name val="Bookman Old Style"/>
    </font>
  </fonts>
  <fills count="10">
    <fill>
      <patternFill patternType="none"/>
    </fill>
    <fill>
      <patternFill patternType="gray125"/>
    </fill>
    <fill>
      <patternFill patternType="solid">
        <fgColor rgb="FFFFE79A"/>
        <bgColor rgb="FFFFE79A"/>
      </patternFill>
    </fill>
    <fill>
      <patternFill patternType="solid">
        <fgColor rgb="FFD2BCFE"/>
        <bgColor rgb="FFD2BCFE"/>
      </patternFill>
    </fill>
    <fill>
      <patternFill patternType="solid">
        <fgColor rgb="FF63F2BE"/>
        <bgColor rgb="FF63F2BE"/>
      </patternFill>
    </fill>
    <fill>
      <patternFill patternType="solid">
        <fgColor rgb="FFF7CAAC"/>
        <bgColor rgb="FFF7CAAC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A5A5A5"/>
        <bgColor rgb="FFA5A5A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0" fontId="3" fillId="9" borderId="13" xfId="0" applyFont="1" applyFill="1" applyBorder="1"/>
    <xf numFmtId="0" fontId="3" fillId="9" borderId="0" xfId="0" applyFont="1" applyFill="1"/>
    <xf numFmtId="0" fontId="3" fillId="9" borderId="8" xfId="0" applyFont="1" applyFill="1" applyBorder="1"/>
    <xf numFmtId="0" fontId="2" fillId="9" borderId="8" xfId="0" applyFont="1" applyFill="1" applyBorder="1" applyAlignment="1">
      <alignment horizontal="center" vertical="center"/>
    </xf>
    <xf numFmtId="164" fontId="2" fillId="9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0" fontId="4" fillId="0" borderId="8" xfId="0" applyFont="1" applyBorder="1"/>
    <xf numFmtId="0" fontId="4" fillId="0" borderId="14" xfId="0" applyFont="1" applyBorder="1"/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9" fontId="9" fillId="8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49" fontId="9" fillId="4" borderId="4" xfId="0" applyNumberFormat="1" applyFont="1" applyFill="1" applyBorder="1" applyAlignment="1">
      <alignment horizontal="center"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49" fontId="9" fillId="7" borderId="4" xfId="0" applyNumberFormat="1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5" fillId="4" borderId="2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1" fillId="4" borderId="3" xfId="0" applyFont="1" applyFill="1" applyBorder="1" applyAlignment="1">
      <alignment horizontal="center" vertical="center" wrapText="1"/>
    </xf>
    <xf numFmtId="0" fontId="4" fillId="0" borderId="11" xfId="0" applyFont="1" applyBorder="1"/>
    <xf numFmtId="0" fontId="2" fillId="6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0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80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8FDFC944-0686-4134-AA44-3B58C8B31381}"/>
            </a:ext>
          </a:extLst>
        </xdr:cNvPr>
        <xdr:cNvSpPr txBox="1"/>
      </xdr:nvSpPr>
      <xdr:spPr>
        <a:xfrm>
          <a:off x="3009900" y="49968150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5BE9A-604F-4F6B-A506-093C973626BB}">
  <dimension ref="A1:GO129"/>
  <sheetViews>
    <sheetView tabSelected="1" workbookViewId="0">
      <selection activeCell="GL83" sqref="GL83"/>
    </sheetView>
  </sheetViews>
  <sheetFormatPr defaultColWidth="12.85546875" defaultRowHeight="15"/>
  <cols>
    <col min="1" max="1" width="21.7109375" customWidth="1"/>
    <col min="2" max="2" width="22.85546875" customWidth="1"/>
    <col min="3" max="3" width="15.28515625" customWidth="1"/>
    <col min="4" max="4" width="11.5703125" customWidth="1"/>
    <col min="5" max="5" width="13.42578125" customWidth="1"/>
    <col min="6" max="6" width="14.28515625" customWidth="1"/>
    <col min="7" max="7" width="12" customWidth="1"/>
    <col min="8" max="8" width="13.42578125" customWidth="1"/>
    <col min="9" max="9" width="15" customWidth="1"/>
    <col min="10" max="10" width="12" customWidth="1"/>
    <col min="11" max="11" width="13.42578125" customWidth="1"/>
    <col min="12" max="12" width="14.5703125" customWidth="1"/>
    <col min="13" max="13" width="12" customWidth="1"/>
    <col min="14" max="14" width="13.42578125" customWidth="1"/>
    <col min="15" max="15" width="15.42578125" customWidth="1"/>
    <col min="16" max="16" width="12" customWidth="1"/>
    <col min="17" max="17" width="13.42578125" customWidth="1"/>
    <col min="18" max="18" width="17.85546875" customWidth="1"/>
    <col min="19" max="19" width="13.42578125" customWidth="1"/>
    <col min="20" max="20" width="11.5703125" customWidth="1"/>
    <col min="21" max="21" width="13.42578125" customWidth="1"/>
    <col min="22" max="22" width="14.28515625" customWidth="1"/>
    <col min="23" max="23" width="12" customWidth="1"/>
    <col min="24" max="24" width="13.42578125" customWidth="1"/>
    <col min="25" max="25" width="15" customWidth="1"/>
    <col min="26" max="26" width="12" customWidth="1"/>
    <col min="27" max="27" width="13.42578125" customWidth="1"/>
    <col min="28" max="28" width="14.5703125" customWidth="1"/>
    <col min="29" max="29" width="12" customWidth="1"/>
    <col min="30" max="30" width="13.42578125" customWidth="1"/>
    <col min="31" max="31" width="15.42578125" customWidth="1"/>
    <col min="32" max="32" width="12" customWidth="1"/>
    <col min="33" max="33" width="13.42578125" customWidth="1"/>
    <col min="34" max="34" width="17.85546875" customWidth="1"/>
    <col min="35" max="35" width="13.42578125" customWidth="1"/>
    <col min="36" max="36" width="11.5703125" customWidth="1"/>
    <col min="37" max="37" width="13.42578125" customWidth="1"/>
    <col min="38" max="38" width="14.28515625" customWidth="1"/>
    <col min="39" max="39" width="12" customWidth="1"/>
    <col min="40" max="40" width="13.42578125" customWidth="1"/>
    <col min="41" max="41" width="15" customWidth="1"/>
    <col min="42" max="42" width="12" customWidth="1"/>
    <col min="43" max="43" width="13.42578125" customWidth="1"/>
    <col min="44" max="44" width="14.5703125" customWidth="1"/>
    <col min="45" max="45" width="12" customWidth="1"/>
    <col min="46" max="46" width="13.42578125" customWidth="1"/>
    <col min="47" max="47" width="15.42578125" customWidth="1"/>
    <col min="48" max="48" width="12" customWidth="1"/>
    <col min="49" max="49" width="13.42578125" customWidth="1"/>
    <col min="50" max="50" width="17.85546875" customWidth="1"/>
    <col min="51" max="51" width="13.42578125" customWidth="1"/>
    <col min="52" max="52" width="11.5703125" customWidth="1"/>
    <col min="53" max="53" width="13.42578125" customWidth="1"/>
    <col min="54" max="54" width="14.28515625" customWidth="1"/>
    <col min="55" max="55" width="12" customWidth="1"/>
    <col min="56" max="56" width="13.42578125" customWidth="1"/>
    <col min="57" max="57" width="15" customWidth="1"/>
    <col min="58" max="58" width="12" customWidth="1"/>
    <col min="59" max="59" width="13.42578125" customWidth="1"/>
    <col min="60" max="60" width="14.5703125" customWidth="1"/>
    <col min="61" max="61" width="12" customWidth="1"/>
    <col min="62" max="62" width="13.42578125" customWidth="1"/>
    <col min="63" max="63" width="15.42578125" customWidth="1"/>
    <col min="64" max="64" width="12" customWidth="1"/>
    <col min="65" max="65" width="13.42578125" customWidth="1"/>
    <col min="66" max="66" width="17.85546875" customWidth="1"/>
    <col min="67" max="67" width="13.42578125" customWidth="1"/>
    <col min="68" max="68" width="11.5703125" customWidth="1"/>
    <col min="69" max="69" width="13.42578125" customWidth="1"/>
    <col min="70" max="70" width="14.28515625" customWidth="1"/>
    <col min="71" max="71" width="12" customWidth="1"/>
    <col min="72" max="72" width="13.42578125" customWidth="1"/>
    <col min="73" max="73" width="15" customWidth="1"/>
    <col min="74" max="74" width="12" customWidth="1"/>
    <col min="75" max="75" width="13.42578125" customWidth="1"/>
    <col min="76" max="76" width="14.5703125" customWidth="1"/>
    <col min="77" max="77" width="12" customWidth="1"/>
    <col min="78" max="78" width="13.42578125" customWidth="1"/>
    <col min="79" max="79" width="15.42578125" customWidth="1"/>
    <col min="80" max="80" width="12" customWidth="1"/>
    <col min="81" max="81" width="13.42578125" customWidth="1"/>
    <col min="82" max="82" width="17.85546875" customWidth="1"/>
    <col min="83" max="83" width="13.42578125" customWidth="1"/>
    <col min="84" max="84" width="11.5703125" customWidth="1"/>
    <col min="85" max="85" width="13.42578125" customWidth="1"/>
    <col min="86" max="86" width="14.28515625" customWidth="1"/>
    <col min="87" max="87" width="12" customWidth="1"/>
    <col min="88" max="88" width="13.42578125" customWidth="1"/>
    <col min="89" max="89" width="15" customWidth="1"/>
    <col min="90" max="90" width="12" customWidth="1"/>
    <col min="91" max="91" width="13.42578125" customWidth="1"/>
    <col min="92" max="92" width="14.5703125" customWidth="1"/>
    <col min="93" max="93" width="12" customWidth="1"/>
    <col min="94" max="94" width="13.42578125" customWidth="1"/>
    <col min="95" max="95" width="15.42578125" customWidth="1"/>
    <col min="96" max="96" width="12" customWidth="1"/>
    <col min="97" max="97" width="13.42578125" customWidth="1"/>
    <col min="98" max="98" width="17.85546875" customWidth="1"/>
    <col min="99" max="99" width="13.42578125" customWidth="1"/>
    <col min="100" max="100" width="11.5703125" customWidth="1"/>
    <col min="101" max="101" width="13.42578125" customWidth="1"/>
    <col min="102" max="102" width="14.28515625" customWidth="1"/>
    <col min="103" max="103" width="12" customWidth="1"/>
    <col min="104" max="104" width="13.42578125" customWidth="1"/>
    <col min="105" max="105" width="15" customWidth="1"/>
    <col min="106" max="106" width="12" customWidth="1"/>
    <col min="107" max="107" width="13.42578125" customWidth="1"/>
    <col min="108" max="108" width="14.5703125" customWidth="1"/>
    <col min="109" max="109" width="12" customWidth="1"/>
    <col min="110" max="110" width="13.42578125" customWidth="1"/>
    <col min="111" max="111" width="15.42578125" customWidth="1"/>
    <col min="112" max="112" width="12" customWidth="1"/>
    <col min="113" max="113" width="13.42578125" customWidth="1"/>
    <col min="114" max="114" width="17.85546875" customWidth="1"/>
    <col min="115" max="115" width="13.42578125" customWidth="1"/>
    <col min="116" max="116" width="11.5703125" customWidth="1"/>
    <col min="117" max="117" width="13.42578125" customWidth="1"/>
    <col min="118" max="118" width="14.28515625" customWidth="1"/>
    <col min="119" max="119" width="12" customWidth="1"/>
    <col min="120" max="120" width="13.42578125" customWidth="1"/>
    <col min="121" max="121" width="15" customWidth="1"/>
    <col min="122" max="122" width="12" customWidth="1"/>
    <col min="123" max="123" width="13.42578125" customWidth="1"/>
    <col min="124" max="124" width="14.5703125" customWidth="1"/>
    <col min="125" max="125" width="12" customWidth="1"/>
    <col min="126" max="126" width="13.42578125" customWidth="1"/>
    <col min="127" max="127" width="15.42578125" customWidth="1"/>
    <col min="128" max="128" width="12" customWidth="1"/>
    <col min="129" max="129" width="13.42578125" customWidth="1"/>
    <col min="130" max="130" width="17.85546875" customWidth="1"/>
    <col min="131" max="131" width="13.42578125" customWidth="1"/>
    <col min="132" max="132" width="11.5703125" customWidth="1"/>
    <col min="133" max="133" width="13.42578125" customWidth="1"/>
    <col min="134" max="134" width="14.28515625" customWidth="1"/>
    <col min="135" max="135" width="12" customWidth="1"/>
    <col min="136" max="136" width="13.42578125" customWidth="1"/>
    <col min="137" max="137" width="15" customWidth="1"/>
    <col min="138" max="138" width="12" customWidth="1"/>
    <col min="139" max="139" width="13.42578125" customWidth="1"/>
    <col min="140" max="140" width="14.5703125" customWidth="1"/>
    <col min="141" max="141" width="12" customWidth="1"/>
    <col min="142" max="142" width="13.42578125" customWidth="1"/>
    <col min="143" max="143" width="15.42578125" customWidth="1"/>
    <col min="144" max="144" width="12" customWidth="1"/>
    <col min="145" max="145" width="13.42578125" customWidth="1"/>
    <col min="146" max="146" width="17.85546875" customWidth="1"/>
    <col min="147" max="147" width="13.42578125" customWidth="1"/>
    <col min="148" max="148" width="11.5703125" customWidth="1"/>
    <col min="149" max="149" width="13.42578125" customWidth="1"/>
    <col min="150" max="150" width="14.28515625" customWidth="1"/>
    <col min="151" max="151" width="12" customWidth="1"/>
    <col min="152" max="152" width="13.42578125" customWidth="1"/>
    <col min="153" max="153" width="15" customWidth="1"/>
    <col min="154" max="154" width="12" customWidth="1"/>
    <col min="155" max="155" width="13.42578125" customWidth="1"/>
    <col min="156" max="156" width="14.5703125" customWidth="1"/>
    <col min="157" max="157" width="12" customWidth="1"/>
    <col min="158" max="158" width="13.42578125" customWidth="1"/>
    <col min="159" max="159" width="15.42578125" customWidth="1"/>
    <col min="160" max="160" width="12" customWidth="1"/>
    <col min="161" max="161" width="13.42578125" customWidth="1"/>
    <col min="162" max="162" width="17.85546875" customWidth="1"/>
    <col min="163" max="163" width="13.42578125" customWidth="1"/>
    <col min="164" max="164" width="11.5703125" customWidth="1"/>
    <col min="165" max="165" width="13.42578125" customWidth="1"/>
    <col min="166" max="166" width="14.28515625" customWidth="1"/>
    <col min="167" max="167" width="12" customWidth="1"/>
    <col min="168" max="168" width="13.42578125" customWidth="1"/>
    <col min="169" max="169" width="15" customWidth="1"/>
    <col min="170" max="170" width="12" customWidth="1"/>
    <col min="171" max="171" width="13.42578125" customWidth="1"/>
    <col min="172" max="172" width="14.5703125" customWidth="1"/>
    <col min="173" max="173" width="12" customWidth="1"/>
    <col min="174" max="174" width="13.42578125" customWidth="1"/>
    <col min="175" max="175" width="15.42578125" customWidth="1"/>
    <col min="176" max="176" width="12" customWidth="1"/>
    <col min="177" max="177" width="13.42578125" customWidth="1"/>
    <col min="178" max="178" width="17.85546875" customWidth="1"/>
    <col min="179" max="179" width="13.42578125" customWidth="1"/>
    <col min="180" max="180" width="11.5703125" customWidth="1"/>
    <col min="181" max="181" width="13.42578125" customWidth="1"/>
    <col min="182" max="182" width="14.28515625" customWidth="1"/>
    <col min="183" max="183" width="12" customWidth="1"/>
    <col min="184" max="184" width="13.42578125" customWidth="1"/>
    <col min="185" max="185" width="15" customWidth="1"/>
    <col min="186" max="186" width="12" customWidth="1"/>
    <col min="187" max="187" width="13.42578125" customWidth="1"/>
    <col min="188" max="188" width="14.5703125" customWidth="1"/>
    <col min="189" max="189" width="12" customWidth="1"/>
    <col min="190" max="190" width="13.42578125" customWidth="1"/>
    <col min="191" max="191" width="15.42578125" customWidth="1"/>
    <col min="192" max="192" width="12" customWidth="1"/>
    <col min="193" max="193" width="13.42578125" customWidth="1"/>
    <col min="194" max="194" width="17.85546875" customWidth="1"/>
    <col min="195" max="195" width="21.140625" customWidth="1"/>
    <col min="196" max="197" width="19.5703125" customWidth="1"/>
  </cols>
  <sheetData>
    <row r="1" spans="1:197" ht="31.5" customHeight="1">
      <c r="A1" s="64" t="s">
        <v>0</v>
      </c>
      <c r="B1" s="64" t="s">
        <v>1</v>
      </c>
      <c r="C1" s="65" t="s">
        <v>2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52"/>
      <c r="R1" s="63" t="s">
        <v>3</v>
      </c>
      <c r="S1" s="62" t="s">
        <v>4</v>
      </c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52"/>
      <c r="AH1" s="63" t="s">
        <v>3</v>
      </c>
      <c r="AI1" s="62" t="s">
        <v>5</v>
      </c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52"/>
      <c r="AX1" s="63" t="s">
        <v>3</v>
      </c>
      <c r="AY1" s="60" t="s">
        <v>6</v>
      </c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52"/>
      <c r="BN1" s="61" t="s">
        <v>3</v>
      </c>
      <c r="BO1" s="60" t="s">
        <v>7</v>
      </c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52"/>
      <c r="CD1" s="61" t="s">
        <v>3</v>
      </c>
      <c r="CE1" s="60" t="s">
        <v>8</v>
      </c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52"/>
      <c r="CT1" s="61" t="s">
        <v>3</v>
      </c>
      <c r="CU1" s="58" t="s">
        <v>9</v>
      </c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52"/>
      <c r="DJ1" s="59" t="s">
        <v>3</v>
      </c>
      <c r="DK1" s="58" t="s">
        <v>10</v>
      </c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52"/>
      <c r="DZ1" s="59" t="s">
        <v>3</v>
      </c>
      <c r="EA1" s="58" t="s">
        <v>11</v>
      </c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52"/>
      <c r="EP1" s="59" t="s">
        <v>3</v>
      </c>
      <c r="EQ1" s="51" t="s">
        <v>12</v>
      </c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52"/>
      <c r="FF1" s="53" t="s">
        <v>3</v>
      </c>
      <c r="FG1" s="51" t="s">
        <v>13</v>
      </c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52"/>
      <c r="FV1" s="53" t="s">
        <v>3</v>
      </c>
      <c r="FW1" s="51" t="s">
        <v>14</v>
      </c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52"/>
      <c r="GL1" s="55" t="s">
        <v>15</v>
      </c>
      <c r="GM1" s="57" t="s">
        <v>16</v>
      </c>
      <c r="GN1" s="57" t="s">
        <v>17</v>
      </c>
      <c r="GO1" s="47" t="s">
        <v>18</v>
      </c>
    </row>
    <row r="2" spans="1:197" ht="45" customHeight="1">
      <c r="A2" s="22"/>
      <c r="B2" s="22"/>
      <c r="C2" s="49" t="s">
        <v>19</v>
      </c>
      <c r="D2" s="39"/>
      <c r="E2" s="40"/>
      <c r="F2" s="46" t="s">
        <v>20</v>
      </c>
      <c r="G2" s="39"/>
      <c r="H2" s="40"/>
      <c r="I2" s="46" t="s">
        <v>21</v>
      </c>
      <c r="J2" s="39"/>
      <c r="K2" s="40"/>
      <c r="L2" s="46" t="s">
        <v>22</v>
      </c>
      <c r="M2" s="39"/>
      <c r="N2" s="40"/>
      <c r="O2" s="46" t="s">
        <v>23</v>
      </c>
      <c r="P2" s="39"/>
      <c r="Q2" s="40"/>
      <c r="R2" s="54"/>
      <c r="S2" s="50" t="s">
        <v>19</v>
      </c>
      <c r="T2" s="39"/>
      <c r="U2" s="40"/>
      <c r="V2" s="46" t="s">
        <v>20</v>
      </c>
      <c r="W2" s="39"/>
      <c r="X2" s="40"/>
      <c r="Y2" s="46" t="s">
        <v>21</v>
      </c>
      <c r="Z2" s="39"/>
      <c r="AA2" s="40"/>
      <c r="AB2" s="46" t="s">
        <v>22</v>
      </c>
      <c r="AC2" s="39"/>
      <c r="AD2" s="40"/>
      <c r="AE2" s="46" t="s">
        <v>23</v>
      </c>
      <c r="AF2" s="39"/>
      <c r="AG2" s="40"/>
      <c r="AH2" s="54"/>
      <c r="AI2" s="50" t="s">
        <v>19</v>
      </c>
      <c r="AJ2" s="39"/>
      <c r="AK2" s="40"/>
      <c r="AL2" s="46" t="s">
        <v>20</v>
      </c>
      <c r="AM2" s="39"/>
      <c r="AN2" s="40"/>
      <c r="AO2" s="46" t="s">
        <v>21</v>
      </c>
      <c r="AP2" s="39"/>
      <c r="AQ2" s="40"/>
      <c r="AR2" s="46" t="s">
        <v>22</v>
      </c>
      <c r="AS2" s="39"/>
      <c r="AT2" s="40"/>
      <c r="AU2" s="46" t="s">
        <v>23</v>
      </c>
      <c r="AV2" s="39"/>
      <c r="AW2" s="40"/>
      <c r="AX2" s="54"/>
      <c r="AY2" s="45" t="s">
        <v>19</v>
      </c>
      <c r="AZ2" s="39"/>
      <c r="BA2" s="40"/>
      <c r="BB2" s="44" t="s">
        <v>20</v>
      </c>
      <c r="BC2" s="39"/>
      <c r="BD2" s="40"/>
      <c r="BE2" s="44" t="s">
        <v>21</v>
      </c>
      <c r="BF2" s="39"/>
      <c r="BG2" s="40"/>
      <c r="BH2" s="44" t="s">
        <v>22</v>
      </c>
      <c r="BI2" s="39"/>
      <c r="BJ2" s="40"/>
      <c r="BK2" s="44" t="s">
        <v>23</v>
      </c>
      <c r="BL2" s="39"/>
      <c r="BM2" s="40"/>
      <c r="BN2" s="54"/>
      <c r="BO2" s="45" t="s">
        <v>19</v>
      </c>
      <c r="BP2" s="39"/>
      <c r="BQ2" s="40"/>
      <c r="BR2" s="44" t="s">
        <v>20</v>
      </c>
      <c r="BS2" s="39"/>
      <c r="BT2" s="40"/>
      <c r="BU2" s="44" t="s">
        <v>21</v>
      </c>
      <c r="BV2" s="39"/>
      <c r="BW2" s="40"/>
      <c r="BX2" s="44" t="s">
        <v>22</v>
      </c>
      <c r="BY2" s="39"/>
      <c r="BZ2" s="40"/>
      <c r="CA2" s="44" t="s">
        <v>23</v>
      </c>
      <c r="CB2" s="39"/>
      <c r="CC2" s="40"/>
      <c r="CD2" s="54"/>
      <c r="CE2" s="45" t="s">
        <v>19</v>
      </c>
      <c r="CF2" s="39"/>
      <c r="CG2" s="40"/>
      <c r="CH2" s="44" t="s">
        <v>20</v>
      </c>
      <c r="CI2" s="39"/>
      <c r="CJ2" s="40"/>
      <c r="CK2" s="44" t="s">
        <v>21</v>
      </c>
      <c r="CL2" s="39"/>
      <c r="CM2" s="40"/>
      <c r="CN2" s="44" t="s">
        <v>22</v>
      </c>
      <c r="CO2" s="39"/>
      <c r="CP2" s="40"/>
      <c r="CQ2" s="44" t="s">
        <v>23</v>
      </c>
      <c r="CR2" s="39"/>
      <c r="CS2" s="40"/>
      <c r="CT2" s="54"/>
      <c r="CU2" s="43" t="s">
        <v>19</v>
      </c>
      <c r="CV2" s="39"/>
      <c r="CW2" s="40"/>
      <c r="CX2" s="42" t="s">
        <v>20</v>
      </c>
      <c r="CY2" s="39"/>
      <c r="CZ2" s="40"/>
      <c r="DA2" s="42" t="s">
        <v>21</v>
      </c>
      <c r="DB2" s="39"/>
      <c r="DC2" s="40"/>
      <c r="DD2" s="42" t="s">
        <v>22</v>
      </c>
      <c r="DE2" s="39"/>
      <c r="DF2" s="40"/>
      <c r="DG2" s="42" t="s">
        <v>23</v>
      </c>
      <c r="DH2" s="39"/>
      <c r="DI2" s="40"/>
      <c r="DJ2" s="54"/>
      <c r="DK2" s="43" t="s">
        <v>19</v>
      </c>
      <c r="DL2" s="39"/>
      <c r="DM2" s="40"/>
      <c r="DN2" s="42" t="s">
        <v>20</v>
      </c>
      <c r="DO2" s="39"/>
      <c r="DP2" s="40"/>
      <c r="DQ2" s="42" t="s">
        <v>21</v>
      </c>
      <c r="DR2" s="39"/>
      <c r="DS2" s="40"/>
      <c r="DT2" s="42" t="s">
        <v>22</v>
      </c>
      <c r="DU2" s="39"/>
      <c r="DV2" s="40"/>
      <c r="DW2" s="42" t="s">
        <v>23</v>
      </c>
      <c r="DX2" s="39"/>
      <c r="DY2" s="40"/>
      <c r="DZ2" s="54"/>
      <c r="EA2" s="43" t="s">
        <v>19</v>
      </c>
      <c r="EB2" s="39"/>
      <c r="EC2" s="40"/>
      <c r="ED2" s="42" t="s">
        <v>20</v>
      </c>
      <c r="EE2" s="39"/>
      <c r="EF2" s="40"/>
      <c r="EG2" s="42" t="s">
        <v>21</v>
      </c>
      <c r="EH2" s="39"/>
      <c r="EI2" s="40"/>
      <c r="EJ2" s="42" t="s">
        <v>22</v>
      </c>
      <c r="EK2" s="39"/>
      <c r="EL2" s="40"/>
      <c r="EM2" s="42" t="s">
        <v>23</v>
      </c>
      <c r="EN2" s="39"/>
      <c r="EO2" s="40"/>
      <c r="EP2" s="54"/>
      <c r="EQ2" s="38" t="s">
        <v>19</v>
      </c>
      <c r="ER2" s="39"/>
      <c r="ES2" s="40"/>
      <c r="ET2" s="41" t="s">
        <v>20</v>
      </c>
      <c r="EU2" s="39"/>
      <c r="EV2" s="40"/>
      <c r="EW2" s="41" t="s">
        <v>21</v>
      </c>
      <c r="EX2" s="39"/>
      <c r="EY2" s="40"/>
      <c r="EZ2" s="41" t="s">
        <v>22</v>
      </c>
      <c r="FA2" s="39"/>
      <c r="FB2" s="40"/>
      <c r="FC2" s="41" t="s">
        <v>23</v>
      </c>
      <c r="FD2" s="39"/>
      <c r="FE2" s="40"/>
      <c r="FF2" s="54"/>
      <c r="FG2" s="38" t="s">
        <v>19</v>
      </c>
      <c r="FH2" s="39"/>
      <c r="FI2" s="40"/>
      <c r="FJ2" s="41" t="s">
        <v>20</v>
      </c>
      <c r="FK2" s="39"/>
      <c r="FL2" s="40"/>
      <c r="FM2" s="41" t="s">
        <v>21</v>
      </c>
      <c r="FN2" s="39"/>
      <c r="FO2" s="40"/>
      <c r="FP2" s="41" t="s">
        <v>22</v>
      </c>
      <c r="FQ2" s="39"/>
      <c r="FR2" s="40"/>
      <c r="FS2" s="41" t="s">
        <v>23</v>
      </c>
      <c r="FT2" s="39"/>
      <c r="FU2" s="40"/>
      <c r="FV2" s="54"/>
      <c r="FW2" s="38" t="s">
        <v>19</v>
      </c>
      <c r="FX2" s="39"/>
      <c r="FY2" s="40"/>
      <c r="FZ2" s="41" t="s">
        <v>20</v>
      </c>
      <c r="GA2" s="39"/>
      <c r="GB2" s="40"/>
      <c r="GC2" s="41" t="s">
        <v>21</v>
      </c>
      <c r="GD2" s="39"/>
      <c r="GE2" s="40"/>
      <c r="GF2" s="41" t="s">
        <v>22</v>
      </c>
      <c r="GG2" s="39"/>
      <c r="GH2" s="40"/>
      <c r="GI2" s="41" t="s">
        <v>23</v>
      </c>
      <c r="GJ2" s="39"/>
      <c r="GK2" s="40"/>
      <c r="GL2" s="48"/>
      <c r="GM2" s="22"/>
      <c r="GN2" s="22"/>
      <c r="GO2" s="48"/>
    </row>
    <row r="3" spans="1:197" ht="51.75" customHeight="1">
      <c r="A3" s="22"/>
      <c r="B3" s="22"/>
      <c r="C3" s="4" t="s">
        <v>24</v>
      </c>
      <c r="D3" s="5" t="s">
        <v>25</v>
      </c>
      <c r="E3" s="5" t="s">
        <v>18</v>
      </c>
      <c r="F3" s="5" t="s">
        <v>24</v>
      </c>
      <c r="G3" s="5" t="s">
        <v>25</v>
      </c>
      <c r="H3" s="6" t="s">
        <v>18</v>
      </c>
      <c r="I3" s="5" t="s">
        <v>24</v>
      </c>
      <c r="J3" s="5" t="s">
        <v>25</v>
      </c>
      <c r="K3" s="6" t="s">
        <v>18</v>
      </c>
      <c r="L3" s="5" t="s">
        <v>24</v>
      </c>
      <c r="M3" s="5" t="s">
        <v>25</v>
      </c>
      <c r="N3" s="6" t="s">
        <v>18</v>
      </c>
      <c r="O3" s="5" t="s">
        <v>24</v>
      </c>
      <c r="P3" s="5" t="s">
        <v>25</v>
      </c>
      <c r="Q3" s="6" t="s">
        <v>18</v>
      </c>
      <c r="R3" s="40"/>
      <c r="S3" s="5" t="s">
        <v>24</v>
      </c>
      <c r="T3" s="5" t="s">
        <v>25</v>
      </c>
      <c r="U3" s="5" t="s">
        <v>18</v>
      </c>
      <c r="V3" s="5" t="s">
        <v>24</v>
      </c>
      <c r="W3" s="5" t="s">
        <v>25</v>
      </c>
      <c r="X3" s="6" t="s">
        <v>18</v>
      </c>
      <c r="Y3" s="5" t="s">
        <v>24</v>
      </c>
      <c r="Z3" s="5" t="s">
        <v>25</v>
      </c>
      <c r="AA3" s="6" t="s">
        <v>18</v>
      </c>
      <c r="AB3" s="5" t="s">
        <v>24</v>
      </c>
      <c r="AC3" s="5" t="s">
        <v>25</v>
      </c>
      <c r="AD3" s="6" t="s">
        <v>18</v>
      </c>
      <c r="AE3" s="5" t="s">
        <v>24</v>
      </c>
      <c r="AF3" s="5" t="s">
        <v>25</v>
      </c>
      <c r="AG3" s="6" t="s">
        <v>18</v>
      </c>
      <c r="AH3" s="40"/>
      <c r="AI3" s="5" t="s">
        <v>24</v>
      </c>
      <c r="AJ3" s="5" t="s">
        <v>25</v>
      </c>
      <c r="AK3" s="5" t="s">
        <v>18</v>
      </c>
      <c r="AL3" s="5" t="s">
        <v>24</v>
      </c>
      <c r="AM3" s="5" t="s">
        <v>25</v>
      </c>
      <c r="AN3" s="6" t="s">
        <v>18</v>
      </c>
      <c r="AO3" s="5" t="s">
        <v>24</v>
      </c>
      <c r="AP3" s="5" t="s">
        <v>25</v>
      </c>
      <c r="AQ3" s="6" t="s">
        <v>18</v>
      </c>
      <c r="AR3" s="5" t="s">
        <v>24</v>
      </c>
      <c r="AS3" s="5" t="s">
        <v>25</v>
      </c>
      <c r="AT3" s="6" t="s">
        <v>18</v>
      </c>
      <c r="AU3" s="5" t="s">
        <v>24</v>
      </c>
      <c r="AV3" s="5" t="s">
        <v>25</v>
      </c>
      <c r="AW3" s="6" t="s">
        <v>18</v>
      </c>
      <c r="AX3" s="40"/>
      <c r="AY3" s="7" t="s">
        <v>24</v>
      </c>
      <c r="AZ3" s="7" t="s">
        <v>25</v>
      </c>
      <c r="BA3" s="7" t="s">
        <v>18</v>
      </c>
      <c r="BB3" s="7" t="s">
        <v>24</v>
      </c>
      <c r="BC3" s="7" t="s">
        <v>25</v>
      </c>
      <c r="BD3" s="8" t="s">
        <v>18</v>
      </c>
      <c r="BE3" s="7" t="s">
        <v>24</v>
      </c>
      <c r="BF3" s="7" t="s">
        <v>25</v>
      </c>
      <c r="BG3" s="8" t="s">
        <v>18</v>
      </c>
      <c r="BH3" s="7" t="s">
        <v>24</v>
      </c>
      <c r="BI3" s="7" t="s">
        <v>25</v>
      </c>
      <c r="BJ3" s="8" t="s">
        <v>18</v>
      </c>
      <c r="BK3" s="7" t="s">
        <v>24</v>
      </c>
      <c r="BL3" s="7" t="s">
        <v>25</v>
      </c>
      <c r="BM3" s="8" t="s">
        <v>18</v>
      </c>
      <c r="BN3" s="40"/>
      <c r="BO3" s="7" t="s">
        <v>24</v>
      </c>
      <c r="BP3" s="7" t="s">
        <v>25</v>
      </c>
      <c r="BQ3" s="7" t="s">
        <v>18</v>
      </c>
      <c r="BR3" s="7" t="s">
        <v>24</v>
      </c>
      <c r="BS3" s="7" t="s">
        <v>25</v>
      </c>
      <c r="BT3" s="8" t="s">
        <v>18</v>
      </c>
      <c r="BU3" s="7" t="s">
        <v>24</v>
      </c>
      <c r="BV3" s="7" t="s">
        <v>25</v>
      </c>
      <c r="BW3" s="8" t="s">
        <v>18</v>
      </c>
      <c r="BX3" s="7" t="s">
        <v>24</v>
      </c>
      <c r="BY3" s="7" t="s">
        <v>25</v>
      </c>
      <c r="BZ3" s="8" t="s">
        <v>18</v>
      </c>
      <c r="CA3" s="7" t="s">
        <v>24</v>
      </c>
      <c r="CB3" s="7" t="s">
        <v>25</v>
      </c>
      <c r="CC3" s="8" t="s">
        <v>18</v>
      </c>
      <c r="CD3" s="40"/>
      <c r="CE3" s="7" t="s">
        <v>24</v>
      </c>
      <c r="CF3" s="7" t="s">
        <v>25</v>
      </c>
      <c r="CG3" s="7" t="s">
        <v>18</v>
      </c>
      <c r="CH3" s="7" t="s">
        <v>24</v>
      </c>
      <c r="CI3" s="7" t="s">
        <v>25</v>
      </c>
      <c r="CJ3" s="8" t="s">
        <v>18</v>
      </c>
      <c r="CK3" s="7" t="s">
        <v>24</v>
      </c>
      <c r="CL3" s="7" t="s">
        <v>25</v>
      </c>
      <c r="CM3" s="8" t="s">
        <v>18</v>
      </c>
      <c r="CN3" s="7" t="s">
        <v>24</v>
      </c>
      <c r="CO3" s="7" t="s">
        <v>25</v>
      </c>
      <c r="CP3" s="8" t="s">
        <v>18</v>
      </c>
      <c r="CQ3" s="7" t="s">
        <v>24</v>
      </c>
      <c r="CR3" s="7" t="s">
        <v>25</v>
      </c>
      <c r="CS3" s="8" t="s">
        <v>18</v>
      </c>
      <c r="CT3" s="40"/>
      <c r="CU3" s="9" t="s">
        <v>24</v>
      </c>
      <c r="CV3" s="9" t="s">
        <v>25</v>
      </c>
      <c r="CW3" s="9" t="s">
        <v>18</v>
      </c>
      <c r="CX3" s="9" t="s">
        <v>24</v>
      </c>
      <c r="CY3" s="9" t="s">
        <v>25</v>
      </c>
      <c r="CZ3" s="10" t="s">
        <v>18</v>
      </c>
      <c r="DA3" s="9" t="s">
        <v>24</v>
      </c>
      <c r="DB3" s="9" t="s">
        <v>25</v>
      </c>
      <c r="DC3" s="10" t="s">
        <v>18</v>
      </c>
      <c r="DD3" s="9" t="s">
        <v>24</v>
      </c>
      <c r="DE3" s="9" t="s">
        <v>25</v>
      </c>
      <c r="DF3" s="10" t="s">
        <v>18</v>
      </c>
      <c r="DG3" s="9" t="s">
        <v>24</v>
      </c>
      <c r="DH3" s="9" t="s">
        <v>25</v>
      </c>
      <c r="DI3" s="10" t="s">
        <v>18</v>
      </c>
      <c r="DJ3" s="40"/>
      <c r="DK3" s="9" t="s">
        <v>24</v>
      </c>
      <c r="DL3" s="9" t="s">
        <v>25</v>
      </c>
      <c r="DM3" s="9" t="s">
        <v>18</v>
      </c>
      <c r="DN3" s="9" t="s">
        <v>24</v>
      </c>
      <c r="DO3" s="9" t="s">
        <v>25</v>
      </c>
      <c r="DP3" s="10" t="s">
        <v>18</v>
      </c>
      <c r="DQ3" s="9" t="s">
        <v>24</v>
      </c>
      <c r="DR3" s="9" t="s">
        <v>25</v>
      </c>
      <c r="DS3" s="10" t="s">
        <v>18</v>
      </c>
      <c r="DT3" s="9" t="s">
        <v>24</v>
      </c>
      <c r="DU3" s="9" t="s">
        <v>25</v>
      </c>
      <c r="DV3" s="10" t="s">
        <v>18</v>
      </c>
      <c r="DW3" s="9" t="s">
        <v>24</v>
      </c>
      <c r="DX3" s="9" t="s">
        <v>25</v>
      </c>
      <c r="DY3" s="10" t="s">
        <v>18</v>
      </c>
      <c r="DZ3" s="40"/>
      <c r="EA3" s="9" t="s">
        <v>24</v>
      </c>
      <c r="EB3" s="9" t="s">
        <v>25</v>
      </c>
      <c r="EC3" s="9" t="s">
        <v>18</v>
      </c>
      <c r="ED3" s="9" t="s">
        <v>24</v>
      </c>
      <c r="EE3" s="9" t="s">
        <v>25</v>
      </c>
      <c r="EF3" s="10" t="s">
        <v>18</v>
      </c>
      <c r="EG3" s="9" t="s">
        <v>24</v>
      </c>
      <c r="EH3" s="9" t="s">
        <v>25</v>
      </c>
      <c r="EI3" s="10" t="s">
        <v>18</v>
      </c>
      <c r="EJ3" s="9" t="s">
        <v>24</v>
      </c>
      <c r="EK3" s="9" t="s">
        <v>25</v>
      </c>
      <c r="EL3" s="10" t="s">
        <v>18</v>
      </c>
      <c r="EM3" s="9" t="s">
        <v>24</v>
      </c>
      <c r="EN3" s="9" t="s">
        <v>25</v>
      </c>
      <c r="EO3" s="10" t="s">
        <v>18</v>
      </c>
      <c r="EP3" s="40"/>
      <c r="EQ3" s="11" t="s">
        <v>24</v>
      </c>
      <c r="ER3" s="11" t="s">
        <v>25</v>
      </c>
      <c r="ES3" s="11" t="s">
        <v>18</v>
      </c>
      <c r="ET3" s="11" t="s">
        <v>24</v>
      </c>
      <c r="EU3" s="11" t="s">
        <v>25</v>
      </c>
      <c r="EV3" s="12" t="s">
        <v>18</v>
      </c>
      <c r="EW3" s="11" t="s">
        <v>24</v>
      </c>
      <c r="EX3" s="11" t="s">
        <v>25</v>
      </c>
      <c r="EY3" s="12" t="s">
        <v>18</v>
      </c>
      <c r="EZ3" s="11" t="s">
        <v>24</v>
      </c>
      <c r="FA3" s="11" t="s">
        <v>25</v>
      </c>
      <c r="FB3" s="12" t="s">
        <v>18</v>
      </c>
      <c r="FC3" s="11" t="s">
        <v>24</v>
      </c>
      <c r="FD3" s="11" t="s">
        <v>25</v>
      </c>
      <c r="FE3" s="12" t="s">
        <v>18</v>
      </c>
      <c r="FF3" s="40"/>
      <c r="FG3" s="11" t="s">
        <v>24</v>
      </c>
      <c r="FH3" s="11" t="s">
        <v>25</v>
      </c>
      <c r="FI3" s="11" t="s">
        <v>18</v>
      </c>
      <c r="FJ3" s="11" t="s">
        <v>24</v>
      </c>
      <c r="FK3" s="11" t="s">
        <v>25</v>
      </c>
      <c r="FL3" s="12" t="s">
        <v>18</v>
      </c>
      <c r="FM3" s="11" t="s">
        <v>24</v>
      </c>
      <c r="FN3" s="11" t="s">
        <v>25</v>
      </c>
      <c r="FO3" s="12" t="s">
        <v>18</v>
      </c>
      <c r="FP3" s="11" t="s">
        <v>24</v>
      </c>
      <c r="FQ3" s="11" t="s">
        <v>25</v>
      </c>
      <c r="FR3" s="12" t="s">
        <v>18</v>
      </c>
      <c r="FS3" s="11" t="s">
        <v>24</v>
      </c>
      <c r="FT3" s="11" t="s">
        <v>25</v>
      </c>
      <c r="FU3" s="12" t="s">
        <v>18</v>
      </c>
      <c r="FV3" s="40"/>
      <c r="FW3" s="11" t="s">
        <v>24</v>
      </c>
      <c r="FX3" s="11" t="s">
        <v>25</v>
      </c>
      <c r="FY3" s="11" t="s">
        <v>18</v>
      </c>
      <c r="FZ3" s="11" t="s">
        <v>24</v>
      </c>
      <c r="GA3" s="11" t="s">
        <v>25</v>
      </c>
      <c r="GB3" s="12" t="s">
        <v>18</v>
      </c>
      <c r="GC3" s="11" t="s">
        <v>24</v>
      </c>
      <c r="GD3" s="11" t="s">
        <v>25</v>
      </c>
      <c r="GE3" s="12" t="s">
        <v>18</v>
      </c>
      <c r="GF3" s="11" t="s">
        <v>24</v>
      </c>
      <c r="GG3" s="11" t="s">
        <v>25</v>
      </c>
      <c r="GH3" s="12" t="s">
        <v>18</v>
      </c>
      <c r="GI3" s="11" t="s">
        <v>24</v>
      </c>
      <c r="GJ3" s="11" t="s">
        <v>25</v>
      </c>
      <c r="GK3" s="12" t="s">
        <v>18</v>
      </c>
      <c r="GL3" s="56"/>
      <c r="GM3" s="22"/>
      <c r="GN3" s="22"/>
      <c r="GO3" s="48"/>
    </row>
    <row r="4" spans="1:197" ht="27" customHeight="1">
      <c r="A4" s="23"/>
      <c r="B4" s="23"/>
      <c r="C4" s="36" t="s">
        <v>26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6" t="s">
        <v>26</v>
      </c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6" t="s">
        <v>26</v>
      </c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7" t="s">
        <v>26</v>
      </c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7" t="s">
        <v>26</v>
      </c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7" t="s">
        <v>26</v>
      </c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3" t="s">
        <v>26</v>
      </c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3" t="s">
        <v>26</v>
      </c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3" t="s">
        <v>26</v>
      </c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5" t="s">
        <v>26</v>
      </c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5" t="s">
        <v>26</v>
      </c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5" t="s">
        <v>26</v>
      </c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23"/>
      <c r="GN4" s="23"/>
      <c r="GO4" s="48"/>
    </row>
    <row r="5" spans="1:197" ht="15.75" customHeight="1">
      <c r="A5" s="30" t="s">
        <v>27</v>
      </c>
      <c r="B5" s="31" t="s">
        <v>28</v>
      </c>
      <c r="C5" s="28">
        <v>6</v>
      </c>
      <c r="D5" s="28">
        <v>6</v>
      </c>
      <c r="E5" s="21">
        <f>IFERROR(C5/D5,0%)</f>
        <v>1</v>
      </c>
      <c r="F5" s="28">
        <v>89</v>
      </c>
      <c r="G5" s="28">
        <v>89</v>
      </c>
      <c r="H5" s="21">
        <f>IFERROR(F5/G5,0%)</f>
        <v>1</v>
      </c>
      <c r="I5" s="28">
        <v>55</v>
      </c>
      <c r="J5" s="28">
        <v>220</v>
      </c>
      <c r="K5" s="21">
        <f>IFERROR(I5/J5,0%)</f>
        <v>0.25</v>
      </c>
      <c r="L5" s="28">
        <v>66</v>
      </c>
      <c r="M5" s="28">
        <v>687</v>
      </c>
      <c r="N5" s="21">
        <f>IFERROR(L5/M5,0%)</f>
        <v>9.606986899563319E-2</v>
      </c>
      <c r="O5" s="28">
        <v>65</v>
      </c>
      <c r="P5" s="28">
        <v>183</v>
      </c>
      <c r="Q5" s="21">
        <f>IFERROR(O5/P5,0%)</f>
        <v>0.3551912568306011</v>
      </c>
      <c r="R5" s="24" t="str">
        <f>IF(AND(E5&gt;=100%,H5&gt;=85%,K5&gt;=50%,N5&gt;=50%,Q5&gt;=50%),"MEMENUHI","TIDAK MEMENUHI")</f>
        <v>TIDAK MEMENUHI</v>
      </c>
      <c r="S5" s="28">
        <v>7</v>
      </c>
      <c r="T5" s="28">
        <v>7</v>
      </c>
      <c r="U5" s="21">
        <f>IFERROR(S5/T5,0%)</f>
        <v>1</v>
      </c>
      <c r="V5" s="28">
        <v>86</v>
      </c>
      <c r="W5" s="28">
        <v>91</v>
      </c>
      <c r="X5" s="21">
        <f>IFERROR(V5/W5,0%)</f>
        <v>0.94505494505494503</v>
      </c>
      <c r="Y5" s="28">
        <v>52</v>
      </c>
      <c r="Z5" s="28">
        <v>220</v>
      </c>
      <c r="AA5" s="21">
        <f>IFERROR(Y5/Z5,0%)</f>
        <v>0.23636363636363636</v>
      </c>
      <c r="AB5" s="28">
        <v>64</v>
      </c>
      <c r="AC5" s="28">
        <v>686</v>
      </c>
      <c r="AD5" s="21">
        <f>IFERROR(AB5/AC5,0%)</f>
        <v>9.3294460641399415E-2</v>
      </c>
      <c r="AE5" s="28">
        <v>64</v>
      </c>
      <c r="AF5" s="28">
        <v>182</v>
      </c>
      <c r="AG5" s="21">
        <f>IFERROR(AE5/AF5,0%)</f>
        <v>0.35164835164835168</v>
      </c>
      <c r="AH5" s="24" t="str">
        <f>IF(AND(U5&gt;=100%,X5&gt;=85%,AA5&gt;=50%,AD5&gt;=50%,AG5&gt;=50%),"MEMENUHI","TIDAK MEMENUHI")</f>
        <v>TIDAK MEMENUHI</v>
      </c>
      <c r="AI5" s="28">
        <v>8</v>
      </c>
      <c r="AJ5" s="28">
        <v>8</v>
      </c>
      <c r="AK5" s="21">
        <f>IFERROR(AI5/AJ5,0%)</f>
        <v>1</v>
      </c>
      <c r="AL5" s="28">
        <v>90</v>
      </c>
      <c r="AM5" s="28">
        <v>90</v>
      </c>
      <c r="AN5" s="21">
        <f>IFERROR(AL5/AM5,0%)</f>
        <v>1</v>
      </c>
      <c r="AO5" s="28">
        <v>180</v>
      </c>
      <c r="AP5" s="28">
        <v>220</v>
      </c>
      <c r="AQ5" s="21">
        <f>IFERROR(AO5/AP5,0%)</f>
        <v>0.81818181818181823</v>
      </c>
      <c r="AR5" s="28">
        <v>419</v>
      </c>
      <c r="AS5" s="28">
        <v>680</v>
      </c>
      <c r="AT5" s="21">
        <f>IFERROR(AR5/AS5,0%)</f>
        <v>0.61617647058823533</v>
      </c>
      <c r="AU5" s="28">
        <v>172</v>
      </c>
      <c r="AV5" s="28">
        <v>180</v>
      </c>
      <c r="AW5" s="21">
        <f>IFERROR(AU5/AV5,0%)</f>
        <v>0.9555555555555556</v>
      </c>
      <c r="AX5" s="24" t="str">
        <f>IF(AND(AK5&gt;=100%,AN5&gt;=85%,AQ5&gt;=50%,AT5&gt;=50%,AW5&gt;=50%),"MEMENUHI","TIDAK MEMENUHI")</f>
        <v>MEMENUHI</v>
      </c>
      <c r="AY5" s="27">
        <v>11</v>
      </c>
      <c r="AZ5" s="27">
        <v>11</v>
      </c>
      <c r="BA5" s="21">
        <f>IFERROR(AY5/AZ5,0%)</f>
        <v>1</v>
      </c>
      <c r="BB5" s="27">
        <v>92</v>
      </c>
      <c r="BC5" s="27">
        <v>93</v>
      </c>
      <c r="BD5" s="21">
        <f>IFERROR(BB5/BC5,0%)</f>
        <v>0.989247311827957</v>
      </c>
      <c r="BE5" s="27">
        <v>201</v>
      </c>
      <c r="BF5" s="27">
        <v>220</v>
      </c>
      <c r="BG5" s="21">
        <f>IFERROR(BE5/BF5,0%)</f>
        <v>0.91363636363636369</v>
      </c>
      <c r="BH5" s="27">
        <v>512</v>
      </c>
      <c r="BI5" s="27">
        <v>687</v>
      </c>
      <c r="BJ5" s="21">
        <f>IFERROR(BH5/BI5,0%)</f>
        <v>0.74526928675400295</v>
      </c>
      <c r="BK5" s="27">
        <v>174</v>
      </c>
      <c r="BL5" s="27">
        <v>180</v>
      </c>
      <c r="BM5" s="21">
        <f>IFERROR(BK5/BL5,0%)</f>
        <v>0.96666666666666667</v>
      </c>
      <c r="BN5" s="24" t="str">
        <f>IF(AND(BA5&gt;=100%,BD5&gt;=85%,BG5&gt;=50%,BJ5&gt;=50%,BM5&gt;=50%),"MEMENUHI","TIDAK MEMENUHI")</f>
        <v>MEMENUHI</v>
      </c>
      <c r="BO5" s="27">
        <v>10</v>
      </c>
      <c r="BP5" s="27">
        <v>10</v>
      </c>
      <c r="BQ5" s="21">
        <f>IFERROR(BO5/BP5,0%)</f>
        <v>1</v>
      </c>
      <c r="BR5" s="27">
        <v>93</v>
      </c>
      <c r="BS5" s="27">
        <v>95</v>
      </c>
      <c r="BT5" s="21">
        <f>IFERROR(BR5/BS5,0%)</f>
        <v>0.97894736842105268</v>
      </c>
      <c r="BU5" s="27">
        <v>55</v>
      </c>
      <c r="BV5" s="27">
        <v>220</v>
      </c>
      <c r="BW5" s="21">
        <f>IFERROR(BU5/BV5,0%)</f>
        <v>0.25</v>
      </c>
      <c r="BX5" s="27">
        <v>388</v>
      </c>
      <c r="BY5" s="27">
        <v>687</v>
      </c>
      <c r="BZ5" s="21">
        <f>IFERROR(BX5/BY5,0%)</f>
        <v>0.56477438136826785</v>
      </c>
      <c r="CA5" s="27">
        <v>120</v>
      </c>
      <c r="CB5" s="27">
        <v>180</v>
      </c>
      <c r="CC5" s="21">
        <f>IFERROR(CA5/CB5,0%)</f>
        <v>0.66666666666666663</v>
      </c>
      <c r="CD5" s="24" t="str">
        <f>IF(AND(BQ5&gt;=100%,BT5&gt;=85%,BW5&gt;=50%,BZ5&gt;=50%,CC5&gt;=50%),"MEMENUHI","TIDAK MEMENUHI")</f>
        <v>TIDAK MEMENUHI</v>
      </c>
      <c r="CE5" s="27">
        <v>11</v>
      </c>
      <c r="CF5" s="27">
        <v>11</v>
      </c>
      <c r="CG5" s="21">
        <f>IFERROR(CE5/CF5,0%)</f>
        <v>1</v>
      </c>
      <c r="CH5" s="27">
        <v>93</v>
      </c>
      <c r="CI5" s="27">
        <v>96</v>
      </c>
      <c r="CJ5" s="21">
        <f>IFERROR(CH5/CI5,0%)</f>
        <v>0.96875</v>
      </c>
      <c r="CK5" s="27">
        <v>55</v>
      </c>
      <c r="CL5" s="27">
        <v>220</v>
      </c>
      <c r="CM5" s="21">
        <f>IFERROR(CK5/CL5,0%)</f>
        <v>0.25</v>
      </c>
      <c r="CN5" s="27">
        <v>259</v>
      </c>
      <c r="CO5" s="27">
        <v>687</v>
      </c>
      <c r="CP5" s="21">
        <f>IFERROR(CN5/CO5,0%)</f>
        <v>0.37700145560407566</v>
      </c>
      <c r="CQ5" s="27">
        <v>105</v>
      </c>
      <c r="CR5" s="27">
        <v>179</v>
      </c>
      <c r="CS5" s="21">
        <f>IFERROR(CQ5/CR5,0%)</f>
        <v>0.58659217877094971</v>
      </c>
      <c r="CT5" s="24" t="str">
        <f>IF(AND(CG5&gt;=100%,CJ5&gt;=85%,CM5&gt;=50%,CP5&gt;=50%,CS5&gt;=50%),"MEMENUHI","TIDAK MEMENUHI")</f>
        <v>TIDAK MEMENUHI</v>
      </c>
      <c r="CU5" s="26">
        <v>7</v>
      </c>
      <c r="CV5" s="26">
        <v>7</v>
      </c>
      <c r="CW5" s="21">
        <f>IFERROR(CU5/CV5,0%)</f>
        <v>1</v>
      </c>
      <c r="CX5" s="26">
        <v>92</v>
      </c>
      <c r="CY5" s="26">
        <v>92</v>
      </c>
      <c r="CZ5" s="21">
        <f>IFERROR(CX5/CY5,0%)</f>
        <v>1</v>
      </c>
      <c r="DA5" s="26">
        <v>55</v>
      </c>
      <c r="DB5" s="26">
        <v>220</v>
      </c>
      <c r="DC5" s="21">
        <f>IFERROR(DA5/DB5,0%)</f>
        <v>0.25</v>
      </c>
      <c r="DD5" s="26">
        <v>100</v>
      </c>
      <c r="DE5" s="26">
        <v>686</v>
      </c>
      <c r="DF5" s="21">
        <f>IFERROR(DD5/DE5,0%)</f>
        <v>0.1457725947521866</v>
      </c>
      <c r="DG5" s="26">
        <v>96</v>
      </c>
      <c r="DH5" s="26">
        <v>175</v>
      </c>
      <c r="DI5" s="21">
        <f>IFERROR(DG5/DH5,0%)</f>
        <v>0.5485714285714286</v>
      </c>
      <c r="DJ5" s="24" t="str">
        <f>IF(AND(CW5&gt;=100%,CZ5&gt;=85%,DC5&gt;=50%,DF5&gt;=50%,DI5&gt;=50%),"MEMENUHI","TIDAK MEMENUHI")</f>
        <v>TIDAK MEMENUHI</v>
      </c>
      <c r="DK5" s="26">
        <v>10</v>
      </c>
      <c r="DL5" s="26">
        <v>10</v>
      </c>
      <c r="DM5" s="21">
        <f>IFERROR(DK5/DL5,0%)</f>
        <v>1</v>
      </c>
      <c r="DN5" s="26">
        <v>98</v>
      </c>
      <c r="DO5" s="26">
        <v>98</v>
      </c>
      <c r="DP5" s="21">
        <f>IFERROR(DN5/DO5,0%)</f>
        <v>1</v>
      </c>
      <c r="DQ5" s="26">
        <v>55</v>
      </c>
      <c r="DR5" s="26">
        <v>220</v>
      </c>
      <c r="DS5" s="21">
        <f>IFERROR(DQ5/DR5,0%)</f>
        <v>0.25</v>
      </c>
      <c r="DT5" s="26">
        <v>95</v>
      </c>
      <c r="DU5" s="26">
        <v>686</v>
      </c>
      <c r="DV5" s="21">
        <f>IFERROR(DT5/DU5,0%)</f>
        <v>0.13848396501457727</v>
      </c>
      <c r="DW5" s="26">
        <v>104</v>
      </c>
      <c r="DX5" s="26">
        <v>176</v>
      </c>
      <c r="DY5" s="21">
        <f>IFERROR(DW5/DX5,0%)</f>
        <v>0.59090909090909094</v>
      </c>
      <c r="DZ5" s="24" t="str">
        <f>IF(AND(DM5&gt;=100%,DP5&gt;=85%,DS5&gt;=50%,DV5&gt;=50%,DY5&gt;=50%),"MEMENUHI","TIDAK MEMENUHI")</f>
        <v>TIDAK MEMENUHI</v>
      </c>
      <c r="EA5" s="26">
        <v>10</v>
      </c>
      <c r="EB5" s="26">
        <v>10</v>
      </c>
      <c r="EC5" s="21">
        <f>IFERROR(EA5/EB5,0%)</f>
        <v>1</v>
      </c>
      <c r="ED5" s="26">
        <v>98</v>
      </c>
      <c r="EE5" s="26">
        <v>98</v>
      </c>
      <c r="EF5" s="21">
        <f>IFERROR(ED5/EE5,0%)</f>
        <v>1</v>
      </c>
      <c r="EG5" s="26">
        <v>55</v>
      </c>
      <c r="EH5" s="26">
        <v>220</v>
      </c>
      <c r="EI5" s="21">
        <f>IFERROR(EG5/EH5,0%)</f>
        <v>0.25</v>
      </c>
      <c r="EJ5" s="26">
        <v>95</v>
      </c>
      <c r="EK5" s="26">
        <v>686</v>
      </c>
      <c r="EL5" s="21">
        <f>IFERROR(EJ5/EK5,0%)</f>
        <v>0.13848396501457727</v>
      </c>
      <c r="EM5" s="26">
        <v>102</v>
      </c>
      <c r="EN5" s="26">
        <v>176</v>
      </c>
      <c r="EO5" s="21">
        <f>IFERROR(EM5/EN5,0%)</f>
        <v>0.57954545454545459</v>
      </c>
      <c r="EP5" s="24" t="str">
        <f>IF(AND(EC5&gt;=100%,EF5&gt;=85%,EI5&gt;=50%,EL5&gt;=50%,EO5&gt;=50%),"MEMENUHI","TIDAK MEMENUHI")</f>
        <v>TIDAK MEMENUHI</v>
      </c>
      <c r="EQ5" s="25">
        <v>10</v>
      </c>
      <c r="ER5" s="25">
        <v>10</v>
      </c>
      <c r="ES5" s="21">
        <f>IFERROR(EQ5/ER5,0%)</f>
        <v>1</v>
      </c>
      <c r="ET5" s="25">
        <v>100</v>
      </c>
      <c r="EU5" s="25">
        <v>100</v>
      </c>
      <c r="EV5" s="21">
        <f>IFERROR(ET5/EU5,0%)</f>
        <v>1</v>
      </c>
      <c r="EW5" s="25">
        <v>55</v>
      </c>
      <c r="EX5" s="25">
        <v>220</v>
      </c>
      <c r="EY5" s="21">
        <f>IFERROR(EW5/EX5,0%)</f>
        <v>0.25</v>
      </c>
      <c r="EZ5" s="25">
        <v>309</v>
      </c>
      <c r="FA5" s="25">
        <v>687</v>
      </c>
      <c r="FB5" s="21">
        <f>IFERROR(EZ5/FA5,0%)</f>
        <v>0.44978165938864628</v>
      </c>
      <c r="FC5" s="25">
        <v>175</v>
      </c>
      <c r="FD5" s="25">
        <v>175</v>
      </c>
      <c r="FE5" s="21">
        <f>IFERROR(FC5/FD5,0%)</f>
        <v>1</v>
      </c>
      <c r="FF5" s="24" t="str">
        <f>IF(AND(ES5&gt;=100%,EV5&gt;=85%,EY5&gt;=50%,FB5&gt;=50%,FE5&gt;=50%),"MEMENUHI","TIDAK MEMENUHI")</f>
        <v>TIDAK MEMENUHI</v>
      </c>
      <c r="FG5" s="25">
        <v>5</v>
      </c>
      <c r="FH5" s="25">
        <v>5</v>
      </c>
      <c r="FI5" s="21">
        <f>IFERROR(FG5/FH5,0%)</f>
        <v>1</v>
      </c>
      <c r="FJ5" s="25">
        <v>87</v>
      </c>
      <c r="FK5" s="25">
        <v>87</v>
      </c>
      <c r="FL5" s="21">
        <f>IFERROR(FJ5/FK5,0%)</f>
        <v>1</v>
      </c>
      <c r="FM5" s="25">
        <v>55</v>
      </c>
      <c r="FN5" s="25">
        <v>223</v>
      </c>
      <c r="FO5" s="21">
        <f>IFERROR(FM5/FN5,0%)</f>
        <v>0.24663677130044842</v>
      </c>
      <c r="FP5" s="25">
        <v>690</v>
      </c>
      <c r="FQ5" s="25">
        <v>690</v>
      </c>
      <c r="FR5" s="21">
        <f>IFERROR(FP5/FQ5,0%)</f>
        <v>1</v>
      </c>
      <c r="FS5" s="25">
        <v>175</v>
      </c>
      <c r="FT5" s="25">
        <v>175</v>
      </c>
      <c r="FU5" s="21">
        <f>IFERROR(FS5/FT5,0%)</f>
        <v>1</v>
      </c>
      <c r="FV5" s="24" t="str">
        <f>IF(AND(FI5&gt;=100%,FL5&gt;=85%,FO5&gt;=50%,FR5&gt;=50%,FU5&gt;=50%),"MEMENUHI","TIDAK MEMENUHI")</f>
        <v>TIDAK MEMENUHI</v>
      </c>
      <c r="FW5" s="25">
        <v>6</v>
      </c>
      <c r="FX5" s="25">
        <v>6</v>
      </c>
      <c r="FY5" s="21">
        <f>IFERROR(FW5/FX5,0%)</f>
        <v>1</v>
      </c>
      <c r="FZ5" s="25">
        <v>103</v>
      </c>
      <c r="GA5" s="25">
        <v>103</v>
      </c>
      <c r="GB5" s="21">
        <f>IFERROR(FZ5/GA5,0%)</f>
        <v>1</v>
      </c>
      <c r="GC5" s="25">
        <v>55</v>
      </c>
      <c r="GD5" s="25">
        <v>222</v>
      </c>
      <c r="GE5" s="21">
        <f>IFERROR(GC5/GD5,0%)</f>
        <v>0.24774774774774774</v>
      </c>
      <c r="GF5" s="25">
        <v>685</v>
      </c>
      <c r="GG5" s="25">
        <v>685</v>
      </c>
      <c r="GH5" s="21">
        <f>IFERROR(GF5/GG5,0%)</f>
        <v>1</v>
      </c>
      <c r="GI5" s="25">
        <v>174</v>
      </c>
      <c r="GJ5" s="25">
        <v>175</v>
      </c>
      <c r="GK5" s="21">
        <f>IFERROR(GI5/GJ5,0%)</f>
        <v>0.99428571428571433</v>
      </c>
      <c r="GL5" s="24" t="str">
        <f>IF(AND(FY5&gt;=100%,GB5&gt;=85%,GE5&gt;=50%,GH5&gt;=50%,GK5&gt;=50%),"MEMENUHI","TIDAK MEMENUHI")</f>
        <v>TIDAK MEMENUHI</v>
      </c>
      <c r="GM5" s="24">
        <f>COUNTIF(C5:GL11,"MEMENUHI")</f>
        <v>2</v>
      </c>
      <c r="GN5" s="24" t="str">
        <f>IF(GM5&gt;=8,"MEMENUHI","TIDAK MEMENUHI")</f>
        <v>TIDAK MEMENUHI</v>
      </c>
      <c r="GO5" s="32">
        <f>COUNTIF(GN5:GN74,"MEMENUHI")/10</f>
        <v>0.2</v>
      </c>
    </row>
    <row r="6" spans="1:197" ht="15.75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</row>
    <row r="7" spans="1:197" ht="15.7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</row>
    <row r="8" spans="1:197" ht="15.7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</row>
    <row r="9" spans="1:197" ht="15.75" customHeight="1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</row>
    <row r="10" spans="1:197" ht="15.75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</row>
    <row r="11" spans="1:197" ht="15.75" customHeight="1">
      <c r="A11" s="22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2"/>
    </row>
    <row r="12" spans="1:197" ht="15.75" customHeight="1">
      <c r="A12" s="22"/>
      <c r="B12" s="31" t="s">
        <v>29</v>
      </c>
      <c r="C12" s="28">
        <v>2</v>
      </c>
      <c r="D12" s="28">
        <v>2</v>
      </c>
      <c r="E12" s="21">
        <f>IFERROR(C12/D12,0%)</f>
        <v>1</v>
      </c>
      <c r="F12" s="28">
        <v>33</v>
      </c>
      <c r="G12" s="28">
        <v>43</v>
      </c>
      <c r="H12" s="21">
        <f>IFERROR(F12/G12,0%)</f>
        <v>0.76744186046511631</v>
      </c>
      <c r="I12" s="28">
        <v>2</v>
      </c>
      <c r="J12" s="28">
        <v>22</v>
      </c>
      <c r="K12" s="21">
        <f>IFERROR(I12/J12,0%)</f>
        <v>9.0909090909090912E-2</v>
      </c>
      <c r="L12" s="28">
        <v>20</v>
      </c>
      <c r="M12" s="28">
        <v>216</v>
      </c>
      <c r="N12" s="21">
        <f>IFERROR(L12/M12,0%)</f>
        <v>9.2592592592592587E-2</v>
      </c>
      <c r="O12" s="28">
        <v>20</v>
      </c>
      <c r="P12" s="28">
        <v>88</v>
      </c>
      <c r="Q12" s="21">
        <f>IFERROR(O12/P12,0%)</f>
        <v>0.22727272727272727</v>
      </c>
      <c r="R12" s="24" t="str">
        <f>IF(AND(E12&gt;=100%,H12&gt;=85%,K12&gt;=50%,N12&gt;=50%,Q12&gt;=50%),"MEMENUHI","TIDAK MEMENUHI")</f>
        <v>TIDAK MEMENUHI</v>
      </c>
      <c r="S12" s="28">
        <v>1</v>
      </c>
      <c r="T12" s="28">
        <v>1</v>
      </c>
      <c r="U12" s="21">
        <f>IFERROR(S12/T12,0%)</f>
        <v>1</v>
      </c>
      <c r="V12" s="28">
        <v>36</v>
      </c>
      <c r="W12" s="28">
        <v>46</v>
      </c>
      <c r="X12" s="21">
        <f>IFERROR(V12/W12,0%)</f>
        <v>0.78260869565217395</v>
      </c>
      <c r="Y12" s="28">
        <v>2</v>
      </c>
      <c r="Z12" s="28">
        <v>22</v>
      </c>
      <c r="AA12" s="21">
        <f>IFERROR(Y12/Z12,0%)</f>
        <v>9.0909090909090912E-2</v>
      </c>
      <c r="AB12" s="28">
        <v>20</v>
      </c>
      <c r="AC12" s="28">
        <v>216</v>
      </c>
      <c r="AD12" s="21">
        <f>IFERROR(AB12/AC12,0%)</f>
        <v>9.2592592592592587E-2</v>
      </c>
      <c r="AE12" s="28">
        <v>20</v>
      </c>
      <c r="AF12" s="28">
        <v>89</v>
      </c>
      <c r="AG12" s="21">
        <f>IFERROR(AE12/AF12,0%)</f>
        <v>0.2247191011235955</v>
      </c>
      <c r="AH12" s="24" t="str">
        <f>IF(AND(U12&gt;=100%,X12&gt;=85%,AA12&gt;=50%,AD12&gt;=50%,AG12&gt;=50%),"MEMENUHI","TIDAK MEMENUHI")</f>
        <v>TIDAK MEMENUHI</v>
      </c>
      <c r="AI12" s="28">
        <v>2</v>
      </c>
      <c r="AJ12" s="28">
        <v>2</v>
      </c>
      <c r="AK12" s="21">
        <f>IFERROR(AI12/AJ12,0%)</f>
        <v>1</v>
      </c>
      <c r="AL12" s="28">
        <v>37</v>
      </c>
      <c r="AM12" s="28">
        <v>37</v>
      </c>
      <c r="AN12" s="21">
        <f>IFERROR(AL12/AM12,0%)</f>
        <v>1</v>
      </c>
      <c r="AO12" s="28">
        <v>20</v>
      </c>
      <c r="AP12" s="28">
        <v>22</v>
      </c>
      <c r="AQ12" s="21">
        <f>IFERROR(AO12/AP12,0%)</f>
        <v>0.90909090909090906</v>
      </c>
      <c r="AR12" s="28">
        <v>98</v>
      </c>
      <c r="AS12" s="28">
        <v>450</v>
      </c>
      <c r="AT12" s="21">
        <f>IFERROR(AR12/AS12,0%)</f>
        <v>0.21777777777777776</v>
      </c>
      <c r="AU12" s="28">
        <v>68</v>
      </c>
      <c r="AV12" s="28">
        <v>88</v>
      </c>
      <c r="AW12" s="21">
        <f>IFERROR(AU12/AV12,0%)</f>
        <v>0.77272727272727271</v>
      </c>
      <c r="AX12" s="24" t="str">
        <f>IF(AND(AK12&gt;=100%,AN12&gt;=85%,AQ12&gt;=50%,AT12&gt;=50%,AW12&gt;=50%),"MEMENUHI","TIDAK MEMENUHI")</f>
        <v>TIDAK MEMENUHI</v>
      </c>
      <c r="AY12" s="27">
        <v>4</v>
      </c>
      <c r="AZ12" s="27">
        <v>4</v>
      </c>
      <c r="BA12" s="21">
        <f>IFERROR(AY12/AZ12,0%)</f>
        <v>1</v>
      </c>
      <c r="BB12" s="27">
        <v>38</v>
      </c>
      <c r="BC12" s="27">
        <v>48</v>
      </c>
      <c r="BD12" s="21">
        <f>IFERROR(BB12/BC12,0%)</f>
        <v>0.79166666666666663</v>
      </c>
      <c r="BE12" s="27">
        <v>10</v>
      </c>
      <c r="BF12" s="27">
        <v>60</v>
      </c>
      <c r="BG12" s="21">
        <f>IFERROR(BE12/BF12,0%)</f>
        <v>0.16666666666666666</v>
      </c>
      <c r="BH12" s="27">
        <v>20</v>
      </c>
      <c r="BI12" s="27">
        <v>450</v>
      </c>
      <c r="BJ12" s="21">
        <f>IFERROR(BH12/BI12,0%)</f>
        <v>4.4444444444444446E-2</v>
      </c>
      <c r="BK12" s="27">
        <v>70</v>
      </c>
      <c r="BL12" s="27">
        <v>88</v>
      </c>
      <c r="BM12" s="21">
        <f>IFERROR(BK12/BL12,0%)</f>
        <v>0.79545454545454541</v>
      </c>
      <c r="BN12" s="24" t="str">
        <f>IF(AND(BA12&gt;=100%,BD12&gt;=85%,BG12&gt;=50%,BJ12&gt;=50%,BM12&gt;=50%),"MEMENUHI","TIDAK MEMENUHI")</f>
        <v>TIDAK MEMENUHI</v>
      </c>
      <c r="BO12" s="27">
        <v>4</v>
      </c>
      <c r="BP12" s="27">
        <v>4</v>
      </c>
      <c r="BQ12" s="21">
        <f>IFERROR(BO12/BP12,0%)</f>
        <v>1</v>
      </c>
      <c r="BR12" s="27">
        <v>40</v>
      </c>
      <c r="BS12" s="27">
        <v>50</v>
      </c>
      <c r="BT12" s="21">
        <f>IFERROR(BR12/BS12,0%)</f>
        <v>0.8</v>
      </c>
      <c r="BU12" s="27">
        <v>20</v>
      </c>
      <c r="BV12" s="27">
        <v>116</v>
      </c>
      <c r="BW12" s="21">
        <f>IFERROR(BU12/BV12,0%)</f>
        <v>0.17241379310344829</v>
      </c>
      <c r="BX12" s="27">
        <v>60</v>
      </c>
      <c r="BY12" s="27">
        <v>424</v>
      </c>
      <c r="BZ12" s="21">
        <f>IFERROR(BX12/BY12,0%)</f>
        <v>0.14150943396226415</v>
      </c>
      <c r="CA12" s="27">
        <v>35</v>
      </c>
      <c r="CB12" s="27">
        <v>87</v>
      </c>
      <c r="CC12" s="21">
        <f>IFERROR(CA12/CB12,0%)</f>
        <v>0.40229885057471265</v>
      </c>
      <c r="CD12" s="24" t="str">
        <f>IF(AND(BQ12&gt;=100%,BT12&gt;=85%,BW12&gt;=50%,BZ12&gt;=50%,CC12&gt;=50%),"MEMENUHI","TIDAK MEMENUHI")</f>
        <v>TIDAK MEMENUHI</v>
      </c>
      <c r="CE12" s="27">
        <v>5</v>
      </c>
      <c r="CF12" s="27">
        <v>5</v>
      </c>
      <c r="CG12" s="21">
        <f>IFERROR(CE12/CF12,0%)</f>
        <v>1</v>
      </c>
      <c r="CH12" s="27">
        <v>39</v>
      </c>
      <c r="CI12" s="27">
        <v>39</v>
      </c>
      <c r="CJ12" s="21">
        <f>IFERROR(CH12/CI12,0%)</f>
        <v>1</v>
      </c>
      <c r="CK12" s="27">
        <v>30</v>
      </c>
      <c r="CL12" s="27">
        <v>111</v>
      </c>
      <c r="CM12" s="21">
        <f>IFERROR(CK12/CL12,0%)</f>
        <v>0.27027027027027029</v>
      </c>
      <c r="CN12" s="27">
        <v>120</v>
      </c>
      <c r="CO12" s="27">
        <v>359</v>
      </c>
      <c r="CP12" s="21">
        <f>IFERROR(CN12/CO12,0%)</f>
        <v>0.33426183844011143</v>
      </c>
      <c r="CQ12" s="27">
        <v>70</v>
      </c>
      <c r="CR12" s="27">
        <v>87</v>
      </c>
      <c r="CS12" s="21">
        <f>IFERROR(CQ12/CR12,0%)</f>
        <v>0.8045977011494253</v>
      </c>
      <c r="CT12" s="24" t="str">
        <f>IF(AND(CG12&gt;=100%,CJ12&gt;=85%,CM12&gt;=50%,CP12&gt;=50%,CS12&gt;=50%),"MEMENUHI","TIDAK MEMENUHI")</f>
        <v>TIDAK MEMENUHI</v>
      </c>
      <c r="CU12" s="26">
        <v>5</v>
      </c>
      <c r="CV12" s="26">
        <v>5</v>
      </c>
      <c r="CW12" s="21">
        <f>IFERROR(CU12/CV12,0%)</f>
        <v>1</v>
      </c>
      <c r="CX12" s="26">
        <v>40</v>
      </c>
      <c r="CY12" s="26">
        <v>40</v>
      </c>
      <c r="CZ12" s="21">
        <f>IFERROR(CX12/CY12,0%)</f>
        <v>1</v>
      </c>
      <c r="DA12" s="26">
        <v>30</v>
      </c>
      <c r="DB12" s="26">
        <v>111</v>
      </c>
      <c r="DC12" s="21">
        <f>IFERROR(DA12/DB12,0%)</f>
        <v>0.27027027027027029</v>
      </c>
      <c r="DD12" s="26">
        <v>120</v>
      </c>
      <c r="DE12" s="26">
        <v>359</v>
      </c>
      <c r="DF12" s="21">
        <f>IFERROR(DD12/DE12,0%)</f>
        <v>0.33426183844011143</v>
      </c>
      <c r="DG12" s="26">
        <v>70</v>
      </c>
      <c r="DH12" s="26">
        <v>87</v>
      </c>
      <c r="DI12" s="21">
        <f>IFERROR(DG12/DH12,0%)</f>
        <v>0.8045977011494253</v>
      </c>
      <c r="DJ12" s="24" t="str">
        <f>IF(AND(CW12&gt;=100%,CZ12&gt;=85%,DC12&gt;=50%,DF12&gt;=50%,DI12&gt;=50%),"MEMENUHI","TIDAK MEMENUHI")</f>
        <v>TIDAK MEMENUHI</v>
      </c>
      <c r="DK12" s="26">
        <v>4</v>
      </c>
      <c r="DL12" s="26">
        <v>4</v>
      </c>
      <c r="DM12" s="21">
        <f>IFERROR(DK12/DL12,0%)</f>
        <v>1</v>
      </c>
      <c r="DN12" s="26">
        <v>40</v>
      </c>
      <c r="DO12" s="26">
        <v>40</v>
      </c>
      <c r="DP12" s="21">
        <f>IFERROR(DN12/DO12,0%)</f>
        <v>1</v>
      </c>
      <c r="DQ12" s="26">
        <v>30</v>
      </c>
      <c r="DR12" s="26">
        <v>111</v>
      </c>
      <c r="DS12" s="21">
        <f>IFERROR(DQ12/DR12,0%)</f>
        <v>0.27027027027027029</v>
      </c>
      <c r="DT12" s="26">
        <v>120</v>
      </c>
      <c r="DU12" s="26">
        <v>359</v>
      </c>
      <c r="DV12" s="21">
        <f>IFERROR(DT12/DU12,0%)</f>
        <v>0.33426183844011143</v>
      </c>
      <c r="DW12" s="26">
        <v>70</v>
      </c>
      <c r="DX12" s="26">
        <v>87</v>
      </c>
      <c r="DY12" s="21">
        <f>IFERROR(DW12/DX12,0%)</f>
        <v>0.8045977011494253</v>
      </c>
      <c r="DZ12" s="24" t="str">
        <f>IF(AND(DM12&gt;=100%,DP12&gt;=85%,DS12&gt;=50%,DV12&gt;=50%,DY12&gt;=50%),"MEMENUHI","TIDAK MEMENUHI")</f>
        <v>TIDAK MEMENUHI</v>
      </c>
      <c r="EA12" s="26">
        <v>4</v>
      </c>
      <c r="EB12" s="26">
        <v>4</v>
      </c>
      <c r="EC12" s="21">
        <f>IFERROR(EA12/EB12,0%)</f>
        <v>1</v>
      </c>
      <c r="ED12" s="26">
        <v>59</v>
      </c>
      <c r="EE12" s="26">
        <v>59</v>
      </c>
      <c r="EF12" s="21">
        <f>IFERROR(ED12/EE12,0%)</f>
        <v>1</v>
      </c>
      <c r="EG12" s="26">
        <v>122</v>
      </c>
      <c r="EH12" s="26">
        <v>122</v>
      </c>
      <c r="EI12" s="21">
        <f>IFERROR(EG12/EH12,0%)</f>
        <v>1</v>
      </c>
      <c r="EJ12" s="26">
        <v>240</v>
      </c>
      <c r="EK12" s="26">
        <v>240</v>
      </c>
      <c r="EL12" s="21">
        <f>IFERROR(EJ12/EK12,0%)</f>
        <v>1</v>
      </c>
      <c r="EM12" s="26">
        <v>102</v>
      </c>
      <c r="EN12" s="26">
        <v>102</v>
      </c>
      <c r="EO12" s="21">
        <f>IFERROR(EM12/EN12,0%)</f>
        <v>1</v>
      </c>
      <c r="EP12" s="24" t="str">
        <f>IF(AND(EC12&gt;=100%,EF12&gt;=85%,EI12&gt;=50%,EL12&gt;=50%,EO12&gt;=50%),"MEMENUHI","TIDAK MEMENUHI")</f>
        <v>MEMENUHI</v>
      </c>
      <c r="EQ12" s="25">
        <v>6</v>
      </c>
      <c r="ER12" s="25">
        <v>6</v>
      </c>
      <c r="ES12" s="21">
        <f>IFERROR(EQ12/ER12,0%)</f>
        <v>1</v>
      </c>
      <c r="ET12" s="25">
        <v>41</v>
      </c>
      <c r="EU12" s="25">
        <v>41</v>
      </c>
      <c r="EV12" s="21">
        <f>IFERROR(ET12/EU12,0%)</f>
        <v>1</v>
      </c>
      <c r="EW12" s="25">
        <v>30</v>
      </c>
      <c r="EX12" s="25">
        <v>111</v>
      </c>
      <c r="EY12" s="21">
        <f>IFERROR(EW12/EX12,0%)</f>
        <v>0.27027027027027029</v>
      </c>
      <c r="EZ12" s="25">
        <v>120</v>
      </c>
      <c r="FA12" s="25">
        <v>359</v>
      </c>
      <c r="FB12" s="21">
        <f>IFERROR(EZ12/FA12,0%)</f>
        <v>0.33426183844011143</v>
      </c>
      <c r="FC12" s="25">
        <v>70</v>
      </c>
      <c r="FD12" s="25">
        <v>87</v>
      </c>
      <c r="FE12" s="21">
        <f>IFERROR(FC12/FD12,0%)</f>
        <v>0.8045977011494253</v>
      </c>
      <c r="FF12" s="24" t="str">
        <f>IF(AND(ES12&gt;=100%,EV12&gt;=85%,EY12&gt;=50%,FB12&gt;=50%,FE12&gt;=50%),"MEMENUHI","TIDAK MEMENUHI")</f>
        <v>TIDAK MEMENUHI</v>
      </c>
      <c r="FG12" s="25">
        <v>5</v>
      </c>
      <c r="FH12" s="25">
        <v>5</v>
      </c>
      <c r="FI12" s="21">
        <f>IFERROR(FG12/FH12,0%)</f>
        <v>1</v>
      </c>
      <c r="FJ12" s="25">
        <v>42</v>
      </c>
      <c r="FK12" s="25">
        <v>42</v>
      </c>
      <c r="FL12" s="21">
        <f>IFERROR(FJ12/FK12,0%)</f>
        <v>1</v>
      </c>
      <c r="FM12" s="25">
        <v>30</v>
      </c>
      <c r="FN12" s="25">
        <v>108</v>
      </c>
      <c r="FO12" s="21">
        <f>IFERROR(FM12/FN12,0%)</f>
        <v>0.27777777777777779</v>
      </c>
      <c r="FP12" s="25">
        <v>120</v>
      </c>
      <c r="FQ12" s="25">
        <v>364</v>
      </c>
      <c r="FR12" s="21">
        <f>IFERROR(FP12/FQ12,0%)</f>
        <v>0.32967032967032966</v>
      </c>
      <c r="FS12" s="25">
        <v>70</v>
      </c>
      <c r="FT12" s="25">
        <v>85</v>
      </c>
      <c r="FU12" s="21">
        <f>IFERROR(FS12/FT12,0%)</f>
        <v>0.82352941176470584</v>
      </c>
      <c r="FV12" s="24" t="str">
        <f>IF(AND(FI12&gt;=100%,FL12&gt;=85%,FO12&gt;=50%,FR12&gt;=50%,FU12&gt;=50%),"MEMENUHI","TIDAK MEMENUHI")</f>
        <v>TIDAK MEMENUHI</v>
      </c>
      <c r="FW12" s="25">
        <v>6</v>
      </c>
      <c r="FX12" s="25">
        <v>6</v>
      </c>
      <c r="FY12" s="21">
        <f>IFERROR(FW12/FX12,0%)</f>
        <v>1</v>
      </c>
      <c r="FZ12" s="25">
        <v>40</v>
      </c>
      <c r="GA12" s="25">
        <v>40</v>
      </c>
      <c r="GB12" s="21">
        <f>IFERROR(FZ12/GA12,0%)</f>
        <v>1</v>
      </c>
      <c r="GC12" s="25">
        <v>30</v>
      </c>
      <c r="GD12" s="25">
        <v>108</v>
      </c>
      <c r="GE12" s="21">
        <f>IFERROR(GC12/GD12,0%)</f>
        <v>0.27777777777777779</v>
      </c>
      <c r="GF12" s="25">
        <v>120</v>
      </c>
      <c r="GG12" s="25">
        <v>364</v>
      </c>
      <c r="GH12" s="21">
        <f>IFERROR(GF12/GG12,0%)</f>
        <v>0.32967032967032966</v>
      </c>
      <c r="GI12" s="25">
        <v>70</v>
      </c>
      <c r="GJ12" s="25">
        <v>84</v>
      </c>
      <c r="GK12" s="21">
        <f>IFERROR(GI12/GJ12,0%)</f>
        <v>0.83333333333333337</v>
      </c>
      <c r="GL12" s="24" t="str">
        <f>IF(AND(FY12&gt;=100%,GB12&gt;=85%,GE12&gt;=50%,GH12&gt;=50%,GK12&gt;=50%),"MEMENUHI","TIDAK MEMENUHI")</f>
        <v>TIDAK MEMENUHI</v>
      </c>
      <c r="GM12" s="24">
        <f>COUNTIF(C12:GL18,"MEMENUHI")</f>
        <v>1</v>
      </c>
      <c r="GN12" s="24" t="str">
        <f>IF(GM12&gt;=8,"MEMENUHI","TIDAK MEMENUHI")</f>
        <v>TIDAK MEMENUHI</v>
      </c>
      <c r="GO12" s="22"/>
    </row>
    <row r="13" spans="1:197" ht="15.7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</row>
    <row r="14" spans="1:197" ht="15.75" customHeight="1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</row>
    <row r="15" spans="1:197" ht="15.7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</row>
    <row r="16" spans="1:197" ht="15.7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</row>
    <row r="17" spans="1:197" ht="15.7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</row>
    <row r="18" spans="1:197" ht="15.75" customHeight="1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2"/>
    </row>
    <row r="19" spans="1:197" ht="15.75" customHeight="1">
      <c r="A19" s="22"/>
      <c r="B19" s="31" t="s">
        <v>30</v>
      </c>
      <c r="C19" s="28">
        <v>15</v>
      </c>
      <c r="D19" s="28">
        <v>15</v>
      </c>
      <c r="E19" s="21">
        <f>IFERROR(C19/D19,0%)</f>
        <v>1</v>
      </c>
      <c r="F19" s="28">
        <v>197</v>
      </c>
      <c r="G19" s="28">
        <v>197</v>
      </c>
      <c r="H19" s="21">
        <f>IFERROR(F19/G19,0%)</f>
        <v>1</v>
      </c>
      <c r="I19" s="28">
        <v>386</v>
      </c>
      <c r="J19" s="28">
        <v>386</v>
      </c>
      <c r="K19" s="21">
        <f>IFERROR(I19/J19,0%)</f>
        <v>1</v>
      </c>
      <c r="L19" s="28">
        <v>1210</v>
      </c>
      <c r="M19" s="28">
        <v>1210</v>
      </c>
      <c r="N19" s="21">
        <f>IFERROR(L19/M19,0%)</f>
        <v>1</v>
      </c>
      <c r="O19" s="28">
        <v>206</v>
      </c>
      <c r="P19" s="28">
        <v>206</v>
      </c>
      <c r="Q19" s="21">
        <f>IFERROR(O19/P19,0%)</f>
        <v>1</v>
      </c>
      <c r="R19" s="24" t="str">
        <f>IF(AND(E19&gt;=100%,H19&gt;=85%,K19&gt;=50%,N19&gt;=50%,Q19&gt;=50%),"MEMENUHI","TIDAK MEMENUHI")</f>
        <v>MEMENUHI</v>
      </c>
      <c r="S19" s="28">
        <v>12</v>
      </c>
      <c r="T19" s="28">
        <v>12</v>
      </c>
      <c r="U19" s="21">
        <f>IFERROR(S19/T19,0%)</f>
        <v>1</v>
      </c>
      <c r="V19" s="28">
        <v>204</v>
      </c>
      <c r="W19" s="28">
        <v>204</v>
      </c>
      <c r="X19" s="21">
        <f>IFERROR(V19/W19,0%)</f>
        <v>1</v>
      </c>
      <c r="Y19" s="28">
        <v>386</v>
      </c>
      <c r="Z19" s="28">
        <v>386</v>
      </c>
      <c r="AA19" s="21">
        <f>IFERROR(Y19/Z19,0%)</f>
        <v>1</v>
      </c>
      <c r="AB19" s="28">
        <v>1210</v>
      </c>
      <c r="AC19" s="28">
        <v>1210</v>
      </c>
      <c r="AD19" s="21">
        <f>IFERROR(AB19/AC19,0%)</f>
        <v>1</v>
      </c>
      <c r="AE19" s="28">
        <v>75</v>
      </c>
      <c r="AF19" s="28">
        <v>206</v>
      </c>
      <c r="AG19" s="21">
        <f>IFERROR(AE19/AF19,0%)</f>
        <v>0.36407766990291263</v>
      </c>
      <c r="AH19" s="24" t="str">
        <f>IF(AND(U19&gt;=100%,X19&gt;=85%,AA19&gt;=50%,AD19&gt;=50%,AG19&gt;=50%),"MEMENUHI","TIDAK MEMENUHI")</f>
        <v>TIDAK MEMENUHI</v>
      </c>
      <c r="AI19" s="28">
        <v>9</v>
      </c>
      <c r="AJ19" s="28">
        <v>9</v>
      </c>
      <c r="AK19" s="21">
        <f>IFERROR(AI19/AJ19,0%)</f>
        <v>1</v>
      </c>
      <c r="AL19" s="28">
        <v>190</v>
      </c>
      <c r="AM19" s="28">
        <v>207</v>
      </c>
      <c r="AN19" s="21">
        <f>IFERROR(AL19/AM19,0%)</f>
        <v>0.91787439613526567</v>
      </c>
      <c r="AO19" s="28">
        <v>55</v>
      </c>
      <c r="AP19" s="28">
        <v>386</v>
      </c>
      <c r="AQ19" s="21">
        <f>IFERROR(AO19/AP19,0%)</f>
        <v>0.14248704663212436</v>
      </c>
      <c r="AR19" s="28">
        <v>55</v>
      </c>
      <c r="AS19" s="28">
        <v>1210</v>
      </c>
      <c r="AT19" s="21">
        <f>IFERROR(AR19/AS19,0%)</f>
        <v>4.5454545454545456E-2</v>
      </c>
      <c r="AU19" s="28">
        <v>55</v>
      </c>
      <c r="AV19" s="28">
        <v>206</v>
      </c>
      <c r="AW19" s="21">
        <f>IFERROR(AU19/AV19,0%)</f>
        <v>0.26699029126213591</v>
      </c>
      <c r="AX19" s="24" t="str">
        <f>IF(AND(AK19&gt;=100%,AN19&gt;=85%,AQ19&gt;=50%,AT19&gt;=50%,AW19&gt;=50%),"MEMENUHI","TIDAK MEMENUHI")</f>
        <v>TIDAK MEMENUHI</v>
      </c>
      <c r="AY19" s="27">
        <v>12</v>
      </c>
      <c r="AZ19" s="27">
        <v>12</v>
      </c>
      <c r="BA19" s="21">
        <f>IFERROR(AY19/AZ19,0%)</f>
        <v>1</v>
      </c>
      <c r="BB19" s="27">
        <v>175</v>
      </c>
      <c r="BC19" s="27">
        <v>204</v>
      </c>
      <c r="BD19" s="21">
        <f>IFERROR(BB19/BC19,0%)</f>
        <v>0.85784313725490191</v>
      </c>
      <c r="BE19" s="27">
        <v>150</v>
      </c>
      <c r="BF19" s="27">
        <v>386</v>
      </c>
      <c r="BG19" s="21">
        <f>IFERROR(BE19/BF19,0%)</f>
        <v>0.38860103626943004</v>
      </c>
      <c r="BH19" s="27">
        <v>500</v>
      </c>
      <c r="BI19" s="27">
        <v>1210</v>
      </c>
      <c r="BJ19" s="21">
        <f>IFERROR(BH19/BI19,0%)</f>
        <v>0.41322314049586778</v>
      </c>
      <c r="BK19" s="27">
        <v>100</v>
      </c>
      <c r="BL19" s="27">
        <v>217</v>
      </c>
      <c r="BM19" s="21">
        <f>IFERROR(BK19/BL19,0%)</f>
        <v>0.46082949308755761</v>
      </c>
      <c r="BN19" s="24" t="str">
        <f>IF(AND(BA19&gt;=100%,BD19&gt;=85%,BG19&gt;=50%,BJ19&gt;=50%,BM19&gt;=50%),"MEMENUHI","TIDAK MEMENUHI")</f>
        <v>TIDAK MEMENUHI</v>
      </c>
      <c r="BO19" s="27">
        <v>13</v>
      </c>
      <c r="BP19" s="27">
        <v>13</v>
      </c>
      <c r="BQ19" s="21">
        <f>IFERROR(BO19/BP19,0%)</f>
        <v>1</v>
      </c>
      <c r="BR19" s="27">
        <v>155</v>
      </c>
      <c r="BS19" s="27">
        <v>201</v>
      </c>
      <c r="BT19" s="21">
        <f>IFERROR(BR19/BS19,0%)</f>
        <v>0.77114427860696522</v>
      </c>
      <c r="BU19" s="27">
        <v>100</v>
      </c>
      <c r="BV19" s="27">
        <v>386</v>
      </c>
      <c r="BW19" s="21">
        <f>IFERROR(BU19/BV19,0%)</f>
        <v>0.25906735751295334</v>
      </c>
      <c r="BX19" s="27">
        <v>500</v>
      </c>
      <c r="BY19" s="27">
        <v>1210</v>
      </c>
      <c r="BZ19" s="21">
        <f>IFERROR(BX19/BY19,0%)</f>
        <v>0.41322314049586778</v>
      </c>
      <c r="CA19" s="27">
        <v>100</v>
      </c>
      <c r="CB19" s="27">
        <v>217</v>
      </c>
      <c r="CC19" s="21">
        <f>IFERROR(CA19/CB19,0%)</f>
        <v>0.46082949308755761</v>
      </c>
      <c r="CD19" s="24" t="str">
        <f>IF(AND(BQ19&gt;=100%,BT19&gt;=85%,BW19&gt;=50%,BZ19&gt;=50%,CC19&gt;=50%),"MEMENUHI","TIDAK MEMENUHI")</f>
        <v>TIDAK MEMENUHI</v>
      </c>
      <c r="CE19" s="27">
        <v>17</v>
      </c>
      <c r="CF19" s="27">
        <v>17</v>
      </c>
      <c r="CG19" s="21">
        <f>IFERROR(CE19/CF19,0%)</f>
        <v>1</v>
      </c>
      <c r="CH19" s="27">
        <v>155</v>
      </c>
      <c r="CI19" s="27">
        <v>194</v>
      </c>
      <c r="CJ19" s="21">
        <f>IFERROR(CH19/CI19,0%)</f>
        <v>0.7989690721649485</v>
      </c>
      <c r="CK19" s="27">
        <v>150</v>
      </c>
      <c r="CL19" s="27">
        <v>386</v>
      </c>
      <c r="CM19" s="21">
        <f>IFERROR(CK19/CL19,0%)</f>
        <v>0.38860103626943004</v>
      </c>
      <c r="CN19" s="27">
        <v>500</v>
      </c>
      <c r="CO19" s="27">
        <v>1210</v>
      </c>
      <c r="CP19" s="21">
        <f>IFERROR(CN19/CO19,0%)</f>
        <v>0.41322314049586778</v>
      </c>
      <c r="CQ19" s="27">
        <v>100</v>
      </c>
      <c r="CR19" s="27">
        <v>217</v>
      </c>
      <c r="CS19" s="21">
        <f>IFERROR(CQ19/CR19,0%)</f>
        <v>0.46082949308755761</v>
      </c>
      <c r="CT19" s="24" t="str">
        <f>IF(AND(CG19&gt;=100%,CJ19&gt;=85%,CM19&gt;=50%,CP19&gt;=50%,CS19&gt;=50%),"MEMENUHI","TIDAK MEMENUHI")</f>
        <v>TIDAK MEMENUHI</v>
      </c>
      <c r="CU19" s="26">
        <v>17</v>
      </c>
      <c r="CV19" s="26">
        <v>17</v>
      </c>
      <c r="CW19" s="21">
        <f>IFERROR(CU19/CV19,0%)</f>
        <v>1</v>
      </c>
      <c r="CX19" s="26">
        <v>155</v>
      </c>
      <c r="CY19" s="26">
        <v>194</v>
      </c>
      <c r="CZ19" s="21">
        <f>IFERROR(CX19/CY19,0%)</f>
        <v>0.7989690721649485</v>
      </c>
      <c r="DA19" s="26">
        <v>193</v>
      </c>
      <c r="DB19" s="26">
        <v>386</v>
      </c>
      <c r="DC19" s="21">
        <f>IFERROR(DA19/DB19,0%)</f>
        <v>0.5</v>
      </c>
      <c r="DD19" s="26">
        <v>386</v>
      </c>
      <c r="DE19" s="26">
        <v>1210</v>
      </c>
      <c r="DF19" s="21">
        <f>IFERROR(DD19/DE19,0%)</f>
        <v>0.31900826446280994</v>
      </c>
      <c r="DG19" s="26">
        <v>110</v>
      </c>
      <c r="DH19" s="26">
        <v>217</v>
      </c>
      <c r="DI19" s="21">
        <f>IFERROR(DG19/DH19,0%)</f>
        <v>0.50691244239631339</v>
      </c>
      <c r="DJ19" s="24" t="str">
        <f>IF(AND(CW19&gt;=100%,CZ19&gt;=85%,DC19&gt;=50%,DF19&gt;=50%,DI19&gt;=50%),"MEMENUHI","TIDAK MEMENUHI")</f>
        <v>TIDAK MEMENUHI</v>
      </c>
      <c r="DK19" s="26">
        <v>18</v>
      </c>
      <c r="DL19" s="26">
        <v>18</v>
      </c>
      <c r="DM19" s="21">
        <f>IFERROR(DK19/DL19,0%)</f>
        <v>1</v>
      </c>
      <c r="DN19" s="26">
        <v>160</v>
      </c>
      <c r="DO19" s="26">
        <v>197</v>
      </c>
      <c r="DP19" s="21">
        <f>IFERROR(DN19/DO19,0%)</f>
        <v>0.81218274111675126</v>
      </c>
      <c r="DQ19" s="26">
        <v>150</v>
      </c>
      <c r="DR19" s="26">
        <v>386</v>
      </c>
      <c r="DS19" s="21">
        <f>IFERROR(DQ19/DR19,0%)</f>
        <v>0.38860103626943004</v>
      </c>
      <c r="DT19" s="26">
        <v>386</v>
      </c>
      <c r="DU19" s="26">
        <v>1210</v>
      </c>
      <c r="DV19" s="21">
        <f>IFERROR(DT19/DU19,0%)</f>
        <v>0.31900826446280994</v>
      </c>
      <c r="DW19" s="26">
        <v>100</v>
      </c>
      <c r="DX19" s="26">
        <v>217</v>
      </c>
      <c r="DY19" s="21">
        <f>IFERROR(DW19/DX19,0%)</f>
        <v>0.46082949308755761</v>
      </c>
      <c r="DZ19" s="24" t="str">
        <f>IF(AND(DM19&gt;=100%,DP19&gt;=85%,DS19&gt;=50%,DV19&gt;=50%,DY19&gt;=50%),"MEMENUHI","TIDAK MEMENUHI")</f>
        <v>TIDAK MEMENUHI</v>
      </c>
      <c r="EA19" s="26">
        <v>5</v>
      </c>
      <c r="EB19" s="26">
        <v>5</v>
      </c>
      <c r="EC19" s="21">
        <f>IFERROR(EA19/EB19,0%)</f>
        <v>1</v>
      </c>
      <c r="ED19" s="26">
        <v>59</v>
      </c>
      <c r="EE19" s="26">
        <v>59</v>
      </c>
      <c r="EF19" s="21">
        <f>IFERROR(ED19/EE19,0%)</f>
        <v>1</v>
      </c>
      <c r="EG19" s="26">
        <v>130</v>
      </c>
      <c r="EH19" s="26">
        <v>386</v>
      </c>
      <c r="EI19" s="21">
        <f>IFERROR(EG19/EH19,0%)</f>
        <v>0.33678756476683935</v>
      </c>
      <c r="EJ19" s="26">
        <v>386</v>
      </c>
      <c r="EK19" s="26">
        <v>1210</v>
      </c>
      <c r="EL19" s="21">
        <f>IFERROR(EJ19/EK19,0%)</f>
        <v>0.31900826446280994</v>
      </c>
      <c r="EM19" s="26">
        <v>130</v>
      </c>
      <c r="EN19" s="26">
        <v>365</v>
      </c>
      <c r="EO19" s="21">
        <f>IFERROR(EM19/EN19,0%)</f>
        <v>0.35616438356164382</v>
      </c>
      <c r="EP19" s="24" t="str">
        <f>IF(AND(EC19&gt;=100%,EF19&gt;=85%,EI19&gt;=50%,EL19&gt;=50%,EO19&gt;=50%),"MEMENUHI","TIDAK MEMENUHI")</f>
        <v>TIDAK MEMENUHI</v>
      </c>
      <c r="EQ19" s="25">
        <v>17</v>
      </c>
      <c r="ER19" s="25">
        <v>17</v>
      </c>
      <c r="ES19" s="21">
        <f>IFERROR(EQ19/ER19,0%)</f>
        <v>1</v>
      </c>
      <c r="ET19" s="25">
        <v>161</v>
      </c>
      <c r="EU19" s="25">
        <v>161</v>
      </c>
      <c r="EV19" s="21">
        <f>IFERROR(ET19/EU19,0%)</f>
        <v>1</v>
      </c>
      <c r="EW19" s="25">
        <v>36</v>
      </c>
      <c r="EX19" s="25">
        <v>386</v>
      </c>
      <c r="EY19" s="21">
        <f>IFERROR(EW19/EX19,0%)</f>
        <v>9.3264248704663211E-2</v>
      </c>
      <c r="EZ19" s="25">
        <v>386</v>
      </c>
      <c r="FA19" s="25">
        <v>1210</v>
      </c>
      <c r="FB19" s="21">
        <f>IFERROR(EZ19/FA19,0%)</f>
        <v>0.31900826446280994</v>
      </c>
      <c r="FC19" s="25">
        <v>20</v>
      </c>
      <c r="FD19" s="25">
        <v>217</v>
      </c>
      <c r="FE19" s="21">
        <f>IFERROR(FC19/FD19,0%)</f>
        <v>9.2165898617511524E-2</v>
      </c>
      <c r="FF19" s="24" t="str">
        <f>IF(AND(ES19&gt;=100%,EV19&gt;=85%,EY19&gt;=50%,FB19&gt;=50%,FE19&gt;=50%),"MEMENUHI","TIDAK MEMENUHI")</f>
        <v>TIDAK MEMENUHI</v>
      </c>
      <c r="FG19" s="25">
        <v>13</v>
      </c>
      <c r="FH19" s="25">
        <v>13</v>
      </c>
      <c r="FI19" s="21">
        <f>IFERROR(FG19/FH19,0%)</f>
        <v>1</v>
      </c>
      <c r="FJ19" s="25">
        <v>154</v>
      </c>
      <c r="FK19" s="25">
        <v>163</v>
      </c>
      <c r="FL19" s="21">
        <f>IFERROR(FJ19/FK19,0%)</f>
        <v>0.94478527607361962</v>
      </c>
      <c r="FM19" s="25">
        <v>32</v>
      </c>
      <c r="FN19" s="25">
        <v>395</v>
      </c>
      <c r="FO19" s="21">
        <f>IFERROR(FM19/FN19,0%)</f>
        <v>8.1012658227848103E-2</v>
      </c>
      <c r="FP19" s="25">
        <v>386</v>
      </c>
      <c r="FQ19" s="25">
        <v>1222</v>
      </c>
      <c r="FR19" s="21">
        <f>IFERROR(FP19/FQ19,0%)</f>
        <v>0.3158756137479542</v>
      </c>
      <c r="FS19" s="25">
        <v>18</v>
      </c>
      <c r="FT19" s="25">
        <v>216</v>
      </c>
      <c r="FU19" s="21">
        <f>IFERROR(FS19/FT19,0%)</f>
        <v>8.3333333333333329E-2</v>
      </c>
      <c r="FV19" s="24" t="str">
        <f>IF(AND(FI19&gt;=100%,FL19&gt;=85%,FO19&gt;=50%,FR19&gt;=50%,FU19&gt;=50%),"MEMENUHI","TIDAK MEMENUHI")</f>
        <v>TIDAK MEMENUHI</v>
      </c>
      <c r="FW19" s="25">
        <v>11</v>
      </c>
      <c r="FX19" s="25">
        <v>11</v>
      </c>
      <c r="FY19" s="21">
        <f>IFERROR(FW19/FX19,0%)</f>
        <v>1</v>
      </c>
      <c r="FZ19" s="25">
        <v>132</v>
      </c>
      <c r="GA19" s="25">
        <v>163</v>
      </c>
      <c r="GB19" s="21">
        <f>IFERROR(FZ19/GA19,0%)</f>
        <v>0.80981595092024539</v>
      </c>
      <c r="GC19" s="25">
        <v>32</v>
      </c>
      <c r="GD19" s="25">
        <v>395</v>
      </c>
      <c r="GE19" s="21">
        <f>IFERROR(GC19/GD19,0%)</f>
        <v>8.1012658227848103E-2</v>
      </c>
      <c r="GF19" s="25">
        <v>386</v>
      </c>
      <c r="GG19" s="25">
        <v>1222</v>
      </c>
      <c r="GH19" s="21">
        <f>IFERROR(GF19/GG19,0%)</f>
        <v>0.3158756137479542</v>
      </c>
      <c r="GI19" s="25">
        <v>18</v>
      </c>
      <c r="GJ19" s="25">
        <v>216</v>
      </c>
      <c r="GK19" s="21">
        <f>IFERROR(GI19/GJ19,0%)</f>
        <v>8.3333333333333329E-2</v>
      </c>
      <c r="GL19" s="24" t="str">
        <f>IF(AND(FY19&gt;=100%,GB19&gt;=85%,GE19&gt;=50%,GH19&gt;=50%,GK19&gt;=50%),"MEMENUHI","TIDAK MEMENUHI")</f>
        <v>TIDAK MEMENUHI</v>
      </c>
      <c r="GM19" s="24">
        <f>COUNTIF(C19:GL25,"MEMENUHI")</f>
        <v>1</v>
      </c>
      <c r="GN19" s="24" t="str">
        <f>IF(GM19&gt;=8,"MEMENUHI","TIDAK MEMENUHI")</f>
        <v>TIDAK MEMENUHI</v>
      </c>
      <c r="GO19" s="22"/>
    </row>
    <row r="20" spans="1:197" ht="15.7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</row>
    <row r="21" spans="1:197" ht="15.7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</row>
    <row r="22" spans="1:197" ht="15.7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</row>
    <row r="23" spans="1:197" ht="15.7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</row>
    <row r="24" spans="1:197" ht="15.7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</row>
    <row r="25" spans="1:197" ht="15.75" customHeight="1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2"/>
    </row>
    <row r="26" spans="1:197" ht="15.75" customHeight="1">
      <c r="A26" s="22"/>
      <c r="B26" s="31" t="s">
        <v>31</v>
      </c>
      <c r="C26" s="28">
        <v>6</v>
      </c>
      <c r="D26" s="28">
        <v>6</v>
      </c>
      <c r="E26" s="21">
        <f>IFERROR(C26/D26,0%)</f>
        <v>1</v>
      </c>
      <c r="F26" s="28">
        <v>76</v>
      </c>
      <c r="G26" s="28">
        <v>107</v>
      </c>
      <c r="H26" s="21">
        <f>IFERROR(F26/G26,0%)</f>
        <v>0.71028037383177567</v>
      </c>
      <c r="I26" s="28">
        <v>40</v>
      </c>
      <c r="J26" s="28">
        <v>194</v>
      </c>
      <c r="K26" s="21">
        <f>IFERROR(I26/J26,0%)</f>
        <v>0.20618556701030927</v>
      </c>
      <c r="L26" s="28">
        <v>40</v>
      </c>
      <c r="M26" s="28">
        <v>363</v>
      </c>
      <c r="N26" s="21">
        <f>IFERROR(L26/M26,0%)</f>
        <v>0.11019283746556474</v>
      </c>
      <c r="O26" s="28">
        <v>40</v>
      </c>
      <c r="P26" s="28">
        <v>126</v>
      </c>
      <c r="Q26" s="21">
        <f>IFERROR(O26/P26,0%)</f>
        <v>0.31746031746031744</v>
      </c>
      <c r="R26" s="24" t="str">
        <f>IF(AND(E26&gt;=100%,H26&gt;=85%,K26&gt;=50%,N26&gt;=50%,Q26&gt;=50%),"MEMENUHI","TIDAK MEMENUHI")</f>
        <v>TIDAK MEMENUHI</v>
      </c>
      <c r="S26" s="28">
        <v>5</v>
      </c>
      <c r="T26" s="28">
        <v>5</v>
      </c>
      <c r="U26" s="21">
        <f>IFERROR(S26/T26,0%)</f>
        <v>1</v>
      </c>
      <c r="V26" s="28">
        <v>77</v>
      </c>
      <c r="W26" s="28">
        <v>99</v>
      </c>
      <c r="X26" s="21">
        <f>IFERROR(V26/W26,0%)</f>
        <v>0.77777777777777779</v>
      </c>
      <c r="Y26" s="28">
        <v>40</v>
      </c>
      <c r="Z26" s="28">
        <v>194</v>
      </c>
      <c r="AA26" s="21">
        <f>IFERROR(Y26/Z26,0%)</f>
        <v>0.20618556701030927</v>
      </c>
      <c r="AB26" s="28">
        <v>40</v>
      </c>
      <c r="AC26" s="28">
        <v>363</v>
      </c>
      <c r="AD26" s="21">
        <f>IFERROR(AB26/AC26,0%)</f>
        <v>0.11019283746556474</v>
      </c>
      <c r="AE26" s="28">
        <v>20</v>
      </c>
      <c r="AF26" s="28">
        <v>124</v>
      </c>
      <c r="AG26" s="21">
        <f>IFERROR(AE26/AF26,0%)</f>
        <v>0.16129032258064516</v>
      </c>
      <c r="AH26" s="24" t="str">
        <f>IF(AND(U26&gt;=100%,X26&gt;=85%,AA26&gt;=50%,AD26&gt;=50%,AG26&gt;=50%),"MEMENUHI","TIDAK MEMENUHI")</f>
        <v>TIDAK MEMENUHI</v>
      </c>
      <c r="AI26" s="28">
        <v>6</v>
      </c>
      <c r="AJ26" s="28">
        <v>6</v>
      </c>
      <c r="AK26" s="21">
        <f>IFERROR(AI26/AJ26,0%)</f>
        <v>1</v>
      </c>
      <c r="AL26" s="28">
        <v>30</v>
      </c>
      <c r="AM26" s="28">
        <v>100</v>
      </c>
      <c r="AN26" s="21">
        <f>IFERROR(AL26/AM26,0%)</f>
        <v>0.3</v>
      </c>
      <c r="AO26" s="28">
        <v>160</v>
      </c>
      <c r="AP26" s="28">
        <v>194</v>
      </c>
      <c r="AQ26" s="21">
        <f>IFERROR(AO26/AP26,0%)</f>
        <v>0.82474226804123707</v>
      </c>
      <c r="AR26" s="28">
        <v>320</v>
      </c>
      <c r="AS26" s="28">
        <v>363</v>
      </c>
      <c r="AT26" s="21">
        <f>IFERROR(AR26/AS26,0%)</f>
        <v>0.88154269972451793</v>
      </c>
      <c r="AU26" s="28">
        <v>112</v>
      </c>
      <c r="AV26" s="28">
        <v>124</v>
      </c>
      <c r="AW26" s="21">
        <f>IFERROR(AU26/AV26,0%)</f>
        <v>0.90322580645161288</v>
      </c>
      <c r="AX26" s="24" t="str">
        <f>IF(AND(AK26&gt;=100%,AN26&gt;=85%,AQ26&gt;=50%,AT26&gt;=50%,AW26&gt;=50%),"MEMENUHI","TIDAK MEMENUHI")</f>
        <v>TIDAK MEMENUHI</v>
      </c>
      <c r="AY26" s="27">
        <v>6</v>
      </c>
      <c r="AZ26" s="27">
        <v>6</v>
      </c>
      <c r="BA26" s="21">
        <f>IFERROR(AY26/AZ26,0%)</f>
        <v>1</v>
      </c>
      <c r="BB26" s="27">
        <v>93</v>
      </c>
      <c r="BC26" s="27">
        <v>93</v>
      </c>
      <c r="BD26" s="21">
        <f>IFERROR(BB26/BC26,0%)</f>
        <v>1</v>
      </c>
      <c r="BE26" s="27">
        <v>194</v>
      </c>
      <c r="BF26" s="27">
        <v>194</v>
      </c>
      <c r="BG26" s="21">
        <f>IFERROR(BE26/BF26,0%)</f>
        <v>1</v>
      </c>
      <c r="BH26" s="27">
        <v>590</v>
      </c>
      <c r="BI26" s="27">
        <v>590</v>
      </c>
      <c r="BJ26" s="21">
        <f>IFERROR(BH26/BI26,0%)</f>
        <v>1</v>
      </c>
      <c r="BK26" s="27">
        <v>127</v>
      </c>
      <c r="BL26" s="27">
        <v>127</v>
      </c>
      <c r="BM26" s="21">
        <f>IFERROR(BK26/BL26,0%)</f>
        <v>1</v>
      </c>
      <c r="BN26" s="24" t="str">
        <f>IF(AND(BA26&gt;=100%,BD26&gt;=85%,BG26&gt;=50%,BJ26&gt;=50%,BM26&gt;=50%),"MEMENUHI","TIDAK MEMENUHI")</f>
        <v>MEMENUHI</v>
      </c>
      <c r="BO26" s="27">
        <v>7</v>
      </c>
      <c r="BP26" s="27">
        <v>7</v>
      </c>
      <c r="BQ26" s="21">
        <f>IFERROR(BO26/BP26,0%)</f>
        <v>1</v>
      </c>
      <c r="BR26" s="27">
        <v>82</v>
      </c>
      <c r="BS26" s="27">
        <v>94</v>
      </c>
      <c r="BT26" s="21">
        <f>IFERROR(BR26/BS26,0%)</f>
        <v>0.87234042553191493</v>
      </c>
      <c r="BU26" s="27">
        <v>194</v>
      </c>
      <c r="BV26" s="27">
        <v>194</v>
      </c>
      <c r="BW26" s="21">
        <f>IFERROR(BU26/BV26,0%)</f>
        <v>1</v>
      </c>
      <c r="BX26" s="27">
        <v>160</v>
      </c>
      <c r="BY26" s="27">
        <v>590</v>
      </c>
      <c r="BZ26" s="21">
        <f>IFERROR(BX26/BY26,0%)</f>
        <v>0.2711864406779661</v>
      </c>
      <c r="CA26" s="27">
        <v>80</v>
      </c>
      <c r="CB26" s="27">
        <v>127</v>
      </c>
      <c r="CC26" s="21">
        <f>IFERROR(CA26/CB26,0%)</f>
        <v>0.62992125984251968</v>
      </c>
      <c r="CD26" s="24" t="str">
        <f>IF(AND(BQ26&gt;=100%,BT26&gt;=85%,BW26&gt;=50%,BZ26&gt;=50%,CC26&gt;=50%),"MEMENUHI","TIDAK MEMENUHI")</f>
        <v>TIDAK MEMENUHI</v>
      </c>
      <c r="CE26" s="27">
        <v>7</v>
      </c>
      <c r="CF26" s="27">
        <v>9</v>
      </c>
      <c r="CG26" s="21">
        <f>IFERROR(CE26/CF26,0%)</f>
        <v>0.77777777777777779</v>
      </c>
      <c r="CH26" s="27">
        <v>72</v>
      </c>
      <c r="CI26" s="27">
        <v>101</v>
      </c>
      <c r="CJ26" s="21">
        <f>IFERROR(CH26/CI26,0%)</f>
        <v>0.71287128712871284</v>
      </c>
      <c r="CK26" s="27">
        <v>80</v>
      </c>
      <c r="CL26" s="27">
        <v>194</v>
      </c>
      <c r="CM26" s="21">
        <f>IFERROR(CK26/CL26,0%)</f>
        <v>0.41237113402061853</v>
      </c>
      <c r="CN26" s="27">
        <v>80</v>
      </c>
      <c r="CO26" s="27">
        <v>363</v>
      </c>
      <c r="CP26" s="21">
        <f>IFERROR(CN26/CO26,0%)</f>
        <v>0.22038567493112948</v>
      </c>
      <c r="CQ26" s="27">
        <v>45</v>
      </c>
      <c r="CR26" s="27">
        <v>124</v>
      </c>
      <c r="CS26" s="21">
        <f>IFERROR(CQ26/CR26,0%)</f>
        <v>0.36290322580645162</v>
      </c>
      <c r="CT26" s="24" t="str">
        <f>IF(AND(CG26&gt;=100%,CJ26&gt;=85%,CM26&gt;=50%,CP26&gt;=50%,CS26&gt;=50%),"MEMENUHI","TIDAK MEMENUHI")</f>
        <v>TIDAK MEMENUHI</v>
      </c>
      <c r="CU26" s="26">
        <v>9</v>
      </c>
      <c r="CV26" s="26">
        <v>9</v>
      </c>
      <c r="CW26" s="21">
        <f>IFERROR(CU26/CV26,0%)</f>
        <v>1</v>
      </c>
      <c r="CX26" s="26">
        <v>79</v>
      </c>
      <c r="CY26" s="26">
        <v>99</v>
      </c>
      <c r="CZ26" s="21">
        <f>IFERROR(CX26/CY26,0%)</f>
        <v>0.79797979797979801</v>
      </c>
      <c r="DA26" s="26">
        <v>160</v>
      </c>
      <c r="DB26" s="26">
        <v>194</v>
      </c>
      <c r="DC26" s="21">
        <f>IFERROR(DA26/DB26,0%)</f>
        <v>0.82474226804123707</v>
      </c>
      <c r="DD26" s="26">
        <v>240</v>
      </c>
      <c r="DE26" s="26">
        <v>363</v>
      </c>
      <c r="DF26" s="21">
        <f>IFERROR(DD26/DE26,0%)</f>
        <v>0.66115702479338845</v>
      </c>
      <c r="DG26" s="26">
        <v>80</v>
      </c>
      <c r="DH26" s="26">
        <v>124</v>
      </c>
      <c r="DI26" s="21">
        <f>IFERROR(DG26/DH26,0%)</f>
        <v>0.64516129032258063</v>
      </c>
      <c r="DJ26" s="24" t="str">
        <f>IF(AND(CW26&gt;=100%,CZ26&gt;=85%,DC26&gt;=50%,DF26&gt;=50%,DI26&gt;=50%),"MEMENUHI","TIDAK MEMENUHI")</f>
        <v>TIDAK MEMENUHI</v>
      </c>
      <c r="DK26" s="26">
        <v>7</v>
      </c>
      <c r="DL26" s="26">
        <v>7</v>
      </c>
      <c r="DM26" s="21">
        <f>IFERROR(DK26/DL26,0%)</f>
        <v>1</v>
      </c>
      <c r="DN26" s="26">
        <v>85</v>
      </c>
      <c r="DO26" s="26">
        <v>98</v>
      </c>
      <c r="DP26" s="21">
        <f>IFERROR(DN26/DO26,0%)</f>
        <v>0.86734693877551017</v>
      </c>
      <c r="DQ26" s="26">
        <v>80</v>
      </c>
      <c r="DR26" s="26">
        <v>194</v>
      </c>
      <c r="DS26" s="21">
        <f>IFERROR(DQ26/DR26,0%)</f>
        <v>0.41237113402061853</v>
      </c>
      <c r="DT26" s="26">
        <v>240</v>
      </c>
      <c r="DU26" s="26">
        <v>363</v>
      </c>
      <c r="DV26" s="21">
        <f>IFERROR(DT26/DU26,0%)</f>
        <v>0.66115702479338845</v>
      </c>
      <c r="DW26" s="26">
        <v>80</v>
      </c>
      <c r="DX26" s="26">
        <v>124</v>
      </c>
      <c r="DY26" s="21">
        <f>IFERROR(DW26/DX26,0%)</f>
        <v>0.64516129032258063</v>
      </c>
      <c r="DZ26" s="24" t="str">
        <f>IF(AND(DM26&gt;=100%,DP26&gt;=85%,DS26&gt;=50%,DV26&gt;=50%,DY26&gt;=50%),"MEMENUHI","TIDAK MEMENUHI")</f>
        <v>TIDAK MEMENUHI</v>
      </c>
      <c r="EA26" s="26">
        <v>8</v>
      </c>
      <c r="EB26" s="26">
        <v>8</v>
      </c>
      <c r="EC26" s="21">
        <f>IFERROR(EA26/EB26,0%)</f>
        <v>1</v>
      </c>
      <c r="ED26" s="26">
        <v>78</v>
      </c>
      <c r="EE26" s="26">
        <v>78</v>
      </c>
      <c r="EF26" s="21">
        <f>IFERROR(ED26/EE26,0%)</f>
        <v>1</v>
      </c>
      <c r="EG26" s="26">
        <v>80</v>
      </c>
      <c r="EH26" s="26">
        <v>194</v>
      </c>
      <c r="EI26" s="21">
        <f>IFERROR(EG26/EH26,0%)</f>
        <v>0.41237113402061853</v>
      </c>
      <c r="EJ26" s="26">
        <v>200</v>
      </c>
      <c r="EK26" s="26">
        <v>363</v>
      </c>
      <c r="EL26" s="21">
        <f>IFERROR(EJ26/EK26,0%)</f>
        <v>0.55096418732782371</v>
      </c>
      <c r="EM26" s="26">
        <v>37</v>
      </c>
      <c r="EN26" s="26">
        <v>124</v>
      </c>
      <c r="EO26" s="21">
        <f>IFERROR(EM26/EN26,0%)</f>
        <v>0.29838709677419356</v>
      </c>
      <c r="EP26" s="24" t="str">
        <f>IF(AND(EC26&gt;=100%,EF26&gt;=85%,EI26&gt;=50%,EL26&gt;=50%,EO26&gt;=50%),"MEMENUHI","TIDAK MEMENUHI")</f>
        <v>TIDAK MEMENUHI</v>
      </c>
      <c r="EQ26" s="25">
        <v>9</v>
      </c>
      <c r="ER26" s="25">
        <v>9</v>
      </c>
      <c r="ES26" s="21">
        <f>IFERROR(EQ26/ER26,0%)</f>
        <v>1</v>
      </c>
      <c r="ET26" s="25">
        <v>88</v>
      </c>
      <c r="EU26" s="25">
        <v>88</v>
      </c>
      <c r="EV26" s="21">
        <f>IFERROR(ET26/EU26,0%)</f>
        <v>1</v>
      </c>
      <c r="EW26" s="25">
        <v>80</v>
      </c>
      <c r="EX26" s="25">
        <v>194</v>
      </c>
      <c r="EY26" s="21">
        <f>IFERROR(EW26/EX26,0%)</f>
        <v>0.41237113402061853</v>
      </c>
      <c r="EZ26" s="25">
        <v>80</v>
      </c>
      <c r="FA26" s="25">
        <v>363</v>
      </c>
      <c r="FB26" s="21">
        <f>IFERROR(EZ26/FA26,0%)</f>
        <v>0.22038567493112948</v>
      </c>
      <c r="FC26" s="25">
        <v>40</v>
      </c>
      <c r="FD26" s="25">
        <v>124</v>
      </c>
      <c r="FE26" s="21">
        <f>IFERROR(FC26/FD26,0%)</f>
        <v>0.32258064516129031</v>
      </c>
      <c r="FF26" s="24" t="str">
        <f>IF(AND(ES26&gt;=100%,EV26&gt;=85%,EY26&gt;=50%,FB26&gt;=50%,FE26&gt;=50%),"MEMENUHI","TIDAK MEMENUHI")</f>
        <v>TIDAK MEMENUHI</v>
      </c>
      <c r="FG26" s="25">
        <v>14</v>
      </c>
      <c r="FH26" s="25">
        <v>14</v>
      </c>
      <c r="FI26" s="21">
        <f>IFERROR(FG26/FH26,0%)</f>
        <v>1</v>
      </c>
      <c r="FJ26" s="25">
        <v>86</v>
      </c>
      <c r="FK26" s="25">
        <v>99</v>
      </c>
      <c r="FL26" s="21">
        <f>IFERROR(FJ26/FK26,0%)</f>
        <v>0.86868686868686873</v>
      </c>
      <c r="FM26" s="25">
        <v>80</v>
      </c>
      <c r="FN26" s="25">
        <v>194</v>
      </c>
      <c r="FO26" s="21">
        <f>IFERROR(FM26/FN26,0%)</f>
        <v>0.41237113402061853</v>
      </c>
      <c r="FP26" s="25">
        <v>80</v>
      </c>
      <c r="FQ26" s="25">
        <v>363</v>
      </c>
      <c r="FR26" s="21">
        <f>IFERROR(FP26/FQ26,0%)</f>
        <v>0.22038567493112948</v>
      </c>
      <c r="FS26" s="25">
        <v>40</v>
      </c>
      <c r="FT26" s="25">
        <v>124</v>
      </c>
      <c r="FU26" s="21">
        <f>IFERROR(FS26/FT26,0%)</f>
        <v>0.32258064516129031</v>
      </c>
      <c r="FV26" s="24" t="str">
        <f>IF(AND(FI26&gt;=100%,FL26&gt;=85%,FO26&gt;=50%,FR26&gt;=50%,FU26&gt;=50%),"MEMENUHI","TIDAK MEMENUHI")</f>
        <v>TIDAK MEMENUHI</v>
      </c>
      <c r="FW26" s="25">
        <v>11</v>
      </c>
      <c r="FX26" s="25">
        <v>11</v>
      </c>
      <c r="FY26" s="21">
        <f>IFERROR(FW26/FX26,0%)</f>
        <v>1</v>
      </c>
      <c r="FZ26" s="25">
        <v>141</v>
      </c>
      <c r="GA26" s="25">
        <v>170</v>
      </c>
      <c r="GB26" s="21">
        <f>IFERROR(FZ26/GA26,0%)</f>
        <v>0.8294117647058824</v>
      </c>
      <c r="GC26" s="25">
        <v>80</v>
      </c>
      <c r="GD26" s="25">
        <v>194</v>
      </c>
      <c r="GE26" s="21">
        <f>IFERROR(GC26/GD26,0%)</f>
        <v>0.41237113402061853</v>
      </c>
      <c r="GF26" s="25">
        <v>80</v>
      </c>
      <c r="GG26" s="25">
        <v>303</v>
      </c>
      <c r="GH26" s="21">
        <f>IFERROR(GF26/GG26,0%)</f>
        <v>0.264026402640264</v>
      </c>
      <c r="GI26" s="25">
        <v>40</v>
      </c>
      <c r="GJ26" s="25">
        <v>124</v>
      </c>
      <c r="GK26" s="21">
        <f>IFERROR(GI26/GJ26,0%)</f>
        <v>0.32258064516129031</v>
      </c>
      <c r="GL26" s="24" t="str">
        <f>IF(AND(FY26&gt;=100%,GB26&gt;=85%,GE26&gt;=50%,GH26&gt;=50%,GK26&gt;=50%),"MEMENUHI","TIDAK MEMENUHI")</f>
        <v>TIDAK MEMENUHI</v>
      </c>
      <c r="GM26" s="24">
        <f>COUNTIF(C26:GL32,"MEMENUHI")</f>
        <v>1</v>
      </c>
      <c r="GN26" s="24" t="str">
        <f>IF(GM26&gt;=8,"MEMENUHI","TIDAK MEMENUHI")</f>
        <v>TIDAK MEMENUHI</v>
      </c>
      <c r="GO26" s="22"/>
    </row>
    <row r="27" spans="1:197" ht="15.7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</row>
    <row r="28" spans="1:197" ht="15.7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</row>
    <row r="29" spans="1:197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</row>
    <row r="30" spans="1:197" ht="15.75" customHeight="1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</row>
    <row r="31" spans="1:197" ht="15.75" customHeight="1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</row>
    <row r="32" spans="1:197" ht="15.75" customHeight="1">
      <c r="A32" s="22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2"/>
    </row>
    <row r="33" spans="1:197" ht="15.75" customHeight="1">
      <c r="A33" s="22"/>
      <c r="B33" s="31" t="s">
        <v>32</v>
      </c>
      <c r="C33" s="28">
        <v>1</v>
      </c>
      <c r="D33" s="28">
        <v>1</v>
      </c>
      <c r="E33" s="21">
        <f>IFERROR(C33/D33,0%)</f>
        <v>1</v>
      </c>
      <c r="F33" s="28">
        <v>28</v>
      </c>
      <c r="G33" s="28">
        <v>28</v>
      </c>
      <c r="H33" s="21">
        <f>IFERROR(F33/G33,0%)</f>
        <v>1</v>
      </c>
      <c r="I33" s="28">
        <v>27</v>
      </c>
      <c r="J33" s="28">
        <v>27</v>
      </c>
      <c r="K33" s="21">
        <f>IFERROR(I33/J33,0%)</f>
        <v>1</v>
      </c>
      <c r="L33" s="28">
        <v>154</v>
      </c>
      <c r="M33" s="28">
        <v>154</v>
      </c>
      <c r="N33" s="21">
        <f>IFERROR(L33/M33,0%)</f>
        <v>1</v>
      </c>
      <c r="O33" s="28">
        <v>74</v>
      </c>
      <c r="P33" s="28">
        <v>74</v>
      </c>
      <c r="Q33" s="21">
        <f>IFERROR(O33/P33,0%)</f>
        <v>1</v>
      </c>
      <c r="R33" s="24" t="str">
        <f>IF(AND(E33&gt;=100%,H33&gt;=85%,K33&gt;=50%,N33&gt;=50%,Q33&gt;=50%),"MEMENUHI","TIDAK MEMENUHI")</f>
        <v>MEMENUHI</v>
      </c>
      <c r="S33" s="28">
        <v>0</v>
      </c>
      <c r="T33" s="28">
        <v>0</v>
      </c>
      <c r="U33" s="21">
        <f>IFERROR(S33/T33,0%)</f>
        <v>0</v>
      </c>
      <c r="V33" s="28">
        <v>32</v>
      </c>
      <c r="W33" s="28">
        <v>32</v>
      </c>
      <c r="X33" s="21">
        <f>IFERROR(V33/W33,0%)</f>
        <v>1</v>
      </c>
      <c r="Y33" s="28">
        <v>27</v>
      </c>
      <c r="Z33" s="28">
        <v>27</v>
      </c>
      <c r="AA33" s="21">
        <f>IFERROR(Y33/Z33,0%)</f>
        <v>1</v>
      </c>
      <c r="AB33" s="28">
        <v>154</v>
      </c>
      <c r="AC33" s="28">
        <v>154</v>
      </c>
      <c r="AD33" s="21">
        <f>IFERROR(AB33/AC33,0%)</f>
        <v>1</v>
      </c>
      <c r="AE33" s="28">
        <v>72</v>
      </c>
      <c r="AF33" s="28">
        <v>72</v>
      </c>
      <c r="AG33" s="21">
        <f>IFERROR(AE33/AF33,0%)</f>
        <v>1</v>
      </c>
      <c r="AH33" s="24" t="str">
        <f>IF(AND(U33&gt;=100%,X33&gt;=85%,AA33&gt;=50%,AD33&gt;=50%,AG33&gt;=50%),"MEMENUHI","TIDAK MEMENUHI")</f>
        <v>TIDAK MEMENUHI</v>
      </c>
      <c r="AI33" s="28">
        <v>0</v>
      </c>
      <c r="AJ33" s="28">
        <v>0</v>
      </c>
      <c r="AK33" s="21">
        <f>IFERROR(AI33/AJ33,0%)</f>
        <v>0</v>
      </c>
      <c r="AL33" s="28">
        <v>5</v>
      </c>
      <c r="AM33" s="28">
        <v>27</v>
      </c>
      <c r="AN33" s="21">
        <f>IFERROR(AL33/AM33,0%)</f>
        <v>0.18518518518518517</v>
      </c>
      <c r="AO33" s="28">
        <v>5</v>
      </c>
      <c r="AP33" s="28">
        <v>27</v>
      </c>
      <c r="AQ33" s="21">
        <f>IFERROR(AO33/AP33,0%)</f>
        <v>0.18518518518518517</v>
      </c>
      <c r="AR33" s="28">
        <v>1</v>
      </c>
      <c r="AS33" s="28">
        <v>33</v>
      </c>
      <c r="AT33" s="21">
        <f>IFERROR(AR33/AS33,0%)</f>
        <v>3.0303030303030304E-2</v>
      </c>
      <c r="AU33" s="28">
        <v>5</v>
      </c>
      <c r="AV33" s="28">
        <v>72</v>
      </c>
      <c r="AW33" s="21">
        <f>IFERROR(AU33/AV33,0%)</f>
        <v>6.9444444444444448E-2</v>
      </c>
      <c r="AX33" s="24" t="str">
        <f>IF(AND(AK33&gt;=100%,AN33&gt;=85%,AQ33&gt;=50%,AT33&gt;=50%,AW33&gt;=50%),"MEMENUHI","TIDAK MEMENUHI")</f>
        <v>TIDAK MEMENUHI</v>
      </c>
      <c r="AY33" s="27">
        <v>0</v>
      </c>
      <c r="AZ33" s="27">
        <v>0</v>
      </c>
      <c r="BA33" s="21">
        <f>IFERROR(AY33/AZ33,0%)</f>
        <v>0</v>
      </c>
      <c r="BB33" s="27">
        <v>33</v>
      </c>
      <c r="BC33" s="27">
        <v>33</v>
      </c>
      <c r="BD33" s="21">
        <f>IFERROR(BB33/BC33,0%)</f>
        <v>1</v>
      </c>
      <c r="BE33" s="27">
        <v>27</v>
      </c>
      <c r="BF33" s="27">
        <v>27</v>
      </c>
      <c r="BG33" s="21">
        <f>IFERROR(BE33/BF33,0%)</f>
        <v>1</v>
      </c>
      <c r="BH33" s="27">
        <v>33</v>
      </c>
      <c r="BI33" s="27">
        <v>33</v>
      </c>
      <c r="BJ33" s="21">
        <f>IFERROR(BH33/BI33,0%)</f>
        <v>1</v>
      </c>
      <c r="BK33" s="27">
        <v>79</v>
      </c>
      <c r="BL33" s="27">
        <v>79</v>
      </c>
      <c r="BM33" s="21">
        <f>IFERROR(BK33/BL33,0%)</f>
        <v>1</v>
      </c>
      <c r="BN33" s="24" t="str">
        <f>IF(AND(BA33&gt;=100%,BD33&gt;=85%,BG33&gt;=50%,BJ33&gt;=50%,BM33&gt;=50%),"MEMENUHI","TIDAK MEMENUHI")</f>
        <v>TIDAK MEMENUHI</v>
      </c>
      <c r="BO33" s="27">
        <v>0</v>
      </c>
      <c r="BP33" s="27">
        <v>0</v>
      </c>
      <c r="BQ33" s="21">
        <f>IFERROR(BO33/BP33,0%)</f>
        <v>0</v>
      </c>
      <c r="BR33" s="27">
        <v>34</v>
      </c>
      <c r="BS33" s="27">
        <v>34</v>
      </c>
      <c r="BT33" s="21">
        <f>IFERROR(BR33/BS33,0%)</f>
        <v>1</v>
      </c>
      <c r="BU33" s="27">
        <v>27</v>
      </c>
      <c r="BV33" s="27">
        <v>27</v>
      </c>
      <c r="BW33" s="21">
        <f>IFERROR(BU33/BV33,0%)</f>
        <v>1</v>
      </c>
      <c r="BX33" s="27">
        <v>154</v>
      </c>
      <c r="BY33" s="27">
        <v>154</v>
      </c>
      <c r="BZ33" s="21">
        <f>IFERROR(BX33/BY33,0%)</f>
        <v>1</v>
      </c>
      <c r="CA33" s="27">
        <v>78</v>
      </c>
      <c r="CB33" s="27">
        <v>78</v>
      </c>
      <c r="CC33" s="21">
        <f>IFERROR(CA33/CB33,0%)</f>
        <v>1</v>
      </c>
      <c r="CD33" s="24" t="str">
        <f>IF(AND(BQ33&gt;=100%,BT33&gt;=85%,BW33&gt;=50%,BZ33&gt;=50%,CC33&gt;=50%),"MEMENUHI","TIDAK MEMENUHI")</f>
        <v>TIDAK MEMENUHI</v>
      </c>
      <c r="CE33" s="27">
        <v>0</v>
      </c>
      <c r="CF33" s="27">
        <v>0</v>
      </c>
      <c r="CG33" s="21">
        <f>IFERROR(CE33/CF33,0%)</f>
        <v>0</v>
      </c>
      <c r="CH33" s="27">
        <v>32</v>
      </c>
      <c r="CI33" s="27">
        <v>32</v>
      </c>
      <c r="CJ33" s="21">
        <f>IFERROR(CH33/CI33,0%)</f>
        <v>1</v>
      </c>
      <c r="CK33" s="27">
        <v>41</v>
      </c>
      <c r="CL33" s="27">
        <v>41</v>
      </c>
      <c r="CM33" s="21">
        <f>IFERROR(CK33/CL33,0%)</f>
        <v>1</v>
      </c>
      <c r="CN33" s="27">
        <v>154</v>
      </c>
      <c r="CO33" s="27">
        <v>154</v>
      </c>
      <c r="CP33" s="21">
        <f>IFERROR(CN33/CO33,0%)</f>
        <v>1</v>
      </c>
      <c r="CQ33" s="27">
        <v>72</v>
      </c>
      <c r="CR33" s="27">
        <v>72</v>
      </c>
      <c r="CS33" s="21">
        <f>IFERROR(CQ33/CR33,0%)</f>
        <v>1</v>
      </c>
      <c r="CT33" s="24" t="str">
        <f>IF(AND(CG33&gt;=100%,CJ33&gt;=85%,CM33&gt;=50%,CP33&gt;=50%,CS33&gt;=50%),"MEMENUHI","TIDAK MEMENUHI")</f>
        <v>TIDAK MEMENUHI</v>
      </c>
      <c r="CU33" s="26">
        <v>0</v>
      </c>
      <c r="CV33" s="26">
        <v>0</v>
      </c>
      <c r="CW33" s="21">
        <f>IFERROR(CU33/CV33,0%)</f>
        <v>0</v>
      </c>
      <c r="CX33" s="26">
        <v>28</v>
      </c>
      <c r="CY33" s="26">
        <v>28</v>
      </c>
      <c r="CZ33" s="21">
        <f>IFERROR(CX33/CY33,0%)</f>
        <v>1</v>
      </c>
      <c r="DA33" s="26">
        <v>41</v>
      </c>
      <c r="DB33" s="26">
        <v>41</v>
      </c>
      <c r="DC33" s="21">
        <f>IFERROR(DA33/DB33,0%)</f>
        <v>1</v>
      </c>
      <c r="DD33" s="26">
        <v>154</v>
      </c>
      <c r="DE33" s="26">
        <v>154</v>
      </c>
      <c r="DF33" s="21">
        <f>IFERROR(DD33/DE33,0%)</f>
        <v>1</v>
      </c>
      <c r="DG33" s="26">
        <v>71</v>
      </c>
      <c r="DH33" s="26">
        <v>71</v>
      </c>
      <c r="DI33" s="21">
        <f>IFERROR(DG33/DH33,0%)</f>
        <v>1</v>
      </c>
      <c r="DJ33" s="24" t="str">
        <f>IF(AND(CW33&gt;=100%,CZ33&gt;=85%,DC33&gt;=50%,DF33&gt;=50%,DI33&gt;=50%),"MEMENUHI","TIDAK MEMENUHI")</f>
        <v>TIDAK MEMENUHI</v>
      </c>
      <c r="DK33" s="26">
        <v>0</v>
      </c>
      <c r="DL33" s="26">
        <v>0</v>
      </c>
      <c r="DM33" s="21">
        <f>IFERROR(DK33/DL33,0%)</f>
        <v>0</v>
      </c>
      <c r="DN33" s="26">
        <v>34</v>
      </c>
      <c r="DO33" s="26">
        <v>34</v>
      </c>
      <c r="DP33" s="21">
        <f>IFERROR(DN33/DO33,0%)</f>
        <v>1</v>
      </c>
      <c r="DQ33" s="26">
        <v>41</v>
      </c>
      <c r="DR33" s="26">
        <v>41</v>
      </c>
      <c r="DS33" s="21">
        <f>IFERROR(DQ33/DR33,0%)</f>
        <v>1</v>
      </c>
      <c r="DT33" s="26">
        <v>154</v>
      </c>
      <c r="DU33" s="26">
        <v>154</v>
      </c>
      <c r="DV33" s="21">
        <f>IFERROR(DT33/DU33,0%)</f>
        <v>1</v>
      </c>
      <c r="DW33" s="26">
        <v>71</v>
      </c>
      <c r="DX33" s="26">
        <v>71</v>
      </c>
      <c r="DY33" s="21">
        <f>IFERROR(DW33/DX33,0%)</f>
        <v>1</v>
      </c>
      <c r="DZ33" s="24" t="str">
        <f>IF(AND(DM33&gt;=100%,DP33&gt;=85%,DS33&gt;=50%,DV33&gt;=50%,DY33&gt;=50%),"MEMENUHI","TIDAK MEMENUHI")</f>
        <v>TIDAK MEMENUHI</v>
      </c>
      <c r="EA33" s="26">
        <v>6</v>
      </c>
      <c r="EB33" s="26">
        <v>6</v>
      </c>
      <c r="EC33" s="21">
        <f>IFERROR(EA33/EB33,0%)</f>
        <v>1</v>
      </c>
      <c r="ED33" s="26">
        <v>59</v>
      </c>
      <c r="EE33" s="26">
        <v>59</v>
      </c>
      <c r="EF33" s="21">
        <f>IFERROR(ED33/EE33,0%)</f>
        <v>1</v>
      </c>
      <c r="EG33" s="26">
        <v>120</v>
      </c>
      <c r="EH33" s="26">
        <v>120</v>
      </c>
      <c r="EI33" s="21">
        <f>IFERROR(EG33/EH33,0%)</f>
        <v>1</v>
      </c>
      <c r="EJ33" s="26">
        <v>420</v>
      </c>
      <c r="EK33" s="26">
        <v>424</v>
      </c>
      <c r="EL33" s="21">
        <f>IFERROR(EJ33/EK33,0%)</f>
        <v>0.99056603773584906</v>
      </c>
      <c r="EM33" s="26">
        <v>98</v>
      </c>
      <c r="EN33" s="26">
        <v>98</v>
      </c>
      <c r="EO33" s="21">
        <f>IFERROR(EM33/EN33,0%)</f>
        <v>1</v>
      </c>
      <c r="EP33" s="24" t="str">
        <f>IF(AND(EC33&gt;=100%,EF33&gt;=85%,EI33&gt;=50%,EL33&gt;=50%,EO33&gt;=50%),"MEMENUHI","TIDAK MEMENUHI")</f>
        <v>MEMENUHI</v>
      </c>
      <c r="EQ33" s="25">
        <v>0</v>
      </c>
      <c r="ER33" s="25">
        <v>0</v>
      </c>
      <c r="ES33" s="21">
        <f>IFERROR(EQ33/ER33,0%)</f>
        <v>0</v>
      </c>
      <c r="ET33" s="25">
        <v>31</v>
      </c>
      <c r="EU33" s="25">
        <v>31</v>
      </c>
      <c r="EV33" s="21">
        <f>IFERROR(ET33/EU33,0%)</f>
        <v>1</v>
      </c>
      <c r="EW33" s="25">
        <v>41</v>
      </c>
      <c r="EX33" s="25">
        <v>41</v>
      </c>
      <c r="EY33" s="21">
        <f>IFERROR(EW33/EX33,0%)</f>
        <v>1</v>
      </c>
      <c r="EZ33" s="25">
        <v>154</v>
      </c>
      <c r="FA33" s="25">
        <v>154</v>
      </c>
      <c r="FB33" s="21">
        <f>IFERROR(EZ33/FA33,0%)</f>
        <v>1</v>
      </c>
      <c r="FC33" s="25">
        <v>70</v>
      </c>
      <c r="FD33" s="25">
        <v>70</v>
      </c>
      <c r="FE33" s="21">
        <f>IFERROR(FC33/FD33,0%)</f>
        <v>1</v>
      </c>
      <c r="FF33" s="24" t="str">
        <f>IF(AND(ES33&gt;=100%,EV33&gt;=85%,EY33&gt;=50%,FB33&gt;=50%,FE33&gt;=50%),"MEMENUHI","TIDAK MEMENUHI")</f>
        <v>TIDAK MEMENUHI</v>
      </c>
      <c r="FG33" s="25">
        <v>2</v>
      </c>
      <c r="FH33" s="25">
        <v>2</v>
      </c>
      <c r="FI33" s="21">
        <f>IFERROR(FG33/FH33,0%)</f>
        <v>1</v>
      </c>
      <c r="FJ33" s="25">
        <v>49</v>
      </c>
      <c r="FK33" s="25">
        <v>49</v>
      </c>
      <c r="FL33" s="21">
        <f>IFERROR(FJ33/FK33,0%)</f>
        <v>1</v>
      </c>
      <c r="FM33" s="25">
        <v>54</v>
      </c>
      <c r="FN33" s="25">
        <v>54</v>
      </c>
      <c r="FO33" s="21">
        <f>IFERROR(FM33/FN33,0%)</f>
        <v>1</v>
      </c>
      <c r="FP33" s="25">
        <v>250</v>
      </c>
      <c r="FQ33" s="25">
        <v>250</v>
      </c>
      <c r="FR33" s="21">
        <f>IFERROR(FP33/FQ33,0%)</f>
        <v>1</v>
      </c>
      <c r="FS33" s="25">
        <v>90</v>
      </c>
      <c r="FT33" s="25">
        <v>90</v>
      </c>
      <c r="FU33" s="21">
        <f>IFERROR(FS33/FT33,0%)</f>
        <v>1</v>
      </c>
      <c r="FV33" s="24" t="str">
        <f>IF(AND(FI33&gt;=100%,FL33&gt;=85%,FO33&gt;=50%,FR33&gt;=50%,FU33&gt;=50%),"MEMENUHI","TIDAK MEMENUHI")</f>
        <v>MEMENUHI</v>
      </c>
      <c r="FW33" s="25">
        <v>1</v>
      </c>
      <c r="FX33" s="25">
        <v>1</v>
      </c>
      <c r="FY33" s="21">
        <f>IFERROR(FW33/FX33,0%)</f>
        <v>1</v>
      </c>
      <c r="FZ33" s="25">
        <v>49</v>
      </c>
      <c r="GA33" s="25">
        <v>49</v>
      </c>
      <c r="GB33" s="21">
        <f>IFERROR(FZ33/GA33,0%)</f>
        <v>1</v>
      </c>
      <c r="GC33" s="25">
        <v>54</v>
      </c>
      <c r="GD33" s="25">
        <v>54</v>
      </c>
      <c r="GE33" s="21">
        <f>IFERROR(GC33/GD33,0%)</f>
        <v>1</v>
      </c>
      <c r="GF33" s="25">
        <v>250</v>
      </c>
      <c r="GG33" s="25">
        <v>250</v>
      </c>
      <c r="GH33" s="21">
        <f>IFERROR(GF33/GG33,0%)</f>
        <v>1</v>
      </c>
      <c r="GI33" s="25">
        <v>90</v>
      </c>
      <c r="GJ33" s="25">
        <v>90</v>
      </c>
      <c r="GK33" s="21">
        <f>IFERROR(GI33/GJ33,0%)</f>
        <v>1</v>
      </c>
      <c r="GL33" s="24" t="str">
        <f>IF(AND(FY33&gt;=100%,GB33&gt;=85%,GE33&gt;=50%,GH33&gt;=50%,GK33&gt;=50%),"MEMENUHI","TIDAK MEMENUHI")</f>
        <v>MEMENUHI</v>
      </c>
      <c r="GM33" s="24">
        <f>COUNTIF(C33:GL39,"MEMENUHI")</f>
        <v>4</v>
      </c>
      <c r="GN33" s="24" t="str">
        <f>IF(GM33&gt;=8,"MEMENUHI","TIDAK MEMENUHI")</f>
        <v>TIDAK MEMENUHI</v>
      </c>
      <c r="GO33" s="22"/>
    </row>
    <row r="34" spans="1:197" ht="15.7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</row>
    <row r="35" spans="1:197" ht="15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</row>
    <row r="36" spans="1:197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</row>
    <row r="37" spans="1:197" ht="15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</row>
    <row r="38" spans="1:197" ht="15.7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2"/>
      <c r="DU38" s="22"/>
      <c r="DV38" s="22"/>
      <c r="DW38" s="22"/>
      <c r="DX38" s="22"/>
      <c r="DY38" s="22"/>
      <c r="DZ38" s="22"/>
      <c r="EA38" s="22"/>
      <c r="EB38" s="22"/>
      <c r="EC38" s="22"/>
      <c r="ED38" s="22"/>
      <c r="EE38" s="22"/>
      <c r="EF38" s="22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  <c r="GK38" s="22"/>
      <c r="GL38" s="22"/>
      <c r="GM38" s="22"/>
      <c r="GN38" s="22"/>
      <c r="GO38" s="22"/>
    </row>
    <row r="39" spans="1:197" ht="15.75" customHeight="1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2"/>
    </row>
    <row r="40" spans="1:197" ht="15.75" customHeight="1">
      <c r="A40" s="22"/>
      <c r="B40" s="31" t="s">
        <v>33</v>
      </c>
      <c r="C40" s="28">
        <v>3</v>
      </c>
      <c r="D40" s="28">
        <v>3</v>
      </c>
      <c r="E40" s="21">
        <f>IFERROR(C40/D40,0%)</f>
        <v>1</v>
      </c>
      <c r="F40" s="28">
        <v>53</v>
      </c>
      <c r="G40" s="28">
        <v>59</v>
      </c>
      <c r="H40" s="21">
        <f>IFERROR(F40/G40,0%)</f>
        <v>0.89830508474576276</v>
      </c>
      <c r="I40" s="28">
        <v>75</v>
      </c>
      <c r="J40" s="28">
        <v>275</v>
      </c>
      <c r="K40" s="21">
        <f>IFERROR(I40/J40,0%)</f>
        <v>0.27272727272727271</v>
      </c>
      <c r="L40" s="28">
        <v>75</v>
      </c>
      <c r="M40" s="28">
        <v>856</v>
      </c>
      <c r="N40" s="21">
        <f>IFERROR(L40/M40,0%)</f>
        <v>8.7616822429906538E-2</v>
      </c>
      <c r="O40" s="28">
        <v>80</v>
      </c>
      <c r="P40" s="28">
        <v>365</v>
      </c>
      <c r="Q40" s="21">
        <f>IFERROR(O40/P40,0%)</f>
        <v>0.21917808219178081</v>
      </c>
      <c r="R40" s="24" t="str">
        <f>IF(AND(E40&gt;=100%,H40&gt;=85%,K40&gt;=50%,N40&gt;=50%,Q40&gt;=50%),"MEMENUHI","TIDAK MEMENUHI")</f>
        <v>TIDAK MEMENUHI</v>
      </c>
      <c r="S40" s="28">
        <v>5</v>
      </c>
      <c r="T40" s="28">
        <v>5</v>
      </c>
      <c r="U40" s="21">
        <f>IFERROR(S40/T40,0%)</f>
        <v>1</v>
      </c>
      <c r="V40" s="28">
        <v>53</v>
      </c>
      <c r="W40" s="28">
        <v>59</v>
      </c>
      <c r="X40" s="21">
        <f>IFERROR(V40/W40,0%)</f>
        <v>0.89830508474576276</v>
      </c>
      <c r="Y40" s="28">
        <v>66</v>
      </c>
      <c r="Z40" s="28">
        <v>275</v>
      </c>
      <c r="AA40" s="21">
        <f>IFERROR(Y40/Z40,0%)</f>
        <v>0.24</v>
      </c>
      <c r="AB40" s="28">
        <v>66</v>
      </c>
      <c r="AC40" s="28">
        <v>856</v>
      </c>
      <c r="AD40" s="21">
        <f>IFERROR(AB40/AC40,0%)</f>
        <v>7.7102803738317752E-2</v>
      </c>
      <c r="AE40" s="28">
        <v>66</v>
      </c>
      <c r="AF40" s="28">
        <v>363</v>
      </c>
      <c r="AG40" s="21">
        <f>IFERROR(AE40/AF40,0%)</f>
        <v>0.18181818181818182</v>
      </c>
      <c r="AH40" s="24" t="str">
        <f>IF(AND(U40&gt;=100%,X40&gt;=85%,AA40&gt;=50%,AD40&gt;=50%,AG40&gt;=50%),"MEMENUHI","TIDAK MEMENUHI")</f>
        <v>TIDAK MEMENUHI</v>
      </c>
      <c r="AI40" s="28">
        <v>1</v>
      </c>
      <c r="AJ40" s="28">
        <v>1</v>
      </c>
      <c r="AK40" s="21">
        <f>IFERROR(AI40/AJ40,0%)</f>
        <v>1</v>
      </c>
      <c r="AL40" s="28">
        <v>54</v>
      </c>
      <c r="AM40" s="28">
        <v>60</v>
      </c>
      <c r="AN40" s="21">
        <f>IFERROR(AL40/AM40,0%)</f>
        <v>0.9</v>
      </c>
      <c r="AO40" s="28">
        <v>65</v>
      </c>
      <c r="AP40" s="28">
        <v>276</v>
      </c>
      <c r="AQ40" s="21">
        <f>IFERROR(AO40/AP40,0%)</f>
        <v>0.23550724637681159</v>
      </c>
      <c r="AR40" s="28">
        <v>65</v>
      </c>
      <c r="AS40" s="28">
        <v>856</v>
      </c>
      <c r="AT40" s="21">
        <f>IFERROR(AR40/AS40,0%)</f>
        <v>7.5934579439252331E-2</v>
      </c>
      <c r="AU40" s="28">
        <v>65</v>
      </c>
      <c r="AV40" s="28">
        <v>365</v>
      </c>
      <c r="AW40" s="21">
        <f>IFERROR(AU40/AV40,0%)</f>
        <v>0.17808219178082191</v>
      </c>
      <c r="AX40" s="24" t="str">
        <f>IF(AND(AK40&gt;=100%,AN40&gt;=85%,AQ40&gt;=50%,AT40&gt;=50%,AW40&gt;=50%),"MEMENUHI","TIDAK MEMENUHI")</f>
        <v>TIDAK MEMENUHI</v>
      </c>
      <c r="AY40" s="27">
        <v>2</v>
      </c>
      <c r="AZ40" s="27">
        <v>2</v>
      </c>
      <c r="BA40" s="21">
        <f>IFERROR(AY40/AZ40,0%)</f>
        <v>1</v>
      </c>
      <c r="BB40" s="27">
        <v>54</v>
      </c>
      <c r="BC40" s="27">
        <v>66</v>
      </c>
      <c r="BD40" s="21">
        <f>IFERROR(BB40/BC40,0%)</f>
        <v>0.81818181818181823</v>
      </c>
      <c r="BE40" s="27">
        <v>130</v>
      </c>
      <c r="BF40" s="27">
        <v>276</v>
      </c>
      <c r="BG40" s="21">
        <f>IFERROR(BE40/BF40,0%)</f>
        <v>0.47101449275362317</v>
      </c>
      <c r="BH40" s="27">
        <v>130</v>
      </c>
      <c r="BI40" s="27">
        <v>856</v>
      </c>
      <c r="BJ40" s="21">
        <f>IFERROR(BH40/BI40,0%)</f>
        <v>0.15186915887850466</v>
      </c>
      <c r="BK40" s="27">
        <v>130</v>
      </c>
      <c r="BL40" s="27">
        <v>365</v>
      </c>
      <c r="BM40" s="21">
        <f>IFERROR(BK40/BL40,0%)</f>
        <v>0.35616438356164382</v>
      </c>
      <c r="BN40" s="24" t="str">
        <f>IF(AND(BA40&gt;=100%,BD40&gt;=85%,BG40&gt;=50%,BJ40&gt;=50%,BM40&gt;=50%),"MEMENUHI","TIDAK MEMENUHI")</f>
        <v>TIDAK MEMENUHI</v>
      </c>
      <c r="BO40" s="27">
        <v>3</v>
      </c>
      <c r="BP40" s="27">
        <v>3</v>
      </c>
      <c r="BQ40" s="21">
        <f>IFERROR(BO40/BP40,0%)</f>
        <v>1</v>
      </c>
      <c r="BR40" s="27">
        <v>60</v>
      </c>
      <c r="BS40" s="27">
        <v>64</v>
      </c>
      <c r="BT40" s="21">
        <f>IFERROR(BR40/BS40,0%)</f>
        <v>0.9375</v>
      </c>
      <c r="BU40" s="27">
        <v>130</v>
      </c>
      <c r="BV40" s="27">
        <v>276</v>
      </c>
      <c r="BW40" s="21">
        <f>IFERROR(BU40/BV40,0%)</f>
        <v>0.47101449275362317</v>
      </c>
      <c r="BX40" s="27">
        <v>130</v>
      </c>
      <c r="BY40" s="27">
        <v>856</v>
      </c>
      <c r="BZ40" s="21">
        <f>IFERROR(BX40/BY40,0%)</f>
        <v>0.15186915887850466</v>
      </c>
      <c r="CA40" s="27">
        <v>130</v>
      </c>
      <c r="CB40" s="27">
        <v>365</v>
      </c>
      <c r="CC40" s="21">
        <f>IFERROR(CA40/CB40,0%)</f>
        <v>0.35616438356164382</v>
      </c>
      <c r="CD40" s="24" t="str">
        <f>IF(AND(BQ40&gt;=100%,BT40&gt;=85%,BW40&gt;=50%,BZ40&gt;=50%,CC40&gt;=50%),"MEMENUHI","TIDAK MEMENUHI")</f>
        <v>TIDAK MEMENUHI</v>
      </c>
      <c r="CE40" s="27">
        <v>3</v>
      </c>
      <c r="CF40" s="27">
        <v>3</v>
      </c>
      <c r="CG40" s="21">
        <f>IFERROR(CE40/CF40,0%)</f>
        <v>1</v>
      </c>
      <c r="CH40" s="27">
        <v>64</v>
      </c>
      <c r="CI40" s="27">
        <v>75</v>
      </c>
      <c r="CJ40" s="21">
        <f>IFERROR(CH40/CI40,0%)</f>
        <v>0.85333333333333339</v>
      </c>
      <c r="CK40" s="27">
        <v>130</v>
      </c>
      <c r="CL40" s="27">
        <v>276</v>
      </c>
      <c r="CM40" s="21">
        <f>IFERROR(CK40/CL40,0%)</f>
        <v>0.47101449275362317</v>
      </c>
      <c r="CN40" s="27">
        <v>130</v>
      </c>
      <c r="CO40" s="27">
        <v>856</v>
      </c>
      <c r="CP40" s="21">
        <f>IFERROR(CN40/CO40,0%)</f>
        <v>0.15186915887850466</v>
      </c>
      <c r="CQ40" s="27">
        <v>130</v>
      </c>
      <c r="CR40" s="27">
        <v>365</v>
      </c>
      <c r="CS40" s="21">
        <f>IFERROR(CQ40/CR40,0%)</f>
        <v>0.35616438356164382</v>
      </c>
      <c r="CT40" s="24" t="str">
        <f>IF(AND(CG40&gt;=100%,CJ40&gt;=85%,CM40&gt;=50%,CP40&gt;=50%,CS40&gt;=50%),"MEMENUHI","TIDAK MEMENUHI")</f>
        <v>TIDAK MEMENUHI</v>
      </c>
      <c r="CU40" s="26">
        <v>4</v>
      </c>
      <c r="CV40" s="26">
        <v>4</v>
      </c>
      <c r="CW40" s="21">
        <f>IFERROR(CU40/CV40,0%)</f>
        <v>1</v>
      </c>
      <c r="CX40" s="26">
        <v>60</v>
      </c>
      <c r="CY40" s="26">
        <v>60</v>
      </c>
      <c r="CZ40" s="21">
        <f>IFERROR(CX40/CY40,0%)</f>
        <v>1</v>
      </c>
      <c r="DA40" s="26">
        <v>130</v>
      </c>
      <c r="DB40" s="26">
        <v>276</v>
      </c>
      <c r="DC40" s="21">
        <f>IFERROR(DA40/DB40,0%)</f>
        <v>0.47101449275362317</v>
      </c>
      <c r="DD40" s="26">
        <v>130</v>
      </c>
      <c r="DE40" s="26">
        <v>856</v>
      </c>
      <c r="DF40" s="21">
        <f>IFERROR(DD40/DE40,0%)</f>
        <v>0.15186915887850466</v>
      </c>
      <c r="DG40" s="26">
        <v>130</v>
      </c>
      <c r="DH40" s="26">
        <v>365</v>
      </c>
      <c r="DI40" s="21">
        <f>IFERROR(DG40/DH40,0%)</f>
        <v>0.35616438356164382</v>
      </c>
      <c r="DJ40" s="24" t="str">
        <f>IF(AND(CW40&gt;=100%,CZ40&gt;=85%,DC40&gt;=50%,DF40&gt;=50%,DI40&gt;=50%),"MEMENUHI","TIDAK MEMENUHI")</f>
        <v>TIDAK MEMENUHI</v>
      </c>
      <c r="DK40" s="26">
        <v>5</v>
      </c>
      <c r="DL40" s="26">
        <v>5</v>
      </c>
      <c r="DM40" s="21">
        <f>IFERROR(DK40/DL40,0%)</f>
        <v>1</v>
      </c>
      <c r="DN40" s="26">
        <v>55</v>
      </c>
      <c r="DO40" s="26">
        <v>59</v>
      </c>
      <c r="DP40" s="21">
        <f>IFERROR(DN40/DO40,0%)</f>
        <v>0.93220338983050843</v>
      </c>
      <c r="DQ40" s="26">
        <v>130</v>
      </c>
      <c r="DR40" s="26">
        <v>276</v>
      </c>
      <c r="DS40" s="21">
        <f>IFERROR(DQ40/DR40,0%)</f>
        <v>0.47101449275362317</v>
      </c>
      <c r="DT40" s="26">
        <v>130</v>
      </c>
      <c r="DU40" s="26">
        <v>859</v>
      </c>
      <c r="DV40" s="21">
        <f>IFERROR(DT40/DU40,0%)</f>
        <v>0.15133876600698487</v>
      </c>
      <c r="DW40" s="26">
        <v>130</v>
      </c>
      <c r="DX40" s="26">
        <v>365</v>
      </c>
      <c r="DY40" s="21">
        <f>IFERROR(DW40/DX40,0%)</f>
        <v>0.35616438356164382</v>
      </c>
      <c r="DZ40" s="24" t="str">
        <f>IF(AND(DM40&gt;=100%,DP40&gt;=85%,DS40&gt;=50%,DV40&gt;=50%,DY40&gt;=50%),"MEMENUHI","TIDAK MEMENUHI")</f>
        <v>TIDAK MEMENUHI</v>
      </c>
      <c r="EA40" s="26">
        <v>5</v>
      </c>
      <c r="EB40" s="26">
        <v>5</v>
      </c>
      <c r="EC40" s="21">
        <f>IFERROR(EA40/EB40,0%)</f>
        <v>1</v>
      </c>
      <c r="ED40" s="26">
        <v>59</v>
      </c>
      <c r="EE40" s="26">
        <v>72</v>
      </c>
      <c r="EF40" s="21">
        <f>IFERROR(ED40/EE40,0%)</f>
        <v>0.81944444444444442</v>
      </c>
      <c r="EG40" s="26">
        <v>130</v>
      </c>
      <c r="EH40" s="26">
        <v>276</v>
      </c>
      <c r="EI40" s="21">
        <f>IFERROR(EG40/EH40,0%)</f>
        <v>0.47101449275362317</v>
      </c>
      <c r="EJ40" s="26">
        <v>130</v>
      </c>
      <c r="EK40" s="26">
        <v>856</v>
      </c>
      <c r="EL40" s="21">
        <f>IFERROR(EJ40/EK40,0%)</f>
        <v>0.15186915887850466</v>
      </c>
      <c r="EM40" s="26">
        <v>130</v>
      </c>
      <c r="EN40" s="26">
        <v>365</v>
      </c>
      <c r="EO40" s="21">
        <f>IFERROR(EM40/EN40,0%)</f>
        <v>0.35616438356164382</v>
      </c>
      <c r="EP40" s="24" t="str">
        <f>IF(AND(EC40&gt;=100%,EF40&gt;=85%,EI40&gt;=50%,EL40&gt;=50%,EO40&gt;=50%),"MEMENUHI","TIDAK MEMENUHI")</f>
        <v>TIDAK MEMENUHI</v>
      </c>
      <c r="EQ40" s="25">
        <v>5</v>
      </c>
      <c r="ER40" s="25">
        <v>5</v>
      </c>
      <c r="ES40" s="21">
        <f>IFERROR(EQ40/ER40,0%)</f>
        <v>1</v>
      </c>
      <c r="ET40" s="25">
        <v>94</v>
      </c>
      <c r="EU40" s="25">
        <v>94</v>
      </c>
      <c r="EV40" s="21">
        <f>IFERROR(ET40/EU40,0%)</f>
        <v>1</v>
      </c>
      <c r="EW40" s="25">
        <v>130</v>
      </c>
      <c r="EX40" s="25">
        <v>130</v>
      </c>
      <c r="EY40" s="21">
        <f>IFERROR(EW40/EX40,0%)</f>
        <v>1</v>
      </c>
      <c r="EZ40" s="25">
        <v>240</v>
      </c>
      <c r="FA40" s="25">
        <v>856</v>
      </c>
      <c r="FB40" s="21">
        <f>IFERROR(EZ40/FA40,0%)</f>
        <v>0.28037383177570091</v>
      </c>
      <c r="FC40" s="25">
        <v>180</v>
      </c>
      <c r="FD40" s="25">
        <v>356</v>
      </c>
      <c r="FE40" s="21">
        <f>IFERROR(FC40/FD40,0%)</f>
        <v>0.5056179775280899</v>
      </c>
      <c r="FF40" s="24" t="str">
        <f>IF(AND(ES40&gt;=100%,EV40&gt;=85%,EY40&gt;=50%,FB40&gt;=50%,FE40&gt;=50%),"MEMENUHI","TIDAK MEMENUHI")</f>
        <v>TIDAK MEMENUHI</v>
      </c>
      <c r="FG40" s="25">
        <v>3</v>
      </c>
      <c r="FH40" s="25">
        <v>3</v>
      </c>
      <c r="FI40" s="21">
        <f>IFERROR(FG40/FH40,0%)</f>
        <v>1</v>
      </c>
      <c r="FJ40" s="25">
        <v>57</v>
      </c>
      <c r="FK40" s="25">
        <v>57</v>
      </c>
      <c r="FL40" s="21">
        <f>IFERROR(FJ40/FK40,0%)</f>
        <v>1</v>
      </c>
      <c r="FM40" s="25">
        <v>130</v>
      </c>
      <c r="FN40" s="25">
        <v>276</v>
      </c>
      <c r="FO40" s="21">
        <f>IFERROR(FM40/FN40,0%)</f>
        <v>0.47101449275362317</v>
      </c>
      <c r="FP40" s="25">
        <v>240</v>
      </c>
      <c r="FQ40" s="25">
        <v>856</v>
      </c>
      <c r="FR40" s="21">
        <f>IFERROR(FP40/FQ40,0%)</f>
        <v>0.28037383177570091</v>
      </c>
      <c r="FS40" s="25">
        <v>180</v>
      </c>
      <c r="FT40" s="25">
        <v>365</v>
      </c>
      <c r="FU40" s="21">
        <f>IFERROR(FS40/FT40,0%)</f>
        <v>0.49315068493150682</v>
      </c>
      <c r="FV40" s="24" t="str">
        <f>IF(AND(FI40&gt;=100%,FL40&gt;=85%,FO40&gt;=50%,FR40&gt;=50%,FU40&gt;=50%),"MEMENUHI","TIDAK MEMENUHI")</f>
        <v>TIDAK MEMENUHI</v>
      </c>
      <c r="FW40" s="25">
        <v>2</v>
      </c>
      <c r="FX40" s="25">
        <v>2</v>
      </c>
      <c r="FY40" s="21">
        <f>IFERROR(FW40/FX40,0%)</f>
        <v>1</v>
      </c>
      <c r="FZ40" s="25">
        <v>54</v>
      </c>
      <c r="GA40" s="25">
        <v>54</v>
      </c>
      <c r="GB40" s="21">
        <f>IFERROR(FZ40/GA40,0%)</f>
        <v>1</v>
      </c>
      <c r="GC40" s="25">
        <v>130</v>
      </c>
      <c r="GD40" s="25">
        <v>276</v>
      </c>
      <c r="GE40" s="21">
        <f>IFERROR(GC40/GD40,0%)</f>
        <v>0.47101449275362317</v>
      </c>
      <c r="GF40" s="25">
        <v>240</v>
      </c>
      <c r="GG40" s="25">
        <v>856</v>
      </c>
      <c r="GH40" s="21">
        <f>IFERROR(GF40/GG40,0%)</f>
        <v>0.28037383177570091</v>
      </c>
      <c r="GI40" s="25">
        <v>180</v>
      </c>
      <c r="GJ40" s="25">
        <v>365</v>
      </c>
      <c r="GK40" s="21">
        <f>IFERROR(GI40/GJ40,0%)</f>
        <v>0.49315068493150682</v>
      </c>
      <c r="GL40" s="24" t="str">
        <f>IF(AND(FY40&gt;=100%,GB40&gt;=85%,GE40&gt;=50%,GH40&gt;=50%,GK40&gt;=50%),"MEMENUHI","TIDAK MEMENUHI")</f>
        <v>TIDAK MEMENUHI</v>
      </c>
      <c r="GM40" s="24">
        <f>COUNTIF(C40:GL46,"MEMENUHI")</f>
        <v>0</v>
      </c>
      <c r="GN40" s="24" t="str">
        <f>IF(GM40&gt;=8,"MEMENUHI","TIDAK MEMENUHI")</f>
        <v>TIDAK MEMENUHI</v>
      </c>
      <c r="GO40" s="22"/>
    </row>
    <row r="41" spans="1:197" ht="15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22"/>
      <c r="DT41" s="22"/>
      <c r="DU41" s="22"/>
      <c r="DV41" s="22"/>
      <c r="DW41" s="22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</row>
    <row r="42" spans="1:197" ht="15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22"/>
      <c r="DT42" s="22"/>
      <c r="DU42" s="22"/>
      <c r="DV42" s="22"/>
      <c r="DW42" s="22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</row>
    <row r="43" spans="1:197" ht="15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</row>
    <row r="44" spans="1:197" ht="15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</row>
    <row r="45" spans="1:197" ht="15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</row>
    <row r="46" spans="1:197" ht="15.75" customHeight="1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  <c r="FI46" s="23"/>
      <c r="FJ46" s="23"/>
      <c r="FK46" s="23"/>
      <c r="FL46" s="23"/>
      <c r="FM46" s="23"/>
      <c r="FN46" s="23"/>
      <c r="FO46" s="23"/>
      <c r="FP46" s="23"/>
      <c r="FQ46" s="23"/>
      <c r="FR46" s="23"/>
      <c r="FS46" s="23"/>
      <c r="FT46" s="23"/>
      <c r="FU46" s="23"/>
      <c r="FV46" s="23"/>
      <c r="FW46" s="23"/>
      <c r="FX46" s="23"/>
      <c r="FY46" s="23"/>
      <c r="FZ46" s="23"/>
      <c r="GA46" s="23"/>
      <c r="GB46" s="23"/>
      <c r="GC46" s="23"/>
      <c r="GD46" s="23"/>
      <c r="GE46" s="23"/>
      <c r="GF46" s="23"/>
      <c r="GG46" s="23"/>
      <c r="GH46" s="23"/>
      <c r="GI46" s="23"/>
      <c r="GJ46" s="23"/>
      <c r="GK46" s="23"/>
      <c r="GL46" s="23"/>
      <c r="GM46" s="23"/>
      <c r="GN46" s="23"/>
      <c r="GO46" s="22"/>
    </row>
    <row r="47" spans="1:197" ht="15.75" customHeight="1">
      <c r="A47" s="22"/>
      <c r="B47" s="31" t="s">
        <v>34</v>
      </c>
      <c r="C47" s="28">
        <v>8</v>
      </c>
      <c r="D47" s="28">
        <v>8</v>
      </c>
      <c r="E47" s="21">
        <f>IFERROR(C47/D47,0%)</f>
        <v>1</v>
      </c>
      <c r="F47" s="28">
        <v>89</v>
      </c>
      <c r="G47" s="28">
        <v>101</v>
      </c>
      <c r="H47" s="21">
        <f>IFERROR(F47/G47,0%)</f>
        <v>0.88118811881188119</v>
      </c>
      <c r="I47" s="28">
        <v>50</v>
      </c>
      <c r="J47" s="28">
        <v>130</v>
      </c>
      <c r="K47" s="21">
        <f>IFERROR(I47/J47,0%)</f>
        <v>0.38461538461538464</v>
      </c>
      <c r="L47" s="28">
        <v>50</v>
      </c>
      <c r="M47" s="28">
        <v>270</v>
      </c>
      <c r="N47" s="21">
        <f>IFERROR(L47/M47,0%)</f>
        <v>0.18518518518518517</v>
      </c>
      <c r="O47" s="28">
        <v>20</v>
      </c>
      <c r="P47" s="28">
        <v>72</v>
      </c>
      <c r="Q47" s="21">
        <f>IFERROR(O47/P47,0%)</f>
        <v>0.27777777777777779</v>
      </c>
      <c r="R47" s="24" t="str">
        <f>IF(AND(E47&gt;=100%,H47&gt;=85%,K47&gt;=50%,N47&gt;=50%,Q47&gt;=50%),"MEMENUHI","TIDAK MEMENUHI")</f>
        <v>TIDAK MEMENUHI</v>
      </c>
      <c r="S47" s="28">
        <v>8</v>
      </c>
      <c r="T47" s="28">
        <v>8</v>
      </c>
      <c r="U47" s="21">
        <f>IFERROR(S47/T47,0%)</f>
        <v>1</v>
      </c>
      <c r="V47" s="28">
        <v>90</v>
      </c>
      <c r="W47" s="28">
        <v>105</v>
      </c>
      <c r="X47" s="21">
        <f>IFERROR(V47/W47,0%)</f>
        <v>0.8571428571428571</v>
      </c>
      <c r="Y47" s="28">
        <v>50</v>
      </c>
      <c r="Z47" s="28">
        <v>130</v>
      </c>
      <c r="AA47" s="21">
        <f>IFERROR(Y47/Z47,0%)</f>
        <v>0.38461538461538464</v>
      </c>
      <c r="AB47" s="28">
        <v>50</v>
      </c>
      <c r="AC47" s="28">
        <v>262</v>
      </c>
      <c r="AD47" s="21">
        <f>IFERROR(AB47/AC47,0%)</f>
        <v>0.19083969465648856</v>
      </c>
      <c r="AE47" s="28">
        <v>15</v>
      </c>
      <c r="AF47" s="28">
        <v>72</v>
      </c>
      <c r="AG47" s="21">
        <f>IFERROR(AE47/AF47,0%)</f>
        <v>0.20833333333333334</v>
      </c>
      <c r="AH47" s="24" t="str">
        <f>IF(AND(U47&gt;=100%,X47&gt;=85%,AA47&gt;=50%,AD47&gt;=50%,AG47&gt;=50%),"MEMENUHI","TIDAK MEMENUHI")</f>
        <v>TIDAK MEMENUHI</v>
      </c>
      <c r="AI47" s="28">
        <v>8</v>
      </c>
      <c r="AJ47" s="28">
        <v>8</v>
      </c>
      <c r="AK47" s="21">
        <f>IFERROR(AI47/AJ47,0%)</f>
        <v>1</v>
      </c>
      <c r="AL47" s="28">
        <v>74</v>
      </c>
      <c r="AM47" s="28">
        <v>100</v>
      </c>
      <c r="AN47" s="21">
        <f>IFERROR(AL47/AM47,0%)</f>
        <v>0.74</v>
      </c>
      <c r="AO47" s="28">
        <v>50</v>
      </c>
      <c r="AP47" s="28">
        <v>132</v>
      </c>
      <c r="AQ47" s="21">
        <f>IFERROR(AO47/AP47,0%)</f>
        <v>0.37878787878787878</v>
      </c>
      <c r="AR47" s="28">
        <v>50</v>
      </c>
      <c r="AS47" s="28">
        <v>262</v>
      </c>
      <c r="AT47" s="21">
        <f>IFERROR(AR47/AS47,0%)</f>
        <v>0.19083969465648856</v>
      </c>
      <c r="AU47" s="28">
        <v>18</v>
      </c>
      <c r="AV47" s="28">
        <v>72</v>
      </c>
      <c r="AW47" s="21">
        <f>IFERROR(AU47/AV47,0%)</f>
        <v>0.25</v>
      </c>
      <c r="AX47" s="24" t="str">
        <f>IF(AND(AK47&gt;=100%,AN47&gt;=85%,AQ47&gt;=50%,AT47&gt;=50%,AW47&gt;=50%),"MEMENUHI","TIDAK MEMENUHI")</f>
        <v>TIDAK MEMENUHI</v>
      </c>
      <c r="AY47" s="27">
        <v>8</v>
      </c>
      <c r="AZ47" s="27">
        <v>8</v>
      </c>
      <c r="BA47" s="21">
        <f>IFERROR(AY47/AZ47,0%)</f>
        <v>1</v>
      </c>
      <c r="BB47" s="27">
        <v>89</v>
      </c>
      <c r="BC47" s="27">
        <v>108</v>
      </c>
      <c r="BD47" s="21">
        <f>IFERROR(BB47/BC47,0%)</f>
        <v>0.82407407407407407</v>
      </c>
      <c r="BE47" s="27">
        <v>50</v>
      </c>
      <c r="BF47" s="27">
        <v>128</v>
      </c>
      <c r="BG47" s="21">
        <f>IFERROR(BE47/BF47,0%)</f>
        <v>0.390625</v>
      </c>
      <c r="BH47" s="27">
        <v>50</v>
      </c>
      <c r="BI47" s="27">
        <v>264</v>
      </c>
      <c r="BJ47" s="21">
        <f>IFERROR(BH47/BI47,0%)</f>
        <v>0.18939393939393939</v>
      </c>
      <c r="BK47" s="27">
        <v>13</v>
      </c>
      <c r="BL47" s="27">
        <v>72</v>
      </c>
      <c r="BM47" s="21">
        <f>IFERROR(BK47/BL47,0%)</f>
        <v>0.18055555555555555</v>
      </c>
      <c r="BN47" s="24" t="str">
        <f>IF(AND(BA47&gt;=100%,BD47&gt;=85%,BG47&gt;=50%,BJ47&gt;=50%,BM47&gt;=50%),"MEMENUHI","TIDAK MEMENUHI")</f>
        <v>TIDAK MEMENUHI</v>
      </c>
      <c r="BO47" s="27">
        <v>7</v>
      </c>
      <c r="BP47" s="27">
        <v>7</v>
      </c>
      <c r="BQ47" s="21">
        <f>IFERROR(BO47/BP47,0%)</f>
        <v>1</v>
      </c>
      <c r="BR47" s="27">
        <v>86</v>
      </c>
      <c r="BS47" s="27">
        <v>98</v>
      </c>
      <c r="BT47" s="21">
        <f>IFERROR(BR47/BS47,0%)</f>
        <v>0.87755102040816324</v>
      </c>
      <c r="BU47" s="27">
        <v>50</v>
      </c>
      <c r="BV47" s="27">
        <v>128</v>
      </c>
      <c r="BW47" s="21">
        <f>IFERROR(BU47/BV47,0%)</f>
        <v>0.390625</v>
      </c>
      <c r="BX47" s="27">
        <v>50</v>
      </c>
      <c r="BY47" s="27">
        <v>264</v>
      </c>
      <c r="BZ47" s="21">
        <f>IFERROR(BX47/BY47,0%)</f>
        <v>0.18939393939393939</v>
      </c>
      <c r="CA47" s="27">
        <v>34</v>
      </c>
      <c r="CB47" s="27">
        <v>72</v>
      </c>
      <c r="CC47" s="21">
        <f>IFERROR(CA47/CB47,0%)</f>
        <v>0.47222222222222221</v>
      </c>
      <c r="CD47" s="24" t="str">
        <f>IF(AND(BQ47&gt;=100%,BT47&gt;=85%,BW47&gt;=50%,BZ47&gt;=50%,CC47&gt;=50%),"MEMENUHI","TIDAK MEMENUHI")</f>
        <v>TIDAK MEMENUHI</v>
      </c>
      <c r="CE47" s="27">
        <v>6</v>
      </c>
      <c r="CF47" s="27">
        <v>6</v>
      </c>
      <c r="CG47" s="21">
        <f>IFERROR(CE47/CF47,0%)</f>
        <v>1</v>
      </c>
      <c r="CH47" s="27">
        <v>87</v>
      </c>
      <c r="CI47" s="27">
        <v>107</v>
      </c>
      <c r="CJ47" s="21">
        <f>IFERROR(CH47/CI47,0%)</f>
        <v>0.81308411214953269</v>
      </c>
      <c r="CK47" s="27">
        <v>100</v>
      </c>
      <c r="CL47" s="27">
        <v>128</v>
      </c>
      <c r="CM47" s="21">
        <f>IFERROR(CK47/CL47,0%)</f>
        <v>0.78125</v>
      </c>
      <c r="CN47" s="27">
        <v>210</v>
      </c>
      <c r="CO47" s="27">
        <v>260</v>
      </c>
      <c r="CP47" s="21">
        <f>IFERROR(CN47/CO47,0%)</f>
        <v>0.80769230769230771</v>
      </c>
      <c r="CQ47" s="27">
        <v>76</v>
      </c>
      <c r="CR47" s="27">
        <v>102</v>
      </c>
      <c r="CS47" s="21">
        <f>IFERROR(CQ47/CR47,0%)</f>
        <v>0.74509803921568629</v>
      </c>
      <c r="CT47" s="24" t="str">
        <f>IF(AND(CG47&gt;=100%,CJ47&gt;=85%,CM47&gt;=50%,CP47&gt;=50%,CS47&gt;=50%),"MEMENUHI","TIDAK MEMENUHI")</f>
        <v>TIDAK MEMENUHI</v>
      </c>
      <c r="CU47" s="26">
        <v>6</v>
      </c>
      <c r="CV47" s="26">
        <v>6</v>
      </c>
      <c r="CW47" s="21">
        <f>IFERROR(CU47/CV47,0%)</f>
        <v>1</v>
      </c>
      <c r="CX47" s="26">
        <v>87</v>
      </c>
      <c r="CY47" s="26">
        <v>97</v>
      </c>
      <c r="CZ47" s="21">
        <f>IFERROR(CX47/CY47,0%)</f>
        <v>0.89690721649484539</v>
      </c>
      <c r="DA47" s="26">
        <v>120</v>
      </c>
      <c r="DB47" s="26">
        <v>130</v>
      </c>
      <c r="DC47" s="21">
        <f>IFERROR(DA47/DB47,0%)</f>
        <v>0.92307692307692313</v>
      </c>
      <c r="DD47" s="26">
        <v>50</v>
      </c>
      <c r="DE47" s="26">
        <v>260</v>
      </c>
      <c r="DF47" s="21">
        <f>IFERROR(DD47/DE47,0%)</f>
        <v>0.19230769230769232</v>
      </c>
      <c r="DG47" s="26">
        <v>50</v>
      </c>
      <c r="DH47" s="26">
        <v>70</v>
      </c>
      <c r="DI47" s="21">
        <f>IFERROR(DG47/DH47,0%)</f>
        <v>0.7142857142857143</v>
      </c>
      <c r="DJ47" s="24" t="str">
        <f>IF(AND(CW47&gt;=100%,CZ47&gt;=85%,DC47&gt;=50%,DF47&gt;=50%,DI47&gt;=50%),"MEMENUHI","TIDAK MEMENUHI")</f>
        <v>TIDAK MEMENUHI</v>
      </c>
      <c r="DK47" s="26">
        <v>4</v>
      </c>
      <c r="DL47" s="26">
        <v>4</v>
      </c>
      <c r="DM47" s="21">
        <f>IFERROR(DK47/DL47,0%)</f>
        <v>1</v>
      </c>
      <c r="DN47" s="26">
        <v>89</v>
      </c>
      <c r="DO47" s="26">
        <v>109</v>
      </c>
      <c r="DP47" s="21">
        <f>IFERROR(DN47/DO47,0%)</f>
        <v>0.8165137614678899</v>
      </c>
      <c r="DQ47" s="26">
        <v>120</v>
      </c>
      <c r="DR47" s="26">
        <v>130</v>
      </c>
      <c r="DS47" s="21">
        <f>IFERROR(DQ47/DR47,0%)</f>
        <v>0.92307692307692313</v>
      </c>
      <c r="DT47" s="26">
        <v>50</v>
      </c>
      <c r="DU47" s="26">
        <v>260</v>
      </c>
      <c r="DV47" s="21">
        <f>IFERROR(DT47/DU47,0%)</f>
        <v>0.19230769230769232</v>
      </c>
      <c r="DW47" s="26">
        <v>50</v>
      </c>
      <c r="DX47" s="26">
        <v>69</v>
      </c>
      <c r="DY47" s="21">
        <f>IFERROR(DW47/DX47,0%)</f>
        <v>0.72463768115942029</v>
      </c>
      <c r="DZ47" s="24" t="str">
        <f>IF(AND(DM47&gt;=100%,DP47&gt;=85%,DS47&gt;=50%,DV47&gt;=50%,DY47&gt;=50%),"MEMENUHI","TIDAK MEMENUHI")</f>
        <v>TIDAK MEMENUHI</v>
      </c>
      <c r="EA47" s="26">
        <v>16</v>
      </c>
      <c r="EB47" s="26">
        <v>16</v>
      </c>
      <c r="EC47" s="21">
        <f>IFERROR(EA47/EB47,0%)</f>
        <v>1</v>
      </c>
      <c r="ED47" s="26">
        <v>158</v>
      </c>
      <c r="EE47" s="26">
        <v>158</v>
      </c>
      <c r="EF47" s="21">
        <f>IFERROR(ED47/EE47,0%)</f>
        <v>1</v>
      </c>
      <c r="EG47" s="26">
        <v>33</v>
      </c>
      <c r="EH47" s="26">
        <v>130</v>
      </c>
      <c r="EI47" s="21">
        <f>IFERROR(EG47/EH47,0%)</f>
        <v>0.25384615384615383</v>
      </c>
      <c r="EJ47" s="26">
        <v>110</v>
      </c>
      <c r="EK47" s="26">
        <v>121</v>
      </c>
      <c r="EL47" s="21">
        <f>IFERROR(EJ47/EK47,0%)</f>
        <v>0.90909090909090906</v>
      </c>
      <c r="EM47" s="26">
        <v>22</v>
      </c>
      <c r="EN47" s="26">
        <v>206</v>
      </c>
      <c r="EO47" s="21">
        <f>IFERROR(EM47/EN47,0%)</f>
        <v>0.10679611650485436</v>
      </c>
      <c r="EP47" s="24" t="str">
        <f>IF(AND(EC47&gt;=100%,EF47&gt;=85%,EI47&gt;=50%,EL47&gt;=50%,EO47&gt;=50%),"MEMENUHI","TIDAK MEMENUHI")</f>
        <v>TIDAK MEMENUHI</v>
      </c>
      <c r="EQ47" s="25">
        <v>5</v>
      </c>
      <c r="ER47" s="25">
        <v>5</v>
      </c>
      <c r="ES47" s="21">
        <f>IFERROR(EQ47/ER47,0%)</f>
        <v>1</v>
      </c>
      <c r="ET47" s="25">
        <v>104</v>
      </c>
      <c r="EU47" s="25">
        <v>104</v>
      </c>
      <c r="EV47" s="21">
        <f>IFERROR(ET47/EU47,0%)</f>
        <v>1</v>
      </c>
      <c r="EW47" s="25">
        <v>95</v>
      </c>
      <c r="EX47" s="25">
        <v>97</v>
      </c>
      <c r="EY47" s="21">
        <f>IFERROR(EW47/EX47,0%)</f>
        <v>0.97938144329896903</v>
      </c>
      <c r="EZ47" s="25">
        <v>300</v>
      </c>
      <c r="FA47" s="25">
        <v>381</v>
      </c>
      <c r="FB47" s="21">
        <f>IFERROR(EZ47/FA47,0%)</f>
        <v>0.78740157480314965</v>
      </c>
      <c r="FC47" s="25">
        <v>90</v>
      </c>
      <c r="FD47" s="25">
        <v>98</v>
      </c>
      <c r="FE47" s="21">
        <f>IFERROR(FC47/FD47,0%)</f>
        <v>0.91836734693877553</v>
      </c>
      <c r="FF47" s="24" t="str">
        <f>IF(AND(ES47&gt;=100%,EV47&gt;=85%,EY47&gt;=50%,FB47&gt;=50%,FE47&gt;=50%),"MEMENUHI","TIDAK MEMENUHI")</f>
        <v>MEMENUHI</v>
      </c>
      <c r="FG47" s="25">
        <v>5</v>
      </c>
      <c r="FH47" s="25">
        <v>5</v>
      </c>
      <c r="FI47" s="21">
        <f>IFERROR(FG47/FH47,0%)</f>
        <v>1</v>
      </c>
      <c r="FJ47" s="25">
        <v>64</v>
      </c>
      <c r="FK47" s="25">
        <v>103</v>
      </c>
      <c r="FL47" s="21">
        <f>IFERROR(FJ47/FK47,0%)</f>
        <v>0.62135922330097082</v>
      </c>
      <c r="FM47" s="25">
        <v>90</v>
      </c>
      <c r="FN47" s="25">
        <v>98</v>
      </c>
      <c r="FO47" s="21">
        <f>IFERROR(FM47/FN47,0%)</f>
        <v>0.91836734693877553</v>
      </c>
      <c r="FP47" s="25">
        <v>350</v>
      </c>
      <c r="FQ47" s="25">
        <v>381</v>
      </c>
      <c r="FR47" s="21">
        <f>IFERROR(FP47/FQ47,0%)</f>
        <v>0.9186351706036745</v>
      </c>
      <c r="FS47" s="25">
        <v>96</v>
      </c>
      <c r="FT47" s="25">
        <v>98</v>
      </c>
      <c r="FU47" s="21">
        <f>IFERROR(FS47/FT47,0%)</f>
        <v>0.97959183673469385</v>
      </c>
      <c r="FV47" s="24" t="str">
        <f>IF(AND(FI47&gt;=100%,FL47&gt;=85%,FO47&gt;=50%,FR47&gt;=50%,FU47&gt;=50%),"MEMENUHI","TIDAK MEMENUHI")</f>
        <v>TIDAK MEMENUHI</v>
      </c>
      <c r="FW47" s="25">
        <v>6</v>
      </c>
      <c r="FX47" s="25">
        <v>6</v>
      </c>
      <c r="FY47" s="21">
        <f>IFERROR(FW47/FX47,0%)</f>
        <v>1</v>
      </c>
      <c r="FZ47" s="25">
        <v>112</v>
      </c>
      <c r="GA47" s="25">
        <v>125</v>
      </c>
      <c r="GB47" s="21">
        <f>IFERROR(FZ47/GA47,0%)</f>
        <v>0.89600000000000002</v>
      </c>
      <c r="GC47" s="25">
        <v>100</v>
      </c>
      <c r="GD47" s="25">
        <v>184</v>
      </c>
      <c r="GE47" s="21">
        <f>IFERROR(GC47/GD47,0%)</f>
        <v>0.54347826086956519</v>
      </c>
      <c r="GF47" s="25">
        <v>350</v>
      </c>
      <c r="GG47" s="25">
        <v>678</v>
      </c>
      <c r="GH47" s="21">
        <f>IFERROR(GF47/GG47,0%)</f>
        <v>0.51622418879056042</v>
      </c>
      <c r="GI47" s="25">
        <v>100</v>
      </c>
      <c r="GJ47" s="25">
        <v>110</v>
      </c>
      <c r="GK47" s="21">
        <f>IFERROR(GI47/GJ47,0%)</f>
        <v>0.90909090909090906</v>
      </c>
      <c r="GL47" s="24" t="str">
        <f>IF(AND(FY47&gt;=100%,GB47&gt;=85%,GE47&gt;=50%,GH47&gt;=50%,GK47&gt;=50%),"MEMENUHI","TIDAK MEMENUHI")</f>
        <v>MEMENUHI</v>
      </c>
      <c r="GM47" s="24">
        <f>COUNTIF(C47:GL53,"MEMENUHI")</f>
        <v>2</v>
      </c>
      <c r="GN47" s="24" t="str">
        <f>IF(GM47&gt;=8,"MEMENUHI","TIDAK MEMENUHI")</f>
        <v>TIDAK MEMENUHI</v>
      </c>
      <c r="GO47" s="22"/>
    </row>
    <row r="48" spans="1:197" ht="15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</row>
    <row r="49" spans="1:197" ht="15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</row>
    <row r="50" spans="1:197" ht="15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22"/>
      <c r="DT50" s="22"/>
      <c r="DU50" s="22"/>
      <c r="DV50" s="22"/>
      <c r="DW50" s="22"/>
      <c r="DX50" s="22"/>
      <c r="DY50" s="22"/>
      <c r="DZ50" s="22"/>
      <c r="EA50" s="22"/>
      <c r="EB50" s="22"/>
      <c r="EC50" s="22"/>
      <c r="ED50" s="22"/>
      <c r="EE50" s="22"/>
      <c r="EF50" s="22"/>
      <c r="EG50" s="22"/>
      <c r="EH50" s="22"/>
      <c r="EI50" s="22"/>
      <c r="EJ50" s="22"/>
      <c r="EK50" s="22"/>
      <c r="EL50" s="22"/>
      <c r="EM50" s="22"/>
      <c r="EN50" s="22"/>
      <c r="EO50" s="22"/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H50" s="22"/>
      <c r="GI50" s="22"/>
      <c r="GJ50" s="22"/>
      <c r="GK50" s="22"/>
      <c r="GL50" s="22"/>
      <c r="GM50" s="22"/>
      <c r="GN50" s="22"/>
      <c r="GO50" s="22"/>
    </row>
    <row r="51" spans="1:197" ht="15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22"/>
      <c r="DT51" s="22"/>
      <c r="DU51" s="22"/>
      <c r="DV51" s="22"/>
      <c r="DW51" s="22"/>
      <c r="DX51" s="22"/>
      <c r="DY51" s="22"/>
      <c r="DZ51" s="22"/>
      <c r="EA51" s="22"/>
      <c r="EB51" s="22"/>
      <c r="EC51" s="22"/>
      <c r="ED51" s="22"/>
      <c r="EE51" s="22"/>
      <c r="EF51" s="22"/>
      <c r="EG51" s="22"/>
      <c r="EH51" s="22"/>
      <c r="EI51" s="22"/>
      <c r="EJ51" s="22"/>
      <c r="EK51" s="22"/>
      <c r="EL51" s="22"/>
      <c r="EM51" s="22"/>
      <c r="EN51" s="22"/>
      <c r="EO51" s="22"/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H51" s="22"/>
      <c r="GI51" s="22"/>
      <c r="GJ51" s="22"/>
      <c r="GK51" s="22"/>
      <c r="GL51" s="22"/>
      <c r="GM51" s="22"/>
      <c r="GN51" s="22"/>
      <c r="GO51" s="22"/>
    </row>
    <row r="52" spans="1:197" ht="15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22"/>
      <c r="DT52" s="22"/>
      <c r="DU52" s="22"/>
      <c r="DV52" s="22"/>
      <c r="DW52" s="22"/>
      <c r="DX52" s="22"/>
      <c r="DY52" s="22"/>
      <c r="DZ52" s="22"/>
      <c r="EA52" s="22"/>
      <c r="EB52" s="22"/>
      <c r="EC52" s="22"/>
      <c r="ED52" s="22"/>
      <c r="EE52" s="22"/>
      <c r="EF52" s="22"/>
      <c r="EG52" s="22"/>
      <c r="EH52" s="22"/>
      <c r="EI52" s="22"/>
      <c r="EJ52" s="22"/>
      <c r="EK52" s="22"/>
      <c r="EL52" s="22"/>
      <c r="EM52" s="22"/>
      <c r="EN52" s="22"/>
      <c r="EO52" s="22"/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H52" s="22"/>
      <c r="GI52" s="22"/>
      <c r="GJ52" s="22"/>
      <c r="GK52" s="22"/>
      <c r="GL52" s="22"/>
      <c r="GM52" s="22"/>
      <c r="GN52" s="22"/>
      <c r="GO52" s="22"/>
    </row>
    <row r="53" spans="1:197" ht="15.75" customHeight="1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  <c r="FI53" s="23"/>
      <c r="FJ53" s="23"/>
      <c r="FK53" s="23"/>
      <c r="FL53" s="23"/>
      <c r="FM53" s="23"/>
      <c r="FN53" s="23"/>
      <c r="FO53" s="23"/>
      <c r="FP53" s="23"/>
      <c r="FQ53" s="23"/>
      <c r="FR53" s="23"/>
      <c r="FS53" s="23"/>
      <c r="FT53" s="23"/>
      <c r="FU53" s="23"/>
      <c r="FV53" s="23"/>
      <c r="FW53" s="23"/>
      <c r="FX53" s="23"/>
      <c r="FY53" s="23"/>
      <c r="FZ53" s="23"/>
      <c r="GA53" s="23"/>
      <c r="GB53" s="23"/>
      <c r="GC53" s="23"/>
      <c r="GD53" s="23"/>
      <c r="GE53" s="23"/>
      <c r="GF53" s="23"/>
      <c r="GG53" s="23"/>
      <c r="GH53" s="23"/>
      <c r="GI53" s="23"/>
      <c r="GJ53" s="23"/>
      <c r="GK53" s="23"/>
      <c r="GL53" s="23"/>
      <c r="GM53" s="23"/>
      <c r="GN53" s="23"/>
      <c r="GO53" s="22"/>
    </row>
    <row r="54" spans="1:197" ht="15.75" customHeight="1">
      <c r="A54" s="22"/>
      <c r="B54" s="31" t="s">
        <v>35</v>
      </c>
      <c r="C54" s="28">
        <v>7</v>
      </c>
      <c r="D54" s="28">
        <v>7</v>
      </c>
      <c r="E54" s="21">
        <f>IFERROR(C54/D54,0%)</f>
        <v>1</v>
      </c>
      <c r="F54" s="28">
        <v>44</v>
      </c>
      <c r="G54" s="28">
        <v>44</v>
      </c>
      <c r="H54" s="21">
        <f>IFERROR(F54/G54,0%)</f>
        <v>1</v>
      </c>
      <c r="I54" s="28">
        <v>30</v>
      </c>
      <c r="J54" s="28">
        <v>109</v>
      </c>
      <c r="K54" s="21">
        <f>IFERROR(I54/J54,0%)</f>
        <v>0.27522935779816515</v>
      </c>
      <c r="L54" s="28">
        <v>30</v>
      </c>
      <c r="M54" s="28">
        <v>391</v>
      </c>
      <c r="N54" s="21">
        <f>IFERROR(L54/M54,0%)</f>
        <v>7.6726342710997444E-2</v>
      </c>
      <c r="O54" s="28">
        <v>30</v>
      </c>
      <c r="P54" s="28">
        <v>101</v>
      </c>
      <c r="Q54" s="21">
        <f>IFERROR(O54/P54,0%)</f>
        <v>0.29702970297029702</v>
      </c>
      <c r="R54" s="24" t="str">
        <f>IF(AND(E54&gt;=100%,H54&gt;=85%,K54&gt;=50%,N54&gt;=50%,Q54&gt;=50%),"MEMENUHI","TIDAK MEMENUHI")</f>
        <v>TIDAK MEMENUHI</v>
      </c>
      <c r="S54" s="28">
        <v>9</v>
      </c>
      <c r="T54" s="28">
        <v>9</v>
      </c>
      <c r="U54" s="21">
        <f>IFERROR(S54/T54,0%)</f>
        <v>1</v>
      </c>
      <c r="V54" s="28">
        <v>45</v>
      </c>
      <c r="W54" s="28">
        <v>45</v>
      </c>
      <c r="X54" s="21">
        <f>IFERROR(V54/W54,0%)</f>
        <v>1</v>
      </c>
      <c r="Y54" s="28">
        <v>30</v>
      </c>
      <c r="Z54" s="28">
        <v>109</v>
      </c>
      <c r="AA54" s="21">
        <f>IFERROR(Y54/Z54,0%)</f>
        <v>0.27522935779816515</v>
      </c>
      <c r="AB54" s="28">
        <v>30</v>
      </c>
      <c r="AC54" s="28">
        <v>391</v>
      </c>
      <c r="AD54" s="21">
        <f>IFERROR(AB54/AC54,0%)</f>
        <v>7.6726342710997444E-2</v>
      </c>
      <c r="AE54" s="28">
        <v>30</v>
      </c>
      <c r="AF54" s="28">
        <v>100</v>
      </c>
      <c r="AG54" s="21">
        <f>IFERROR(AE54/AF54,0%)</f>
        <v>0.3</v>
      </c>
      <c r="AH54" s="24" t="str">
        <f>IF(AND(U54&gt;=100%,X54&gt;=85%,AA54&gt;=50%,AD54&gt;=50%,AG54&gt;=50%),"MEMENUHI","TIDAK MEMENUHI")</f>
        <v>TIDAK MEMENUHI</v>
      </c>
      <c r="AI54" s="28">
        <v>9</v>
      </c>
      <c r="AJ54" s="28">
        <v>9</v>
      </c>
      <c r="AK54" s="21">
        <f>IFERROR(AI54/AJ54,0%)</f>
        <v>1</v>
      </c>
      <c r="AL54" s="28">
        <v>44</v>
      </c>
      <c r="AM54" s="28">
        <v>44</v>
      </c>
      <c r="AN54" s="21">
        <f>IFERROR(AL54/AM54,0%)</f>
        <v>1</v>
      </c>
      <c r="AO54" s="28">
        <v>30</v>
      </c>
      <c r="AP54" s="28">
        <v>109</v>
      </c>
      <c r="AQ54" s="21">
        <f>IFERROR(AO54/AP54,0%)</f>
        <v>0.27522935779816515</v>
      </c>
      <c r="AR54" s="28">
        <v>30</v>
      </c>
      <c r="AS54" s="28">
        <v>391</v>
      </c>
      <c r="AT54" s="21">
        <f>IFERROR(AR54/AS54,0%)</f>
        <v>7.6726342710997444E-2</v>
      </c>
      <c r="AU54" s="28">
        <v>30</v>
      </c>
      <c r="AV54" s="28">
        <v>100</v>
      </c>
      <c r="AW54" s="21">
        <f>IFERROR(AU54/AV54,0%)</f>
        <v>0.3</v>
      </c>
      <c r="AX54" s="24" t="str">
        <f>IF(AND(AK54&gt;=100%,AN54&gt;=85%,AQ54&gt;=50%,AT54&gt;=50%,AW54&gt;=50%),"MEMENUHI","TIDAK MEMENUHI")</f>
        <v>TIDAK MEMENUHI</v>
      </c>
      <c r="AY54" s="27">
        <v>7</v>
      </c>
      <c r="AZ54" s="27">
        <v>7</v>
      </c>
      <c r="BA54" s="21">
        <f>IFERROR(AY54/AZ54,0%)</f>
        <v>1</v>
      </c>
      <c r="BB54" s="27">
        <v>44</v>
      </c>
      <c r="BC54" s="27">
        <v>44</v>
      </c>
      <c r="BD54" s="21">
        <f>IFERROR(BB54/BC54,0%)</f>
        <v>1</v>
      </c>
      <c r="BE54" s="27">
        <v>96</v>
      </c>
      <c r="BF54" s="27">
        <v>109</v>
      </c>
      <c r="BG54" s="21">
        <f>IFERROR(BE54/BF54,0%)</f>
        <v>0.88073394495412849</v>
      </c>
      <c r="BH54" s="27">
        <v>300</v>
      </c>
      <c r="BI54" s="27">
        <v>391</v>
      </c>
      <c r="BJ54" s="21">
        <f>IFERROR(BH54/BI54,0%)</f>
        <v>0.76726342710997442</v>
      </c>
      <c r="BK54" s="27">
        <v>96</v>
      </c>
      <c r="BL54" s="27">
        <v>100</v>
      </c>
      <c r="BM54" s="21">
        <f>IFERROR(BK54/BL54,0%)</f>
        <v>0.96</v>
      </c>
      <c r="BN54" s="24" t="str">
        <f>IF(AND(BA54&gt;=100%,BD54&gt;=85%,BG54&gt;=50%,BJ54&gt;=50%,BM54&gt;=50%),"MEMENUHI","TIDAK MEMENUHI")</f>
        <v>MEMENUHI</v>
      </c>
      <c r="BO54" s="27">
        <v>8</v>
      </c>
      <c r="BP54" s="27">
        <v>8</v>
      </c>
      <c r="BQ54" s="21">
        <f>IFERROR(BO54/BP54,0%)</f>
        <v>1</v>
      </c>
      <c r="BR54" s="27">
        <v>54</v>
      </c>
      <c r="BS54" s="27">
        <v>54</v>
      </c>
      <c r="BT54" s="21">
        <f>IFERROR(BR54/BS54,0%)</f>
        <v>1</v>
      </c>
      <c r="BU54" s="27">
        <v>120</v>
      </c>
      <c r="BV54" s="27">
        <v>120</v>
      </c>
      <c r="BW54" s="21">
        <f>IFERROR(BU54/BV54,0%)</f>
        <v>1</v>
      </c>
      <c r="BX54" s="27">
        <v>300</v>
      </c>
      <c r="BY54" s="27">
        <v>391</v>
      </c>
      <c r="BZ54" s="21">
        <f>IFERROR(BX54/BY54,0%)</f>
        <v>0.76726342710997442</v>
      </c>
      <c r="CA54" s="27">
        <v>100</v>
      </c>
      <c r="CB54" s="27">
        <v>100</v>
      </c>
      <c r="CC54" s="21">
        <f>IFERROR(CA54/CB54,0%)</f>
        <v>1</v>
      </c>
      <c r="CD54" s="24" t="str">
        <f>IF(AND(BQ54&gt;=100%,BT54&gt;=85%,BW54&gt;=50%,BZ54&gt;=50%,CC54&gt;=50%),"MEMENUHI","TIDAK MEMENUHI")</f>
        <v>MEMENUHI</v>
      </c>
      <c r="CE54" s="27">
        <v>7</v>
      </c>
      <c r="CF54" s="27">
        <v>7</v>
      </c>
      <c r="CG54" s="21">
        <f>IFERROR(CE54/CF54,0%)</f>
        <v>1</v>
      </c>
      <c r="CH54" s="27">
        <v>55</v>
      </c>
      <c r="CI54" s="27">
        <v>55</v>
      </c>
      <c r="CJ54" s="21">
        <f>IFERROR(CH54/CI54,0%)</f>
        <v>1</v>
      </c>
      <c r="CK54" s="27">
        <v>120</v>
      </c>
      <c r="CL54" s="27">
        <v>120</v>
      </c>
      <c r="CM54" s="21">
        <f>IFERROR(CK54/CL54,0%)</f>
        <v>1</v>
      </c>
      <c r="CN54" s="27">
        <v>391</v>
      </c>
      <c r="CO54" s="27">
        <v>391</v>
      </c>
      <c r="CP54" s="21">
        <f>IFERROR(CN54/CO54,0%)</f>
        <v>1</v>
      </c>
      <c r="CQ54" s="27">
        <v>99</v>
      </c>
      <c r="CR54" s="27">
        <v>99</v>
      </c>
      <c r="CS54" s="21">
        <f>IFERROR(CQ54/CR54,0%)</f>
        <v>1</v>
      </c>
      <c r="CT54" s="24" t="str">
        <f>IF(AND(CG54&gt;=100%,CJ54&gt;=85%,CM54&gt;=50%,CP54&gt;=50%,CS54&gt;=50%),"MEMENUHI","TIDAK MEMENUHI")</f>
        <v>MEMENUHI</v>
      </c>
      <c r="CU54" s="26">
        <v>6</v>
      </c>
      <c r="CV54" s="26">
        <v>6</v>
      </c>
      <c r="CW54" s="21">
        <f>IFERROR(CU54/CV54,0%)</f>
        <v>1</v>
      </c>
      <c r="CX54" s="26">
        <v>56</v>
      </c>
      <c r="CY54" s="26">
        <v>56</v>
      </c>
      <c r="CZ54" s="21">
        <f>IFERROR(CX54/CY54,0%)</f>
        <v>1</v>
      </c>
      <c r="DA54" s="26">
        <v>120</v>
      </c>
      <c r="DB54" s="26">
        <v>120</v>
      </c>
      <c r="DC54" s="21">
        <f>IFERROR(DA54/DB54,0%)</f>
        <v>1</v>
      </c>
      <c r="DD54" s="26">
        <v>391</v>
      </c>
      <c r="DE54" s="26">
        <v>391</v>
      </c>
      <c r="DF54" s="21">
        <f>IFERROR(DD54/DE54,0%)</f>
        <v>1</v>
      </c>
      <c r="DG54" s="26">
        <v>98</v>
      </c>
      <c r="DH54" s="26">
        <v>98</v>
      </c>
      <c r="DI54" s="21">
        <f>IFERROR(DG54/DH54,0%)</f>
        <v>1</v>
      </c>
      <c r="DJ54" s="24" t="str">
        <f>IF(AND(CW54&gt;=100%,CZ54&gt;=85%,DC54&gt;=50%,DF54&gt;=50%,DI54&gt;=50%),"MEMENUHI","TIDAK MEMENUHI")</f>
        <v>MEMENUHI</v>
      </c>
      <c r="DK54" s="26">
        <v>4</v>
      </c>
      <c r="DL54" s="26">
        <v>4</v>
      </c>
      <c r="DM54" s="21">
        <f>IFERROR(DK54/DL54,0%)</f>
        <v>1</v>
      </c>
      <c r="DN54" s="26">
        <v>57</v>
      </c>
      <c r="DO54" s="26">
        <v>57</v>
      </c>
      <c r="DP54" s="21">
        <f>IFERROR(DN54/DO54,0%)</f>
        <v>1</v>
      </c>
      <c r="DQ54" s="26">
        <v>120</v>
      </c>
      <c r="DR54" s="26">
        <v>120</v>
      </c>
      <c r="DS54" s="21">
        <f>IFERROR(DQ54/DR54,0%)</f>
        <v>1</v>
      </c>
      <c r="DT54" s="26">
        <v>391</v>
      </c>
      <c r="DU54" s="26">
        <v>391</v>
      </c>
      <c r="DV54" s="21">
        <f>IFERROR(DT54/DU54,0%)</f>
        <v>1</v>
      </c>
      <c r="DW54" s="26">
        <v>98</v>
      </c>
      <c r="DX54" s="26">
        <v>98</v>
      </c>
      <c r="DY54" s="21">
        <f>IFERROR(DW54/DX54,0%)</f>
        <v>1</v>
      </c>
      <c r="DZ54" s="24" t="str">
        <f>IF(AND(DM54&gt;=100%,DP54&gt;=85%,DS54&gt;=50%,DV54&gt;=50%,DY54&gt;=50%),"MEMENUHI","TIDAK MEMENUHI")</f>
        <v>MEMENUHI</v>
      </c>
      <c r="EA54" s="26">
        <v>5</v>
      </c>
      <c r="EB54" s="26">
        <v>5</v>
      </c>
      <c r="EC54" s="21">
        <f>IFERROR(EA54/EB54,0%)</f>
        <v>1</v>
      </c>
      <c r="ED54" s="26">
        <v>42</v>
      </c>
      <c r="EE54" s="26">
        <v>42</v>
      </c>
      <c r="EF54" s="21">
        <f>IFERROR(ED54/EE54,0%)</f>
        <v>1</v>
      </c>
      <c r="EG54" s="26">
        <v>30</v>
      </c>
      <c r="EH54" s="26">
        <v>111</v>
      </c>
      <c r="EI54" s="21">
        <f>IFERROR(EG54/EH54,0%)</f>
        <v>0.27027027027027029</v>
      </c>
      <c r="EJ54" s="26">
        <v>120</v>
      </c>
      <c r="EK54" s="26">
        <v>391</v>
      </c>
      <c r="EL54" s="21">
        <f>IFERROR(EJ54/EK54,0%)</f>
        <v>0.30690537084398978</v>
      </c>
      <c r="EM54" s="26">
        <v>70</v>
      </c>
      <c r="EN54" s="26">
        <v>98</v>
      </c>
      <c r="EO54" s="21">
        <f>IFERROR(EM54/EN54,0%)</f>
        <v>0.7142857142857143</v>
      </c>
      <c r="EP54" s="24" t="str">
        <f>IF(AND(EC54&gt;=100%,EF54&gt;=85%,EI54&gt;=50%,EL54&gt;=50%,EO54&gt;=50%),"MEMENUHI","TIDAK MEMENUHI")</f>
        <v>TIDAK MEMENUHI</v>
      </c>
      <c r="EQ54" s="25">
        <v>5</v>
      </c>
      <c r="ER54" s="25">
        <v>5</v>
      </c>
      <c r="ES54" s="21">
        <f>IFERROR(EQ54/ER54,0%)</f>
        <v>1</v>
      </c>
      <c r="ET54" s="25">
        <v>59</v>
      </c>
      <c r="EU54" s="25">
        <v>59</v>
      </c>
      <c r="EV54" s="21">
        <f>IFERROR(ET54/EU54,0%)</f>
        <v>1</v>
      </c>
      <c r="EW54" s="25">
        <v>60</v>
      </c>
      <c r="EX54" s="25">
        <v>120</v>
      </c>
      <c r="EY54" s="21">
        <f>IFERROR(EW54/EX54,0%)</f>
        <v>0.5</v>
      </c>
      <c r="EZ54" s="25">
        <v>60</v>
      </c>
      <c r="FA54" s="25">
        <v>424</v>
      </c>
      <c r="FB54" s="21">
        <f>IFERROR(EZ54/FA54,0%)</f>
        <v>0.14150943396226415</v>
      </c>
      <c r="FC54" s="25">
        <v>60</v>
      </c>
      <c r="FD54" s="25">
        <v>98</v>
      </c>
      <c r="FE54" s="21">
        <f>IFERROR(FC54/FD54,0%)</f>
        <v>0.61224489795918369</v>
      </c>
      <c r="FF54" s="24" t="str">
        <f>IF(AND(ES54&gt;=100%,EV54&gt;=85%,EY54&gt;=50%,FB54&gt;=50%,FE54&gt;=50%),"MEMENUHI","TIDAK MEMENUHI")</f>
        <v>TIDAK MEMENUHI</v>
      </c>
      <c r="FG54" s="25">
        <v>4</v>
      </c>
      <c r="FH54" s="25">
        <v>4</v>
      </c>
      <c r="FI54" s="21">
        <f>IFERROR(FG54/FH54,0%)</f>
        <v>1</v>
      </c>
      <c r="FJ54" s="25">
        <v>62</v>
      </c>
      <c r="FK54" s="25">
        <v>62</v>
      </c>
      <c r="FL54" s="21">
        <f>IFERROR(FJ54/FK54,0%)</f>
        <v>1</v>
      </c>
      <c r="FM54" s="25">
        <v>112</v>
      </c>
      <c r="FN54" s="25">
        <v>112</v>
      </c>
      <c r="FO54" s="21">
        <f>IFERROR(FM54/FN54,0%)</f>
        <v>1</v>
      </c>
      <c r="FP54" s="25">
        <v>413</v>
      </c>
      <c r="FQ54" s="25">
        <v>413</v>
      </c>
      <c r="FR54" s="21">
        <f>IFERROR(FP54/FQ54,0%)</f>
        <v>1</v>
      </c>
      <c r="FS54" s="25">
        <v>98</v>
      </c>
      <c r="FT54" s="25">
        <v>98</v>
      </c>
      <c r="FU54" s="21">
        <f>IFERROR(FS54/FT54,0%)</f>
        <v>1</v>
      </c>
      <c r="FV54" s="24" t="str">
        <f>IF(AND(FI54&gt;=100%,FL54&gt;=85%,FO54&gt;=50%,FR54&gt;=50%,FU54&gt;=50%),"MEMENUHI","TIDAK MEMENUHI")</f>
        <v>MEMENUHI</v>
      </c>
      <c r="FW54" s="25">
        <v>3</v>
      </c>
      <c r="FX54" s="25">
        <v>3</v>
      </c>
      <c r="FY54" s="21">
        <f>IFERROR(FW54/FX54,0%)</f>
        <v>1</v>
      </c>
      <c r="FZ54" s="25">
        <v>62</v>
      </c>
      <c r="GA54" s="25">
        <v>62</v>
      </c>
      <c r="GB54" s="21">
        <f>IFERROR(FZ54/GA54,0%)</f>
        <v>1</v>
      </c>
      <c r="GC54" s="25">
        <v>60</v>
      </c>
      <c r="GD54" s="25">
        <v>112</v>
      </c>
      <c r="GE54" s="21">
        <f>IFERROR(GC54/GD54,0%)</f>
        <v>0.5357142857142857</v>
      </c>
      <c r="GF54" s="25">
        <v>60</v>
      </c>
      <c r="GG54" s="25">
        <v>413</v>
      </c>
      <c r="GH54" s="21">
        <f>IFERROR(GF54/GG54,0%)</f>
        <v>0.14527845036319612</v>
      </c>
      <c r="GI54" s="25">
        <v>60</v>
      </c>
      <c r="GJ54" s="25">
        <v>98</v>
      </c>
      <c r="GK54" s="21">
        <f>IFERROR(GI54/GJ54,0%)</f>
        <v>0.61224489795918369</v>
      </c>
      <c r="GL54" s="24" t="str">
        <f>IF(AND(FY54&gt;=100%,GB54&gt;=85%,GE54&gt;=50%,GH54&gt;=50%,GK54&gt;=50%),"MEMENUHI","TIDAK MEMENUHI")</f>
        <v>TIDAK MEMENUHI</v>
      </c>
      <c r="GM54" s="24">
        <f>COUNTIF(C54:GL60,"MEMENUHI")</f>
        <v>6</v>
      </c>
      <c r="GN54" s="24" t="str">
        <f>IF(GM54&gt;=8,"MEMENUHI","TIDAK MEMENUHI")</f>
        <v>TIDAK MEMENUHI</v>
      </c>
      <c r="GO54" s="22"/>
    </row>
    <row r="55" spans="1:197" ht="15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</row>
    <row r="56" spans="1:197" ht="15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</row>
    <row r="57" spans="1:197" ht="15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22"/>
      <c r="DT57" s="22"/>
      <c r="DU57" s="22"/>
      <c r="DV57" s="22"/>
      <c r="DW57" s="22"/>
      <c r="DX57" s="22"/>
      <c r="DY57" s="22"/>
      <c r="DZ57" s="22"/>
      <c r="EA57" s="22"/>
      <c r="EB57" s="22"/>
      <c r="EC57" s="22"/>
      <c r="ED57" s="22"/>
      <c r="EE57" s="22"/>
      <c r="EF57" s="22"/>
      <c r="EG57" s="22"/>
      <c r="EH57" s="22"/>
      <c r="EI57" s="22"/>
      <c r="EJ57" s="22"/>
      <c r="EK57" s="22"/>
      <c r="EL57" s="22"/>
      <c r="EM57" s="22"/>
      <c r="EN57" s="22"/>
      <c r="EO57" s="22"/>
      <c r="EP57" s="22"/>
      <c r="EQ57" s="22"/>
      <c r="ER57" s="22"/>
      <c r="ES57" s="22"/>
      <c r="ET57" s="22"/>
      <c r="EU57" s="22"/>
      <c r="EV57" s="22"/>
      <c r="EW57" s="22"/>
      <c r="EX57" s="22"/>
      <c r="EY57" s="22"/>
      <c r="EZ57" s="22"/>
      <c r="FA57" s="22"/>
      <c r="FB57" s="22"/>
      <c r="FC57" s="22"/>
      <c r="FD57" s="22"/>
      <c r="FE57" s="22"/>
      <c r="FF57" s="22"/>
      <c r="FG57" s="22"/>
      <c r="FH57" s="22"/>
      <c r="FI57" s="22"/>
      <c r="FJ57" s="22"/>
      <c r="FK57" s="22"/>
      <c r="FL57" s="22"/>
      <c r="FM57" s="22"/>
      <c r="FN57" s="22"/>
      <c r="FO57" s="22"/>
      <c r="FP57" s="22"/>
      <c r="FQ57" s="22"/>
      <c r="FR57" s="22"/>
      <c r="FS57" s="22"/>
      <c r="FT57" s="22"/>
      <c r="FU57" s="22"/>
      <c r="FV57" s="22"/>
      <c r="FW57" s="22"/>
      <c r="FX57" s="22"/>
      <c r="FY57" s="22"/>
      <c r="FZ57" s="22"/>
      <c r="GA57" s="22"/>
      <c r="GB57" s="22"/>
      <c r="GC57" s="22"/>
      <c r="GD57" s="22"/>
      <c r="GE57" s="22"/>
      <c r="GF57" s="22"/>
      <c r="GG57" s="22"/>
      <c r="GH57" s="22"/>
      <c r="GI57" s="22"/>
      <c r="GJ57" s="22"/>
      <c r="GK57" s="22"/>
      <c r="GL57" s="22"/>
      <c r="GM57" s="22"/>
      <c r="GN57" s="22"/>
      <c r="GO57" s="22"/>
    </row>
    <row r="58" spans="1:197" ht="15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</row>
    <row r="59" spans="1:197" ht="15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22"/>
      <c r="DT59" s="22"/>
      <c r="DU59" s="22"/>
      <c r="DV59" s="22"/>
      <c r="DW59" s="22"/>
      <c r="DX59" s="22"/>
      <c r="DY59" s="22"/>
      <c r="DZ59" s="22"/>
      <c r="EA59" s="22"/>
      <c r="EB59" s="22"/>
      <c r="EC59" s="22"/>
      <c r="ED59" s="22"/>
      <c r="EE59" s="22"/>
      <c r="EF59" s="22"/>
      <c r="EG59" s="22"/>
      <c r="EH59" s="22"/>
      <c r="EI59" s="22"/>
      <c r="EJ59" s="22"/>
      <c r="EK59" s="22"/>
      <c r="EL59" s="22"/>
      <c r="EM59" s="22"/>
      <c r="EN59" s="22"/>
      <c r="EO59" s="22"/>
      <c r="EP59" s="22"/>
      <c r="EQ59" s="22"/>
      <c r="ER59" s="22"/>
      <c r="ES59" s="22"/>
      <c r="ET59" s="22"/>
      <c r="EU59" s="22"/>
      <c r="EV59" s="22"/>
      <c r="EW59" s="22"/>
      <c r="EX59" s="22"/>
      <c r="EY59" s="22"/>
      <c r="EZ59" s="22"/>
      <c r="FA59" s="22"/>
      <c r="FB59" s="22"/>
      <c r="FC59" s="22"/>
      <c r="FD59" s="22"/>
      <c r="FE59" s="22"/>
      <c r="FF59" s="22"/>
      <c r="FG59" s="22"/>
      <c r="FH59" s="22"/>
      <c r="FI59" s="22"/>
      <c r="FJ59" s="22"/>
      <c r="FK59" s="22"/>
      <c r="FL59" s="22"/>
      <c r="FM59" s="22"/>
      <c r="FN59" s="22"/>
      <c r="FO59" s="22"/>
      <c r="FP59" s="22"/>
      <c r="FQ59" s="22"/>
      <c r="FR59" s="22"/>
      <c r="FS59" s="22"/>
      <c r="FT59" s="22"/>
      <c r="FU59" s="22"/>
      <c r="FV59" s="22"/>
      <c r="FW59" s="22"/>
      <c r="FX59" s="22"/>
      <c r="FY59" s="22"/>
      <c r="FZ59" s="22"/>
      <c r="GA59" s="22"/>
      <c r="GB59" s="22"/>
      <c r="GC59" s="22"/>
      <c r="GD59" s="22"/>
      <c r="GE59" s="22"/>
      <c r="GF59" s="22"/>
      <c r="GG59" s="22"/>
      <c r="GH59" s="22"/>
      <c r="GI59" s="22"/>
      <c r="GJ59" s="22"/>
      <c r="GK59" s="22"/>
      <c r="GL59" s="22"/>
      <c r="GM59" s="22"/>
      <c r="GN59" s="22"/>
      <c r="GO59" s="22"/>
    </row>
    <row r="60" spans="1:197" ht="15.75" customHeight="1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  <c r="FI60" s="23"/>
      <c r="FJ60" s="23"/>
      <c r="FK60" s="23"/>
      <c r="FL60" s="23"/>
      <c r="FM60" s="23"/>
      <c r="FN60" s="23"/>
      <c r="FO60" s="23"/>
      <c r="FP60" s="23"/>
      <c r="FQ60" s="23"/>
      <c r="FR60" s="23"/>
      <c r="FS60" s="23"/>
      <c r="FT60" s="23"/>
      <c r="FU60" s="23"/>
      <c r="FV60" s="23"/>
      <c r="FW60" s="23"/>
      <c r="FX60" s="23"/>
      <c r="FY60" s="23"/>
      <c r="FZ60" s="23"/>
      <c r="GA60" s="23"/>
      <c r="GB60" s="23"/>
      <c r="GC60" s="23"/>
      <c r="GD60" s="23"/>
      <c r="GE60" s="23"/>
      <c r="GF60" s="23"/>
      <c r="GG60" s="23"/>
      <c r="GH60" s="23"/>
      <c r="GI60" s="23"/>
      <c r="GJ60" s="23"/>
      <c r="GK60" s="23"/>
      <c r="GL60" s="23"/>
      <c r="GM60" s="23"/>
      <c r="GN60" s="23"/>
      <c r="GO60" s="22"/>
    </row>
    <row r="61" spans="1:197" ht="15.75" customHeight="1">
      <c r="A61" s="22"/>
      <c r="B61" s="31" t="s">
        <v>36</v>
      </c>
      <c r="C61" s="28">
        <v>3</v>
      </c>
      <c r="D61" s="28">
        <v>3</v>
      </c>
      <c r="E61" s="21">
        <f>IFERROR(C61/D61,0%)</f>
        <v>1</v>
      </c>
      <c r="F61" s="28">
        <v>67</v>
      </c>
      <c r="G61" s="28">
        <v>67</v>
      </c>
      <c r="H61" s="21">
        <f>IFERROR(F61/G61,0%)</f>
        <v>1</v>
      </c>
      <c r="I61" s="28">
        <v>40</v>
      </c>
      <c r="J61" s="28">
        <v>120</v>
      </c>
      <c r="K61" s="21">
        <f>IFERROR(I61/J61,0%)</f>
        <v>0.33333333333333331</v>
      </c>
      <c r="L61" s="28">
        <v>40</v>
      </c>
      <c r="M61" s="28">
        <v>240</v>
      </c>
      <c r="N61" s="21">
        <f>IFERROR(L61/M61,0%)</f>
        <v>0.16666666666666666</v>
      </c>
      <c r="O61" s="28">
        <v>40</v>
      </c>
      <c r="P61" s="28">
        <v>40</v>
      </c>
      <c r="Q61" s="21">
        <f>IFERROR(O61/P61,0%)</f>
        <v>1</v>
      </c>
      <c r="R61" s="24" t="str">
        <f>IF(AND(E61&gt;=100%,H61&gt;=85%,K61&gt;=50%,N61&gt;=50%,Q61&gt;=50%),"MEMENUHI","TIDAK MEMENUHI")</f>
        <v>TIDAK MEMENUHI</v>
      </c>
      <c r="S61" s="28">
        <v>4</v>
      </c>
      <c r="T61" s="28">
        <v>4</v>
      </c>
      <c r="U61" s="21">
        <f>IFERROR(S61/T61,0%)</f>
        <v>1</v>
      </c>
      <c r="V61" s="28">
        <v>66</v>
      </c>
      <c r="W61" s="28">
        <v>66</v>
      </c>
      <c r="X61" s="21">
        <f>IFERROR(V61/W61,0%)</f>
        <v>1</v>
      </c>
      <c r="Y61" s="28">
        <v>40</v>
      </c>
      <c r="Z61" s="28">
        <v>120</v>
      </c>
      <c r="AA61" s="21">
        <f>IFERROR(Y61/Z61,0%)</f>
        <v>0.33333333333333331</v>
      </c>
      <c r="AB61" s="28">
        <v>40</v>
      </c>
      <c r="AC61" s="28">
        <v>240</v>
      </c>
      <c r="AD61" s="21">
        <f>IFERROR(AB61/AC61,0%)</f>
        <v>0.16666666666666666</v>
      </c>
      <c r="AE61" s="28">
        <v>40</v>
      </c>
      <c r="AF61" s="28">
        <v>40</v>
      </c>
      <c r="AG61" s="21">
        <f>IFERROR(AE61/AF61,0%)</f>
        <v>1</v>
      </c>
      <c r="AH61" s="24" t="str">
        <f>IF(AND(U61&gt;=100%,X61&gt;=85%,AA61&gt;=50%,AD61&gt;=50%,AG61&gt;=50%),"MEMENUHI","TIDAK MEMENUHI")</f>
        <v>TIDAK MEMENUHI</v>
      </c>
      <c r="AI61" s="28">
        <v>3</v>
      </c>
      <c r="AJ61" s="28">
        <v>3</v>
      </c>
      <c r="AK61" s="21">
        <f>IFERROR(AI61/AJ61,0%)</f>
        <v>1</v>
      </c>
      <c r="AL61" s="28">
        <v>52</v>
      </c>
      <c r="AM61" s="28">
        <v>52</v>
      </c>
      <c r="AN61" s="21">
        <f>IFERROR(AL61/AM61,0%)</f>
        <v>1</v>
      </c>
      <c r="AO61" s="28">
        <v>45</v>
      </c>
      <c r="AP61" s="28">
        <v>120</v>
      </c>
      <c r="AQ61" s="21">
        <f>IFERROR(AO61/AP61,0%)</f>
        <v>0.375</v>
      </c>
      <c r="AR61" s="28">
        <v>80</v>
      </c>
      <c r="AS61" s="28">
        <v>240</v>
      </c>
      <c r="AT61" s="21">
        <f>IFERROR(AR61/AS61,0%)</f>
        <v>0.33333333333333331</v>
      </c>
      <c r="AU61" s="28">
        <v>67</v>
      </c>
      <c r="AV61" s="28">
        <v>160</v>
      </c>
      <c r="AW61" s="21">
        <f>IFERROR(AU61/AV61,0%)</f>
        <v>0.41875000000000001</v>
      </c>
      <c r="AX61" s="24" t="str">
        <f>IF(AND(AK61&gt;=100%,AN61&gt;=85%,AQ61&gt;=50%,AT61&gt;=50%,AW61&gt;=50%),"MEMENUHI","TIDAK MEMENUHI")</f>
        <v>TIDAK MEMENUHI</v>
      </c>
      <c r="AY61" s="27">
        <v>3</v>
      </c>
      <c r="AZ61" s="27">
        <v>3</v>
      </c>
      <c r="BA61" s="21">
        <f>IFERROR(AY61/AZ61,0%)</f>
        <v>1</v>
      </c>
      <c r="BB61" s="27">
        <v>58</v>
      </c>
      <c r="BC61" s="27">
        <v>58</v>
      </c>
      <c r="BD61" s="21">
        <f>IFERROR(BB61/BC61,0%)</f>
        <v>1</v>
      </c>
      <c r="BE61" s="27">
        <v>120</v>
      </c>
      <c r="BF61" s="27">
        <v>120</v>
      </c>
      <c r="BG61" s="21">
        <f>IFERROR(BE61/BF61,0%)</f>
        <v>1</v>
      </c>
      <c r="BH61" s="27">
        <v>240</v>
      </c>
      <c r="BI61" s="27">
        <v>240</v>
      </c>
      <c r="BJ61" s="21">
        <f>IFERROR(BH61/BI61,0%)</f>
        <v>1</v>
      </c>
      <c r="BK61" s="27">
        <v>121</v>
      </c>
      <c r="BL61" s="27">
        <v>121</v>
      </c>
      <c r="BM61" s="21">
        <f>IFERROR(BK61/BL61,0%)</f>
        <v>1</v>
      </c>
      <c r="BN61" s="24" t="str">
        <f>IF(AND(BA61&gt;=100%,BD61&gt;=85%,BG61&gt;=50%,BJ61&gt;=50%,BM61&gt;=50%),"MEMENUHI","TIDAK MEMENUHI")</f>
        <v>MEMENUHI</v>
      </c>
      <c r="BO61" s="27">
        <v>3</v>
      </c>
      <c r="BP61" s="27">
        <v>3</v>
      </c>
      <c r="BQ61" s="21">
        <f>IFERROR(BO61/BP61,0%)</f>
        <v>1</v>
      </c>
      <c r="BR61" s="27">
        <v>60</v>
      </c>
      <c r="BS61" s="27">
        <v>60</v>
      </c>
      <c r="BT61" s="21">
        <f>IFERROR(BR61/BS61,0%)</f>
        <v>1</v>
      </c>
      <c r="BU61" s="27">
        <v>120</v>
      </c>
      <c r="BV61" s="27">
        <v>120</v>
      </c>
      <c r="BW61" s="21">
        <f>IFERROR(BU61/BV61,0%)</f>
        <v>1</v>
      </c>
      <c r="BX61" s="27">
        <v>240</v>
      </c>
      <c r="BY61" s="27">
        <v>240</v>
      </c>
      <c r="BZ61" s="21">
        <f>IFERROR(BX61/BY61,0%)</f>
        <v>1</v>
      </c>
      <c r="CA61" s="27">
        <v>125</v>
      </c>
      <c r="CB61" s="27">
        <v>125</v>
      </c>
      <c r="CC61" s="21">
        <f>IFERROR(CA61/CB61,0%)</f>
        <v>1</v>
      </c>
      <c r="CD61" s="24" t="str">
        <f>IF(AND(BQ61&gt;=100%,BT61&gt;=85%,BW61&gt;=50%,BZ61&gt;=50%,CC61&gt;=50%),"MEMENUHI","TIDAK MEMENUHI")</f>
        <v>MEMENUHI</v>
      </c>
      <c r="CE61" s="27">
        <v>3</v>
      </c>
      <c r="CF61" s="27">
        <v>3</v>
      </c>
      <c r="CG61" s="21">
        <f>IFERROR(CE61/CF61,0%)</f>
        <v>1</v>
      </c>
      <c r="CH61" s="27">
        <v>58</v>
      </c>
      <c r="CI61" s="27">
        <v>58</v>
      </c>
      <c r="CJ61" s="21">
        <f>IFERROR(CH61/CI61,0%)</f>
        <v>1</v>
      </c>
      <c r="CK61" s="27">
        <v>120</v>
      </c>
      <c r="CL61" s="27">
        <v>120</v>
      </c>
      <c r="CM61" s="21">
        <f>IFERROR(CK61/CL61,0%)</f>
        <v>1</v>
      </c>
      <c r="CN61" s="27">
        <v>240</v>
      </c>
      <c r="CO61" s="27">
        <v>240</v>
      </c>
      <c r="CP61" s="21">
        <f>IFERROR(CN61/CO61,0%)</f>
        <v>1</v>
      </c>
      <c r="CQ61" s="27">
        <v>162</v>
      </c>
      <c r="CR61" s="27">
        <v>162</v>
      </c>
      <c r="CS61" s="21">
        <f>IFERROR(CQ61/CR61,0%)</f>
        <v>1</v>
      </c>
      <c r="CT61" s="24" t="str">
        <f>IF(AND(CG61&gt;=100%,CJ61&gt;=85%,CM61&gt;=50%,CP61&gt;=50%,CS61&gt;=50%),"MEMENUHI","TIDAK MEMENUHI")</f>
        <v>MEMENUHI</v>
      </c>
      <c r="CU61" s="26">
        <v>3</v>
      </c>
      <c r="CV61" s="26">
        <v>3</v>
      </c>
      <c r="CW61" s="21">
        <f>IFERROR(CU61/CV61,0%)</f>
        <v>1</v>
      </c>
      <c r="CX61" s="26">
        <v>30</v>
      </c>
      <c r="CY61" s="26">
        <v>61</v>
      </c>
      <c r="CZ61" s="21">
        <f>IFERROR(CX61/CY61,0%)</f>
        <v>0.49180327868852458</v>
      </c>
      <c r="DA61" s="26">
        <v>122</v>
      </c>
      <c r="DB61" s="26">
        <v>122</v>
      </c>
      <c r="DC61" s="21">
        <f>IFERROR(DA61/DB61,0%)</f>
        <v>1</v>
      </c>
      <c r="DD61" s="26">
        <v>240</v>
      </c>
      <c r="DE61" s="26">
        <v>240</v>
      </c>
      <c r="DF61" s="21">
        <f>IFERROR(DD61/DE61,0%)</f>
        <v>1</v>
      </c>
      <c r="DG61" s="26">
        <v>121</v>
      </c>
      <c r="DH61" s="26">
        <v>121</v>
      </c>
      <c r="DI61" s="21">
        <f>IFERROR(DG61/DH61,0%)</f>
        <v>1</v>
      </c>
      <c r="DJ61" s="24" t="str">
        <f>IF(AND(CW61&gt;=100%,CZ61&gt;=85%,DC61&gt;=50%,DF61&gt;=50%,DI61&gt;=50%),"MEMENUHI","TIDAK MEMENUHI")</f>
        <v>TIDAK MEMENUHI</v>
      </c>
      <c r="DK61" s="26">
        <v>3</v>
      </c>
      <c r="DL61" s="26">
        <v>3</v>
      </c>
      <c r="DM61" s="21">
        <f>IFERROR(DK61/DL61,0%)</f>
        <v>1</v>
      </c>
      <c r="DN61" s="26">
        <v>65</v>
      </c>
      <c r="DO61" s="26">
        <v>65</v>
      </c>
      <c r="DP61" s="21">
        <f>IFERROR(DN61/DO61,0%)</f>
        <v>1</v>
      </c>
      <c r="DQ61" s="26">
        <v>122</v>
      </c>
      <c r="DR61" s="26">
        <v>122</v>
      </c>
      <c r="DS61" s="21">
        <f>IFERROR(DQ61/DR61,0%)</f>
        <v>1</v>
      </c>
      <c r="DT61" s="26">
        <v>240</v>
      </c>
      <c r="DU61" s="26">
        <v>240</v>
      </c>
      <c r="DV61" s="21">
        <f>IFERROR(DT61/DU61,0%)</f>
        <v>1</v>
      </c>
      <c r="DW61" s="26">
        <v>121</v>
      </c>
      <c r="DX61" s="26">
        <v>121</v>
      </c>
      <c r="DY61" s="21">
        <f>IFERROR(DW61/DX61,0%)</f>
        <v>1</v>
      </c>
      <c r="DZ61" s="24" t="str">
        <f>IF(AND(DM61&gt;=100%,DP61&gt;=85%,DS61&gt;=50%,DV61&gt;=50%,DY61&gt;=50%),"MEMENUHI","TIDAK MEMENUHI")</f>
        <v>MEMENUHI</v>
      </c>
      <c r="EA61" s="26">
        <v>4</v>
      </c>
      <c r="EB61" s="26">
        <v>4</v>
      </c>
      <c r="EC61" s="21">
        <f>IFERROR(EA61/EB61,0%)</f>
        <v>1</v>
      </c>
      <c r="ED61" s="26">
        <v>59</v>
      </c>
      <c r="EE61" s="26">
        <v>59</v>
      </c>
      <c r="EF61" s="21">
        <f>IFERROR(ED61/EE61,0%)</f>
        <v>1</v>
      </c>
      <c r="EG61" s="26">
        <v>122</v>
      </c>
      <c r="EH61" s="26">
        <v>122</v>
      </c>
      <c r="EI61" s="21">
        <f>IFERROR(EG61/EH61,0%)</f>
        <v>1</v>
      </c>
      <c r="EJ61" s="26">
        <v>240</v>
      </c>
      <c r="EK61" s="26">
        <v>240</v>
      </c>
      <c r="EL61" s="21">
        <f>IFERROR(EJ61/EK61,0%)</f>
        <v>1</v>
      </c>
      <c r="EM61" s="26">
        <v>102</v>
      </c>
      <c r="EN61" s="26">
        <v>102</v>
      </c>
      <c r="EO61" s="21">
        <f>IFERROR(EM61/EN61,0%)</f>
        <v>1</v>
      </c>
      <c r="EP61" s="24" t="str">
        <f>IF(AND(EC61&gt;=100%,EF61&gt;=85%,EI61&gt;=50%,EL61&gt;=50%,EO61&gt;=50%),"MEMENUHI","TIDAK MEMENUHI")</f>
        <v>MEMENUHI</v>
      </c>
      <c r="EQ61" s="25">
        <v>4</v>
      </c>
      <c r="ER61" s="25">
        <v>4</v>
      </c>
      <c r="ES61" s="21">
        <f>IFERROR(EQ61/ER61,0%)</f>
        <v>1</v>
      </c>
      <c r="ET61" s="25">
        <v>59</v>
      </c>
      <c r="EU61" s="25">
        <v>59</v>
      </c>
      <c r="EV61" s="21">
        <f>IFERROR(ET61/EU61,0%)</f>
        <v>1</v>
      </c>
      <c r="EW61" s="25">
        <v>126</v>
      </c>
      <c r="EX61" s="25">
        <v>126</v>
      </c>
      <c r="EY61" s="21">
        <f>IFERROR(EW61/EX61,0%)</f>
        <v>1</v>
      </c>
      <c r="EZ61" s="25">
        <v>140</v>
      </c>
      <c r="FA61" s="25">
        <v>140</v>
      </c>
      <c r="FB61" s="21">
        <f>IFERROR(EZ61/FA61,0%)</f>
        <v>1</v>
      </c>
      <c r="FC61" s="25">
        <v>102</v>
      </c>
      <c r="FD61" s="25">
        <v>102</v>
      </c>
      <c r="FE61" s="21">
        <f>IFERROR(FC61/FD61,0%)</f>
        <v>1</v>
      </c>
      <c r="FF61" s="24" t="str">
        <f>IF(AND(ES61&gt;=100%,EV61&gt;=85%,EY61&gt;=50%,FB61&gt;=50%,FE61&gt;=50%),"MEMENUHI","TIDAK MEMENUHI")</f>
        <v>MEMENUHI</v>
      </c>
      <c r="FG61" s="25">
        <v>2</v>
      </c>
      <c r="FH61" s="25">
        <v>2</v>
      </c>
      <c r="FI61" s="21">
        <f>IFERROR(FG61/FH61,0%)</f>
        <v>1</v>
      </c>
      <c r="FJ61" s="25">
        <v>60</v>
      </c>
      <c r="FK61" s="25">
        <v>60</v>
      </c>
      <c r="FL61" s="21">
        <f>IFERROR(FJ61/FK61,0%)</f>
        <v>1</v>
      </c>
      <c r="FM61" s="25">
        <v>126</v>
      </c>
      <c r="FN61" s="25">
        <v>126</v>
      </c>
      <c r="FO61" s="21">
        <f>IFERROR(FM61/FN61,0%)</f>
        <v>1</v>
      </c>
      <c r="FP61" s="25">
        <v>140</v>
      </c>
      <c r="FQ61" s="25">
        <v>140</v>
      </c>
      <c r="FR61" s="21">
        <f>IFERROR(FP61/FQ61,0%)</f>
        <v>1</v>
      </c>
      <c r="FS61" s="25">
        <v>102</v>
      </c>
      <c r="FT61" s="25">
        <v>102</v>
      </c>
      <c r="FU61" s="21">
        <f>IFERROR(FS61/FT61,0%)</f>
        <v>1</v>
      </c>
      <c r="FV61" s="24" t="str">
        <f>IF(AND(FI61&gt;=100%,FL61&gt;=85%,FO61&gt;=50%,FR61&gt;=50%,FU61&gt;=50%),"MEMENUHI","TIDAK MEMENUHI")</f>
        <v>MEMENUHI</v>
      </c>
      <c r="FW61" s="25">
        <v>3</v>
      </c>
      <c r="FX61" s="25">
        <v>3</v>
      </c>
      <c r="FY61" s="21">
        <f>IFERROR(FW61/FX61,0%)</f>
        <v>1</v>
      </c>
      <c r="FZ61" s="25">
        <v>60</v>
      </c>
      <c r="GA61" s="25">
        <v>60</v>
      </c>
      <c r="GB61" s="21">
        <f>IFERROR(FZ61/GA61,0%)</f>
        <v>1</v>
      </c>
      <c r="GC61" s="25">
        <v>122</v>
      </c>
      <c r="GD61" s="25">
        <v>122</v>
      </c>
      <c r="GE61" s="21">
        <f>IFERROR(GC61/GD61,0%)</f>
        <v>1</v>
      </c>
      <c r="GF61" s="25">
        <v>140</v>
      </c>
      <c r="GG61" s="25">
        <v>140</v>
      </c>
      <c r="GH61" s="21">
        <f>IFERROR(GF61/GG61,0%)</f>
        <v>1</v>
      </c>
      <c r="GI61" s="25">
        <v>102</v>
      </c>
      <c r="GJ61" s="25">
        <v>102</v>
      </c>
      <c r="GK61" s="21">
        <f>IFERROR(GI61/GJ61,0%)</f>
        <v>1</v>
      </c>
      <c r="GL61" s="24" t="str">
        <f>IF(AND(FY61&gt;=100%,GB61&gt;=85%,GE61&gt;=50%,GH61&gt;=50%,GK61&gt;=50%),"MEMENUHI","TIDAK MEMENUHI")</f>
        <v>MEMENUHI</v>
      </c>
      <c r="GM61" s="24">
        <f>COUNTIF(C61:GL67,"MEMENUHI")</f>
        <v>8</v>
      </c>
      <c r="GN61" s="24" t="str">
        <f>IF(GM61&gt;=8,"MEMENUHI","TIDAK MEMENUHI")</f>
        <v>MEMENUHI</v>
      </c>
      <c r="GO61" s="22"/>
    </row>
    <row r="62" spans="1:197" ht="15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22"/>
      <c r="DT62" s="22"/>
      <c r="DU62" s="22"/>
      <c r="DV62" s="22"/>
      <c r="DW62" s="22"/>
      <c r="DX62" s="22"/>
      <c r="DY62" s="22"/>
      <c r="DZ62" s="22"/>
      <c r="EA62" s="22"/>
      <c r="EB62" s="22"/>
      <c r="EC62" s="22"/>
      <c r="ED62" s="22"/>
      <c r="EE62" s="22"/>
      <c r="EF62" s="22"/>
      <c r="EG62" s="22"/>
      <c r="EH62" s="22"/>
      <c r="EI62" s="22"/>
      <c r="EJ62" s="22"/>
      <c r="EK62" s="22"/>
      <c r="EL62" s="22"/>
      <c r="EM62" s="22"/>
      <c r="EN62" s="22"/>
      <c r="EO62" s="22"/>
      <c r="EP62" s="22"/>
      <c r="EQ62" s="22"/>
      <c r="ER62" s="22"/>
      <c r="ES62" s="22"/>
      <c r="ET62" s="22"/>
      <c r="EU62" s="22"/>
      <c r="EV62" s="22"/>
      <c r="EW62" s="22"/>
      <c r="EX62" s="22"/>
      <c r="EY62" s="22"/>
      <c r="EZ62" s="22"/>
      <c r="FA62" s="22"/>
      <c r="FB62" s="22"/>
      <c r="FC62" s="22"/>
      <c r="FD62" s="22"/>
      <c r="FE62" s="22"/>
      <c r="FF62" s="22"/>
      <c r="FG62" s="22"/>
      <c r="FH62" s="22"/>
      <c r="FI62" s="22"/>
      <c r="FJ62" s="22"/>
      <c r="FK62" s="22"/>
      <c r="FL62" s="22"/>
      <c r="FM62" s="22"/>
      <c r="FN62" s="22"/>
      <c r="FO62" s="22"/>
      <c r="FP62" s="22"/>
      <c r="FQ62" s="22"/>
      <c r="FR62" s="22"/>
      <c r="FS62" s="22"/>
      <c r="FT62" s="22"/>
      <c r="FU62" s="22"/>
      <c r="FV62" s="22"/>
      <c r="FW62" s="22"/>
      <c r="FX62" s="22"/>
      <c r="FY62" s="22"/>
      <c r="FZ62" s="22"/>
      <c r="GA62" s="22"/>
      <c r="GB62" s="22"/>
      <c r="GC62" s="22"/>
      <c r="GD62" s="22"/>
      <c r="GE62" s="22"/>
      <c r="GF62" s="22"/>
      <c r="GG62" s="22"/>
      <c r="GH62" s="22"/>
      <c r="GI62" s="22"/>
      <c r="GJ62" s="22"/>
      <c r="GK62" s="22"/>
      <c r="GL62" s="22"/>
      <c r="GM62" s="22"/>
      <c r="GN62" s="22"/>
      <c r="GO62" s="22"/>
    </row>
    <row r="63" spans="1:197" ht="15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22"/>
      <c r="DT63" s="22"/>
      <c r="DU63" s="22"/>
      <c r="DV63" s="22"/>
      <c r="DW63" s="22"/>
      <c r="DX63" s="22"/>
      <c r="DY63" s="22"/>
      <c r="DZ63" s="22"/>
      <c r="EA63" s="22"/>
      <c r="EB63" s="22"/>
      <c r="EC63" s="22"/>
      <c r="ED63" s="22"/>
      <c r="EE63" s="22"/>
      <c r="EF63" s="22"/>
      <c r="EG63" s="22"/>
      <c r="EH63" s="22"/>
      <c r="EI63" s="22"/>
      <c r="EJ63" s="22"/>
      <c r="EK63" s="22"/>
      <c r="EL63" s="22"/>
      <c r="EM63" s="22"/>
      <c r="EN63" s="22"/>
      <c r="EO63" s="22"/>
      <c r="EP63" s="22"/>
      <c r="EQ63" s="22"/>
      <c r="ER63" s="22"/>
      <c r="ES63" s="22"/>
      <c r="ET63" s="22"/>
      <c r="EU63" s="22"/>
      <c r="EV63" s="22"/>
      <c r="EW63" s="22"/>
      <c r="EX63" s="22"/>
      <c r="EY63" s="22"/>
      <c r="EZ63" s="22"/>
      <c r="FA63" s="22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22"/>
      <c r="FN63" s="22"/>
      <c r="FO63" s="22"/>
      <c r="FP63" s="22"/>
      <c r="FQ63" s="22"/>
      <c r="FR63" s="22"/>
      <c r="FS63" s="22"/>
      <c r="FT63" s="22"/>
      <c r="FU63" s="22"/>
      <c r="FV63" s="22"/>
      <c r="FW63" s="22"/>
      <c r="FX63" s="22"/>
      <c r="FY63" s="22"/>
      <c r="FZ63" s="22"/>
      <c r="GA63" s="22"/>
      <c r="GB63" s="22"/>
      <c r="GC63" s="22"/>
      <c r="GD63" s="22"/>
      <c r="GE63" s="22"/>
      <c r="GF63" s="22"/>
      <c r="GG63" s="22"/>
      <c r="GH63" s="22"/>
      <c r="GI63" s="22"/>
      <c r="GJ63" s="22"/>
      <c r="GK63" s="22"/>
      <c r="GL63" s="22"/>
      <c r="GM63" s="22"/>
      <c r="GN63" s="22"/>
      <c r="GO63" s="22"/>
    </row>
    <row r="64" spans="1:197" ht="15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22"/>
      <c r="DT64" s="22"/>
      <c r="DU64" s="22"/>
      <c r="DV64" s="22"/>
      <c r="DW64" s="22"/>
      <c r="DX64" s="22"/>
      <c r="DY64" s="22"/>
      <c r="DZ64" s="22"/>
      <c r="EA64" s="22"/>
      <c r="EB64" s="22"/>
      <c r="EC64" s="22"/>
      <c r="ED64" s="22"/>
      <c r="EE64" s="22"/>
      <c r="EF64" s="22"/>
      <c r="EG64" s="22"/>
      <c r="EH64" s="22"/>
      <c r="EI64" s="22"/>
      <c r="EJ64" s="22"/>
      <c r="EK64" s="22"/>
      <c r="EL64" s="22"/>
      <c r="EM64" s="22"/>
      <c r="EN64" s="22"/>
      <c r="EO64" s="22"/>
      <c r="EP64" s="22"/>
      <c r="EQ64" s="22"/>
      <c r="ER64" s="22"/>
      <c r="ES64" s="22"/>
      <c r="ET64" s="22"/>
      <c r="EU64" s="22"/>
      <c r="EV64" s="22"/>
      <c r="EW64" s="22"/>
      <c r="EX64" s="22"/>
      <c r="EY64" s="22"/>
      <c r="EZ64" s="22"/>
      <c r="FA64" s="22"/>
      <c r="FB64" s="22"/>
      <c r="FC64" s="22"/>
      <c r="FD64" s="22"/>
      <c r="FE64" s="22"/>
      <c r="FF64" s="22"/>
      <c r="FG64" s="22"/>
      <c r="FH64" s="22"/>
      <c r="FI64" s="22"/>
      <c r="FJ64" s="22"/>
      <c r="FK64" s="22"/>
      <c r="FL64" s="22"/>
      <c r="FM64" s="22"/>
      <c r="FN64" s="22"/>
      <c r="FO64" s="22"/>
      <c r="FP64" s="22"/>
      <c r="FQ64" s="22"/>
      <c r="FR64" s="22"/>
      <c r="FS64" s="22"/>
      <c r="FT64" s="22"/>
      <c r="FU64" s="22"/>
      <c r="FV64" s="22"/>
      <c r="FW64" s="22"/>
      <c r="FX64" s="22"/>
      <c r="FY64" s="22"/>
      <c r="FZ64" s="22"/>
      <c r="GA64" s="22"/>
      <c r="GB64" s="22"/>
      <c r="GC64" s="22"/>
      <c r="GD64" s="22"/>
      <c r="GE64" s="22"/>
      <c r="GF64" s="22"/>
      <c r="GG64" s="22"/>
      <c r="GH64" s="22"/>
      <c r="GI64" s="22"/>
      <c r="GJ64" s="22"/>
      <c r="GK64" s="22"/>
      <c r="GL64" s="22"/>
      <c r="GM64" s="22"/>
      <c r="GN64" s="22"/>
      <c r="GO64" s="22"/>
    </row>
    <row r="65" spans="1:197" ht="15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2"/>
      <c r="FH65" s="22"/>
      <c r="FI65" s="22"/>
      <c r="FJ65" s="22"/>
      <c r="FK65" s="22"/>
      <c r="FL65" s="22"/>
      <c r="FM65" s="22"/>
      <c r="FN65" s="22"/>
      <c r="FO65" s="22"/>
      <c r="FP65" s="22"/>
      <c r="FQ65" s="22"/>
      <c r="FR65" s="22"/>
      <c r="FS65" s="22"/>
      <c r="FT65" s="22"/>
      <c r="FU65" s="22"/>
      <c r="FV65" s="22"/>
      <c r="FW65" s="22"/>
      <c r="FX65" s="22"/>
      <c r="FY65" s="22"/>
      <c r="FZ65" s="22"/>
      <c r="GA65" s="22"/>
      <c r="GB65" s="22"/>
      <c r="GC65" s="22"/>
      <c r="GD65" s="22"/>
      <c r="GE65" s="22"/>
      <c r="GF65" s="22"/>
      <c r="GG65" s="22"/>
      <c r="GH65" s="22"/>
      <c r="GI65" s="22"/>
      <c r="GJ65" s="22"/>
      <c r="GK65" s="22"/>
      <c r="GL65" s="22"/>
      <c r="GM65" s="22"/>
      <c r="GN65" s="22"/>
      <c r="GO65" s="22"/>
    </row>
    <row r="66" spans="1:197" ht="15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22"/>
      <c r="DT66" s="22"/>
      <c r="DU66" s="22"/>
      <c r="DV66" s="22"/>
      <c r="DW66" s="22"/>
      <c r="DX66" s="22"/>
      <c r="DY66" s="22"/>
      <c r="DZ66" s="22"/>
      <c r="EA66" s="22"/>
      <c r="EB66" s="22"/>
      <c r="EC66" s="22"/>
      <c r="ED66" s="22"/>
      <c r="EE66" s="22"/>
      <c r="EF66" s="22"/>
      <c r="EG66" s="22"/>
      <c r="EH66" s="22"/>
      <c r="EI66" s="22"/>
      <c r="EJ66" s="22"/>
      <c r="EK66" s="22"/>
      <c r="EL66" s="22"/>
      <c r="EM66" s="22"/>
      <c r="EN66" s="22"/>
      <c r="EO66" s="22"/>
      <c r="EP66" s="22"/>
      <c r="EQ66" s="22"/>
      <c r="ER66" s="22"/>
      <c r="ES66" s="22"/>
      <c r="ET66" s="22"/>
      <c r="EU66" s="22"/>
      <c r="EV66" s="22"/>
      <c r="EW66" s="22"/>
      <c r="EX66" s="22"/>
      <c r="EY66" s="22"/>
      <c r="EZ66" s="22"/>
      <c r="FA66" s="22"/>
      <c r="FB66" s="22"/>
      <c r="FC66" s="22"/>
      <c r="FD66" s="22"/>
      <c r="FE66" s="22"/>
      <c r="FF66" s="22"/>
      <c r="FG66" s="22"/>
      <c r="FH66" s="22"/>
      <c r="FI66" s="22"/>
      <c r="FJ66" s="22"/>
      <c r="FK66" s="22"/>
      <c r="FL66" s="22"/>
      <c r="FM66" s="22"/>
      <c r="FN66" s="22"/>
      <c r="FO66" s="22"/>
      <c r="FP66" s="22"/>
      <c r="FQ66" s="22"/>
      <c r="FR66" s="22"/>
      <c r="FS66" s="22"/>
      <c r="FT66" s="22"/>
      <c r="FU66" s="22"/>
      <c r="FV66" s="22"/>
      <c r="FW66" s="22"/>
      <c r="FX66" s="22"/>
      <c r="FY66" s="22"/>
      <c r="FZ66" s="22"/>
      <c r="GA66" s="22"/>
      <c r="GB66" s="22"/>
      <c r="GC66" s="22"/>
      <c r="GD66" s="22"/>
      <c r="GE66" s="22"/>
      <c r="GF66" s="22"/>
      <c r="GG66" s="22"/>
      <c r="GH66" s="22"/>
      <c r="GI66" s="22"/>
      <c r="GJ66" s="22"/>
      <c r="GK66" s="22"/>
      <c r="GL66" s="22"/>
      <c r="GM66" s="22"/>
      <c r="GN66" s="22"/>
      <c r="GO66" s="22"/>
    </row>
    <row r="67" spans="1:197" ht="15.75" customHeight="1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  <c r="FI67" s="23"/>
      <c r="FJ67" s="23"/>
      <c r="FK67" s="23"/>
      <c r="FL67" s="23"/>
      <c r="FM67" s="23"/>
      <c r="FN67" s="23"/>
      <c r="FO67" s="23"/>
      <c r="FP67" s="23"/>
      <c r="FQ67" s="23"/>
      <c r="FR67" s="23"/>
      <c r="FS67" s="23"/>
      <c r="FT67" s="23"/>
      <c r="FU67" s="23"/>
      <c r="FV67" s="23"/>
      <c r="FW67" s="23"/>
      <c r="FX67" s="23"/>
      <c r="FY67" s="23"/>
      <c r="FZ67" s="23"/>
      <c r="GA67" s="23"/>
      <c r="GB67" s="23"/>
      <c r="GC67" s="23"/>
      <c r="GD67" s="23"/>
      <c r="GE67" s="23"/>
      <c r="GF67" s="23"/>
      <c r="GG67" s="23"/>
      <c r="GH67" s="23"/>
      <c r="GI67" s="23"/>
      <c r="GJ67" s="23"/>
      <c r="GK67" s="23"/>
      <c r="GL67" s="23"/>
      <c r="GM67" s="23"/>
      <c r="GN67" s="23"/>
      <c r="GO67" s="22"/>
    </row>
    <row r="68" spans="1:197" ht="15.75" customHeight="1">
      <c r="A68" s="22"/>
      <c r="B68" s="31" t="s">
        <v>37</v>
      </c>
      <c r="C68" s="29">
        <v>2</v>
      </c>
      <c r="D68" s="29">
        <v>2</v>
      </c>
      <c r="E68" s="21">
        <f>IFERROR(C68/D68,0%)</f>
        <v>1</v>
      </c>
      <c r="F68" s="29">
        <v>56</v>
      </c>
      <c r="G68" s="29">
        <v>56</v>
      </c>
      <c r="H68" s="21">
        <f>IFERROR(F68/G68,0%)</f>
        <v>1</v>
      </c>
      <c r="I68" s="29">
        <v>34</v>
      </c>
      <c r="J68" s="29">
        <v>73</v>
      </c>
      <c r="K68" s="21">
        <f>IFERROR(I68/J68,0%)</f>
        <v>0.46575342465753422</v>
      </c>
      <c r="L68" s="29">
        <v>70</v>
      </c>
      <c r="M68" s="29">
        <v>317</v>
      </c>
      <c r="N68" s="21">
        <f>IFERROR(L68/M68,0%)</f>
        <v>0.22082018927444794</v>
      </c>
      <c r="O68" s="29">
        <v>28</v>
      </c>
      <c r="P68" s="29">
        <v>57</v>
      </c>
      <c r="Q68" s="21">
        <f>IFERROR(O68/P68,0%)</f>
        <v>0.49122807017543857</v>
      </c>
      <c r="R68" s="24" t="str">
        <f>IF(AND(E68&gt;=100%,H68&gt;=85%,K68&gt;=50%,N68&gt;=50%,Q68&gt;=50%),"MEMENUHI","TIDAK MEMENUHI")</f>
        <v>TIDAK MEMENUHI</v>
      </c>
      <c r="S68" s="28">
        <v>2</v>
      </c>
      <c r="T68" s="28">
        <v>2</v>
      </c>
      <c r="U68" s="21">
        <f>IFERROR(S68/T68,0%)</f>
        <v>1</v>
      </c>
      <c r="V68" s="28">
        <v>55</v>
      </c>
      <c r="W68" s="28">
        <v>55</v>
      </c>
      <c r="X68" s="21">
        <f>IFERROR(V68/W68,0%)</f>
        <v>1</v>
      </c>
      <c r="Y68" s="28">
        <v>34</v>
      </c>
      <c r="Z68" s="28">
        <v>73</v>
      </c>
      <c r="AA68" s="21">
        <f>IFERROR(Y68/Z68,0%)</f>
        <v>0.46575342465753422</v>
      </c>
      <c r="AB68" s="28">
        <v>67</v>
      </c>
      <c r="AC68" s="28">
        <v>317</v>
      </c>
      <c r="AD68" s="21">
        <f>IFERROR(AB68/AC68,0%)</f>
        <v>0.2113564668769716</v>
      </c>
      <c r="AE68" s="28">
        <v>25</v>
      </c>
      <c r="AF68" s="28">
        <v>57</v>
      </c>
      <c r="AG68" s="21">
        <f>IFERROR(AE68/AF68,0%)</f>
        <v>0.43859649122807015</v>
      </c>
      <c r="AH68" s="24" t="str">
        <f>IF(AND(U68&gt;=100%,X68&gt;=85%,AA68&gt;=50%,AD68&gt;=50%,AG68&gt;=50%),"MEMENUHI","TIDAK MEMENUHI")</f>
        <v>TIDAK MEMENUHI</v>
      </c>
      <c r="AI68" s="28">
        <v>3</v>
      </c>
      <c r="AJ68" s="28">
        <v>3</v>
      </c>
      <c r="AK68" s="21">
        <f>IFERROR(AI68/AJ68,0%)</f>
        <v>1</v>
      </c>
      <c r="AL68" s="28">
        <v>56</v>
      </c>
      <c r="AM68" s="28">
        <v>56</v>
      </c>
      <c r="AN68" s="21">
        <f>IFERROR(AL68/AM68,0%)</f>
        <v>1</v>
      </c>
      <c r="AO68" s="28">
        <v>56</v>
      </c>
      <c r="AP68" s="28">
        <v>56</v>
      </c>
      <c r="AQ68" s="21">
        <f>IFERROR(AO68/AP68,0%)</f>
        <v>1</v>
      </c>
      <c r="AR68" s="28">
        <v>163</v>
      </c>
      <c r="AS68" s="28">
        <v>317</v>
      </c>
      <c r="AT68" s="21">
        <f>IFERROR(AR68/AS68,0%)</f>
        <v>0.51419558359621453</v>
      </c>
      <c r="AU68" s="28">
        <v>45</v>
      </c>
      <c r="AV68" s="28">
        <v>57</v>
      </c>
      <c r="AW68" s="21">
        <f>IFERROR(AU68/AV68,0%)</f>
        <v>0.78947368421052633</v>
      </c>
      <c r="AX68" s="24" t="str">
        <f>IF(AND(AK68&gt;=100%,AN68&gt;=85%,AQ68&gt;=50%,AT68&gt;=50%,AW68&gt;=50%),"MEMENUHI","TIDAK MEMENUHI")</f>
        <v>MEMENUHI</v>
      </c>
      <c r="AY68" s="27">
        <v>3</v>
      </c>
      <c r="AZ68" s="27">
        <v>3</v>
      </c>
      <c r="BA68" s="21">
        <f>IFERROR(AY68/AZ68,0%)</f>
        <v>1</v>
      </c>
      <c r="BB68" s="27">
        <v>55</v>
      </c>
      <c r="BC68" s="27">
        <v>55</v>
      </c>
      <c r="BD68" s="21">
        <f>IFERROR(BB68/BC68,0%)</f>
        <v>1</v>
      </c>
      <c r="BE68" s="27">
        <v>65</v>
      </c>
      <c r="BF68" s="27">
        <v>73</v>
      </c>
      <c r="BG68" s="21">
        <f>IFERROR(BE68/BF68,0%)</f>
        <v>0.8904109589041096</v>
      </c>
      <c r="BH68" s="27">
        <v>117</v>
      </c>
      <c r="BI68" s="27">
        <v>317</v>
      </c>
      <c r="BJ68" s="21">
        <f>IFERROR(BH68/BI68,0%)</f>
        <v>0.36908517350157727</v>
      </c>
      <c r="BK68" s="27">
        <v>46</v>
      </c>
      <c r="BL68" s="27">
        <v>56</v>
      </c>
      <c r="BM68" s="21">
        <f>IFERROR(BK68/BL68,0%)</f>
        <v>0.8214285714285714</v>
      </c>
      <c r="BN68" s="24" t="str">
        <f>IF(AND(BA68&gt;=100%,BD68&gt;=85%,BG68&gt;=50%,BJ68&gt;=50%,BM68&gt;=50%),"MEMENUHI","TIDAK MEMENUHI")</f>
        <v>TIDAK MEMENUHI</v>
      </c>
      <c r="BO68" s="27">
        <v>3</v>
      </c>
      <c r="BP68" s="27">
        <v>3</v>
      </c>
      <c r="BQ68" s="21">
        <f>IFERROR(BO68/BP68,0%)</f>
        <v>1</v>
      </c>
      <c r="BR68" s="27">
        <v>59</v>
      </c>
      <c r="BS68" s="27">
        <v>59</v>
      </c>
      <c r="BT68" s="21">
        <f>IFERROR(BR68/BS68,0%)</f>
        <v>1</v>
      </c>
      <c r="BU68" s="27">
        <v>66</v>
      </c>
      <c r="BV68" s="27">
        <v>73</v>
      </c>
      <c r="BW68" s="21">
        <f>IFERROR(BU68/BV68,0%)</f>
        <v>0.90410958904109584</v>
      </c>
      <c r="BX68" s="27">
        <v>190</v>
      </c>
      <c r="BY68" s="27">
        <v>317</v>
      </c>
      <c r="BZ68" s="21">
        <f>IFERROR(BX68/BY68,0%)</f>
        <v>0.59936908517350163</v>
      </c>
      <c r="CA68" s="27">
        <v>48</v>
      </c>
      <c r="CB68" s="27">
        <v>56</v>
      </c>
      <c r="CC68" s="21">
        <f>IFERROR(CA68/CB68,0%)</f>
        <v>0.8571428571428571</v>
      </c>
      <c r="CD68" s="24" t="str">
        <f>IF(AND(BQ68&gt;=100%,BT68&gt;=85%,BW68&gt;=50%,BZ68&gt;=50%,CC68&gt;=50%),"MEMENUHI","TIDAK MEMENUHI")</f>
        <v>MEMENUHI</v>
      </c>
      <c r="CE68" s="27">
        <v>2</v>
      </c>
      <c r="CF68" s="27">
        <v>2</v>
      </c>
      <c r="CG68" s="21">
        <f>IFERROR(CE68/CF68,0%)</f>
        <v>1</v>
      </c>
      <c r="CH68" s="27">
        <v>59</v>
      </c>
      <c r="CI68" s="27">
        <v>59</v>
      </c>
      <c r="CJ68" s="21">
        <f>IFERROR(CH68/CI68,0%)</f>
        <v>1</v>
      </c>
      <c r="CK68" s="27">
        <v>66</v>
      </c>
      <c r="CL68" s="27">
        <v>73</v>
      </c>
      <c r="CM68" s="21">
        <f>IFERROR(CK68/CL68,0%)</f>
        <v>0.90410958904109584</v>
      </c>
      <c r="CN68" s="27">
        <v>180</v>
      </c>
      <c r="CO68" s="27">
        <v>317</v>
      </c>
      <c r="CP68" s="21">
        <f>IFERROR(CN68/CO68,0%)</f>
        <v>0.56782334384858046</v>
      </c>
      <c r="CQ68" s="27">
        <v>50</v>
      </c>
      <c r="CR68" s="27">
        <v>56</v>
      </c>
      <c r="CS68" s="21">
        <f>IFERROR(CQ68/CR68,0%)</f>
        <v>0.8928571428571429</v>
      </c>
      <c r="CT68" s="24" t="str">
        <f>IF(AND(CG68&gt;=100%,CJ68&gt;=85%,CM68&gt;=50%,CP68&gt;=50%,CS68&gt;=50%),"MEMENUHI","TIDAK MEMENUHI")</f>
        <v>MEMENUHI</v>
      </c>
      <c r="CU68" s="26">
        <v>2</v>
      </c>
      <c r="CV68" s="26">
        <v>2</v>
      </c>
      <c r="CW68" s="21">
        <f>IFERROR(CU68/CV68,0%)</f>
        <v>1</v>
      </c>
      <c r="CX68" s="26">
        <v>58</v>
      </c>
      <c r="CY68" s="26">
        <v>58</v>
      </c>
      <c r="CZ68" s="21">
        <f>IFERROR(CX68/CY68,0%)</f>
        <v>1</v>
      </c>
      <c r="DA68" s="26">
        <v>66</v>
      </c>
      <c r="DB68" s="26">
        <v>73</v>
      </c>
      <c r="DC68" s="21">
        <f>IFERROR(DA68/DB68,0%)</f>
        <v>0.90410958904109584</v>
      </c>
      <c r="DD68" s="26">
        <v>180</v>
      </c>
      <c r="DE68" s="26">
        <v>317</v>
      </c>
      <c r="DF68" s="21">
        <f>IFERROR(DD68/DE68,0%)</f>
        <v>0.56782334384858046</v>
      </c>
      <c r="DG68" s="26">
        <v>50</v>
      </c>
      <c r="DH68" s="26">
        <v>56</v>
      </c>
      <c r="DI68" s="21">
        <f>IFERROR(DG68/DH68,0%)</f>
        <v>0.8928571428571429</v>
      </c>
      <c r="DJ68" s="24" t="str">
        <f>IF(AND(CW68&gt;=100%,CZ68&gt;=85%,DC68&gt;=50%,DF68&gt;=50%,DI68&gt;=50%),"MEMENUHI","TIDAK MEMENUHI")</f>
        <v>MEMENUHI</v>
      </c>
      <c r="DK68" s="26">
        <v>1</v>
      </c>
      <c r="DL68" s="26">
        <v>1</v>
      </c>
      <c r="DM68" s="21">
        <f>IFERROR(DK68/DL68,0%)</f>
        <v>1</v>
      </c>
      <c r="DN68" s="26">
        <v>59</v>
      </c>
      <c r="DO68" s="26">
        <v>59</v>
      </c>
      <c r="DP68" s="21">
        <f>IFERROR(DN68/DO68,0%)</f>
        <v>1</v>
      </c>
      <c r="DQ68" s="26">
        <v>68</v>
      </c>
      <c r="DR68" s="26">
        <v>73</v>
      </c>
      <c r="DS68" s="21">
        <f>IFERROR(DQ68/DR68,0%)</f>
        <v>0.93150684931506844</v>
      </c>
      <c r="DT68" s="26">
        <v>184</v>
      </c>
      <c r="DU68" s="26">
        <v>317</v>
      </c>
      <c r="DV68" s="21">
        <f>IFERROR(DT68/DU68,0%)</f>
        <v>0.58044164037854895</v>
      </c>
      <c r="DW68" s="26">
        <v>50</v>
      </c>
      <c r="DX68" s="26">
        <v>50</v>
      </c>
      <c r="DY68" s="21">
        <f>IFERROR(DW68/DX68,0%)</f>
        <v>1</v>
      </c>
      <c r="DZ68" s="24" t="str">
        <f>IF(AND(DM68&gt;=100%,DP68&gt;=85%,DS68&gt;=50%,DV68&gt;=50%,DY68&gt;=50%),"MEMENUHI","TIDAK MEMENUHI")</f>
        <v>MEMENUHI</v>
      </c>
      <c r="EA68" s="26">
        <v>1</v>
      </c>
      <c r="EB68" s="26">
        <v>1</v>
      </c>
      <c r="EC68" s="21">
        <f>IFERROR(EA68/EB68,0%)</f>
        <v>1</v>
      </c>
      <c r="ED68" s="26">
        <v>59</v>
      </c>
      <c r="EE68" s="26">
        <v>59</v>
      </c>
      <c r="EF68" s="21">
        <f>IFERROR(ED68/EE68,0%)</f>
        <v>1</v>
      </c>
      <c r="EG68" s="26">
        <v>67</v>
      </c>
      <c r="EH68" s="26">
        <v>73</v>
      </c>
      <c r="EI68" s="21">
        <f>IFERROR(EG68/EH68,0%)</f>
        <v>0.9178082191780822</v>
      </c>
      <c r="EJ68" s="26">
        <v>172</v>
      </c>
      <c r="EK68" s="26">
        <v>317</v>
      </c>
      <c r="EL68" s="21">
        <f>IFERROR(EJ68/EK68,0%)</f>
        <v>0.54258675078864349</v>
      </c>
      <c r="EM68" s="26">
        <v>51</v>
      </c>
      <c r="EN68" s="26">
        <v>56</v>
      </c>
      <c r="EO68" s="21">
        <f>IFERROR(EM68/EN68,0%)</f>
        <v>0.9107142857142857</v>
      </c>
      <c r="EP68" s="24" t="str">
        <f>IF(AND(EC68&gt;=100%,EF68&gt;=85%,EI68&gt;=50%,EL68&gt;=50%,EO68&gt;=50%),"MEMENUHI","TIDAK MEMENUHI")</f>
        <v>MEMENUHI</v>
      </c>
      <c r="EQ68" s="25">
        <v>1</v>
      </c>
      <c r="ER68" s="25">
        <v>1</v>
      </c>
      <c r="ES68" s="21">
        <f>IFERROR(EQ68/ER68,0%)</f>
        <v>1</v>
      </c>
      <c r="ET68" s="25">
        <v>57</v>
      </c>
      <c r="EU68" s="25">
        <v>57</v>
      </c>
      <c r="EV68" s="21">
        <f>IFERROR(ET68/EU68,0%)</f>
        <v>1</v>
      </c>
      <c r="EW68" s="25">
        <v>66</v>
      </c>
      <c r="EX68" s="25">
        <v>73</v>
      </c>
      <c r="EY68" s="21">
        <f>IFERROR(EW68/EX68,0%)</f>
        <v>0.90410958904109584</v>
      </c>
      <c r="EZ68" s="25">
        <v>180</v>
      </c>
      <c r="FA68" s="25">
        <v>317</v>
      </c>
      <c r="FB68" s="21">
        <f>IFERROR(EZ68/FA68,0%)</f>
        <v>0.56782334384858046</v>
      </c>
      <c r="FC68" s="25">
        <v>50</v>
      </c>
      <c r="FD68" s="25">
        <v>56</v>
      </c>
      <c r="FE68" s="21">
        <f>IFERROR(FC68/FD68,0%)</f>
        <v>0.8928571428571429</v>
      </c>
      <c r="FF68" s="24" t="str">
        <f>IF(AND(ES68&gt;=100%,EV68&gt;=85%,EY68&gt;=50%,FB68&gt;=50%,FE68&gt;=50%),"MEMENUHI","TIDAK MEMENUHI")</f>
        <v>MEMENUHI</v>
      </c>
      <c r="FG68" s="25">
        <v>1</v>
      </c>
      <c r="FH68" s="25">
        <v>1</v>
      </c>
      <c r="FI68" s="21">
        <f>IFERROR(FG68/FH68,0%)</f>
        <v>1</v>
      </c>
      <c r="FJ68" s="25">
        <v>57</v>
      </c>
      <c r="FK68" s="25">
        <v>57</v>
      </c>
      <c r="FL68" s="21">
        <f>IFERROR(FJ68/FK68,0%)</f>
        <v>1</v>
      </c>
      <c r="FM68" s="25">
        <v>68</v>
      </c>
      <c r="FN68" s="25">
        <v>73</v>
      </c>
      <c r="FO68" s="21">
        <f>IFERROR(FM68/FN68,0%)</f>
        <v>0.93150684931506844</v>
      </c>
      <c r="FP68" s="25">
        <v>182</v>
      </c>
      <c r="FQ68" s="25">
        <v>317</v>
      </c>
      <c r="FR68" s="21">
        <f>IFERROR(FP68/FQ68,0%)</f>
        <v>0.57413249211356465</v>
      </c>
      <c r="FS68" s="25">
        <v>53</v>
      </c>
      <c r="FT68" s="25">
        <v>53</v>
      </c>
      <c r="FU68" s="21">
        <f>IFERROR(FS68/FT68,0%)</f>
        <v>1</v>
      </c>
      <c r="FV68" s="24" t="str">
        <f>IF(AND(FI68&gt;=100%,FL68&gt;=85%,FO68&gt;=50%,FR68&gt;=50%,FU68&gt;=50%),"MEMENUHI","TIDAK MEMENUHI")</f>
        <v>MEMENUHI</v>
      </c>
      <c r="FW68" s="25">
        <v>1</v>
      </c>
      <c r="FX68" s="25">
        <v>1</v>
      </c>
      <c r="FY68" s="21">
        <f>IFERROR(FW68/FX68,0%)</f>
        <v>1</v>
      </c>
      <c r="FZ68" s="25">
        <v>57</v>
      </c>
      <c r="GA68" s="25">
        <v>57</v>
      </c>
      <c r="GB68" s="21">
        <f>IFERROR(FZ68/GA68,0%)</f>
        <v>1</v>
      </c>
      <c r="GC68" s="25">
        <v>67</v>
      </c>
      <c r="GD68" s="25">
        <v>73</v>
      </c>
      <c r="GE68" s="21">
        <f>IFERROR(GC68/GD68,0%)</f>
        <v>0.9178082191780822</v>
      </c>
      <c r="GF68" s="25">
        <v>175</v>
      </c>
      <c r="GG68" s="25">
        <v>317</v>
      </c>
      <c r="GH68" s="21">
        <f>IFERROR(GF68/GG68,0%)</f>
        <v>0.55205047318611988</v>
      </c>
      <c r="GI68" s="25">
        <v>52</v>
      </c>
      <c r="GJ68" s="25">
        <v>56</v>
      </c>
      <c r="GK68" s="21">
        <f>IFERROR(GI68/GJ68,0%)</f>
        <v>0.9285714285714286</v>
      </c>
      <c r="GL68" s="24" t="str">
        <f>IF(AND(FY68&gt;=100%,GB68&gt;=85%,GE68&gt;=50%,GH68&gt;=50%,GK68&gt;=50%),"MEMENUHI","TIDAK MEMENUHI")</f>
        <v>MEMENUHI</v>
      </c>
      <c r="GM68" s="24">
        <f>COUNTIF(C68:GL74,"MEMENUHI")</f>
        <v>9</v>
      </c>
      <c r="GN68" s="24" t="str">
        <f>IF(GM68&gt;=8,"MEMENUHI","TIDAK MEMENUHI")</f>
        <v>MEMENUHI</v>
      </c>
      <c r="GO68" s="22"/>
    </row>
    <row r="69" spans="1:197" ht="15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22"/>
      <c r="DT69" s="22"/>
      <c r="DU69" s="22"/>
      <c r="DV69" s="22"/>
      <c r="DW69" s="22"/>
      <c r="DX69" s="22"/>
      <c r="DY69" s="22"/>
      <c r="DZ69" s="22"/>
      <c r="EA69" s="22"/>
      <c r="EB69" s="22"/>
      <c r="EC69" s="22"/>
      <c r="ED69" s="22"/>
      <c r="EE69" s="22"/>
      <c r="EF69" s="22"/>
      <c r="EG69" s="22"/>
      <c r="EH69" s="22"/>
      <c r="EI69" s="22"/>
      <c r="EJ69" s="22"/>
      <c r="EK69" s="22"/>
      <c r="EL69" s="22"/>
      <c r="EM69" s="22"/>
      <c r="EN69" s="22"/>
      <c r="EO69" s="22"/>
      <c r="EP69" s="22"/>
      <c r="EQ69" s="22"/>
      <c r="ER69" s="22"/>
      <c r="ES69" s="22"/>
      <c r="ET69" s="22"/>
      <c r="EU69" s="22"/>
      <c r="EV69" s="22"/>
      <c r="EW69" s="22"/>
      <c r="EX69" s="22"/>
      <c r="EY69" s="22"/>
      <c r="EZ69" s="22"/>
      <c r="FA69" s="22"/>
      <c r="FB69" s="22"/>
      <c r="FC69" s="22"/>
      <c r="FD69" s="22"/>
      <c r="FE69" s="22"/>
      <c r="FF69" s="22"/>
      <c r="FG69" s="22"/>
      <c r="FH69" s="22"/>
      <c r="FI69" s="22"/>
      <c r="FJ69" s="22"/>
      <c r="FK69" s="22"/>
      <c r="FL69" s="22"/>
      <c r="FM69" s="22"/>
      <c r="FN69" s="22"/>
      <c r="FO69" s="22"/>
      <c r="FP69" s="22"/>
      <c r="FQ69" s="22"/>
      <c r="FR69" s="22"/>
      <c r="FS69" s="22"/>
      <c r="FT69" s="22"/>
      <c r="FU69" s="22"/>
      <c r="FV69" s="22"/>
      <c r="FW69" s="22"/>
      <c r="FX69" s="22"/>
      <c r="FY69" s="22"/>
      <c r="FZ69" s="22"/>
      <c r="GA69" s="22"/>
      <c r="GB69" s="22"/>
      <c r="GC69" s="22"/>
      <c r="GD69" s="22"/>
      <c r="GE69" s="22"/>
      <c r="GF69" s="22"/>
      <c r="GG69" s="22"/>
      <c r="GH69" s="22"/>
      <c r="GI69" s="22"/>
      <c r="GJ69" s="22"/>
      <c r="GK69" s="22"/>
      <c r="GL69" s="22"/>
      <c r="GM69" s="22"/>
      <c r="GN69" s="22"/>
      <c r="GO69" s="22"/>
    </row>
    <row r="70" spans="1:197" ht="15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22"/>
      <c r="DT70" s="22"/>
      <c r="DU70" s="22"/>
      <c r="DV70" s="22"/>
      <c r="DW70" s="22"/>
      <c r="DX70" s="22"/>
      <c r="DY70" s="22"/>
      <c r="DZ70" s="22"/>
      <c r="EA70" s="22"/>
      <c r="EB70" s="22"/>
      <c r="EC70" s="22"/>
      <c r="ED70" s="22"/>
      <c r="EE70" s="22"/>
      <c r="EF70" s="22"/>
      <c r="EG70" s="22"/>
      <c r="EH70" s="22"/>
      <c r="EI70" s="22"/>
      <c r="EJ70" s="22"/>
      <c r="EK70" s="22"/>
      <c r="EL70" s="22"/>
      <c r="EM70" s="22"/>
      <c r="EN70" s="22"/>
      <c r="EO70" s="22"/>
      <c r="EP70" s="22"/>
      <c r="EQ70" s="22"/>
      <c r="ER70" s="22"/>
      <c r="ES70" s="22"/>
      <c r="ET70" s="22"/>
      <c r="EU70" s="22"/>
      <c r="EV70" s="22"/>
      <c r="EW70" s="22"/>
      <c r="EX70" s="22"/>
      <c r="EY70" s="22"/>
      <c r="EZ70" s="22"/>
      <c r="FA70" s="22"/>
      <c r="FB70" s="22"/>
      <c r="FC70" s="22"/>
      <c r="FD70" s="22"/>
      <c r="FE70" s="22"/>
      <c r="FF70" s="22"/>
      <c r="FG70" s="22"/>
      <c r="FH70" s="22"/>
      <c r="FI70" s="22"/>
      <c r="FJ70" s="22"/>
      <c r="FK70" s="22"/>
      <c r="FL70" s="22"/>
      <c r="FM70" s="22"/>
      <c r="FN70" s="22"/>
      <c r="FO70" s="22"/>
      <c r="FP70" s="22"/>
      <c r="FQ70" s="22"/>
      <c r="FR70" s="22"/>
      <c r="FS70" s="22"/>
      <c r="FT70" s="22"/>
      <c r="FU70" s="22"/>
      <c r="FV70" s="22"/>
      <c r="FW70" s="22"/>
      <c r="FX70" s="22"/>
      <c r="FY70" s="22"/>
      <c r="FZ70" s="22"/>
      <c r="GA70" s="22"/>
      <c r="GB70" s="22"/>
      <c r="GC70" s="22"/>
      <c r="GD70" s="22"/>
      <c r="GE70" s="22"/>
      <c r="GF70" s="22"/>
      <c r="GG70" s="22"/>
      <c r="GH70" s="22"/>
      <c r="GI70" s="22"/>
      <c r="GJ70" s="22"/>
      <c r="GK70" s="22"/>
      <c r="GL70" s="22"/>
      <c r="GM70" s="22"/>
      <c r="GN70" s="22"/>
      <c r="GO70" s="22"/>
    </row>
    <row r="71" spans="1:197" ht="15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22"/>
      <c r="DT71" s="22"/>
      <c r="DU71" s="22"/>
      <c r="DV71" s="22"/>
      <c r="DW71" s="22"/>
      <c r="DX71" s="22"/>
      <c r="DY71" s="22"/>
      <c r="DZ71" s="22"/>
      <c r="EA71" s="22"/>
      <c r="EB71" s="22"/>
      <c r="EC71" s="22"/>
      <c r="ED71" s="22"/>
      <c r="EE71" s="22"/>
      <c r="EF71" s="22"/>
      <c r="EG71" s="22"/>
      <c r="EH71" s="22"/>
      <c r="EI71" s="22"/>
      <c r="EJ71" s="22"/>
      <c r="EK71" s="22"/>
      <c r="EL71" s="22"/>
      <c r="EM71" s="22"/>
      <c r="EN71" s="22"/>
      <c r="EO71" s="22"/>
      <c r="EP71" s="22"/>
      <c r="EQ71" s="22"/>
      <c r="ER71" s="22"/>
      <c r="ES71" s="22"/>
      <c r="ET71" s="22"/>
      <c r="EU71" s="22"/>
      <c r="EV71" s="22"/>
      <c r="EW71" s="22"/>
      <c r="EX71" s="22"/>
      <c r="EY71" s="22"/>
      <c r="EZ71" s="22"/>
      <c r="FA71" s="22"/>
      <c r="FB71" s="22"/>
      <c r="FC71" s="22"/>
      <c r="FD71" s="22"/>
      <c r="FE71" s="22"/>
      <c r="FF71" s="22"/>
      <c r="FG71" s="22"/>
      <c r="FH71" s="22"/>
      <c r="FI71" s="22"/>
      <c r="FJ71" s="22"/>
      <c r="FK71" s="22"/>
      <c r="FL71" s="22"/>
      <c r="FM71" s="22"/>
      <c r="FN71" s="22"/>
      <c r="FO71" s="22"/>
      <c r="FP71" s="22"/>
      <c r="FQ71" s="22"/>
      <c r="FR71" s="22"/>
      <c r="FS71" s="22"/>
      <c r="FT71" s="22"/>
      <c r="FU71" s="22"/>
      <c r="FV71" s="22"/>
      <c r="FW71" s="22"/>
      <c r="FX71" s="22"/>
      <c r="FY71" s="22"/>
      <c r="FZ71" s="22"/>
      <c r="GA71" s="22"/>
      <c r="GB71" s="22"/>
      <c r="GC71" s="22"/>
      <c r="GD71" s="22"/>
      <c r="GE71" s="22"/>
      <c r="GF71" s="22"/>
      <c r="GG71" s="22"/>
      <c r="GH71" s="22"/>
      <c r="GI71" s="22"/>
      <c r="GJ71" s="22"/>
      <c r="GK71" s="22"/>
      <c r="GL71" s="22"/>
      <c r="GM71" s="22"/>
      <c r="GN71" s="22"/>
      <c r="GO71" s="22"/>
    </row>
    <row r="72" spans="1:197" ht="15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22"/>
      <c r="DT72" s="22"/>
      <c r="DU72" s="22"/>
      <c r="DV72" s="22"/>
      <c r="DW72" s="22"/>
      <c r="DX72" s="22"/>
      <c r="DY72" s="22"/>
      <c r="DZ72" s="22"/>
      <c r="EA72" s="22"/>
      <c r="EB72" s="22"/>
      <c r="EC72" s="22"/>
      <c r="ED72" s="22"/>
      <c r="EE72" s="22"/>
      <c r="EF72" s="22"/>
      <c r="EG72" s="22"/>
      <c r="EH72" s="22"/>
      <c r="EI72" s="22"/>
      <c r="EJ72" s="22"/>
      <c r="EK72" s="22"/>
      <c r="EL72" s="22"/>
      <c r="EM72" s="22"/>
      <c r="EN72" s="22"/>
      <c r="EO72" s="22"/>
      <c r="EP72" s="22"/>
      <c r="EQ72" s="22"/>
      <c r="ER72" s="22"/>
      <c r="ES72" s="22"/>
      <c r="ET72" s="22"/>
      <c r="EU72" s="22"/>
      <c r="EV72" s="22"/>
      <c r="EW72" s="22"/>
      <c r="EX72" s="22"/>
      <c r="EY72" s="22"/>
      <c r="EZ72" s="22"/>
      <c r="FA72" s="22"/>
      <c r="FB72" s="22"/>
      <c r="FC72" s="22"/>
      <c r="FD72" s="22"/>
      <c r="FE72" s="22"/>
      <c r="FF72" s="22"/>
      <c r="FG72" s="22"/>
      <c r="FH72" s="22"/>
      <c r="FI72" s="22"/>
      <c r="FJ72" s="22"/>
      <c r="FK72" s="22"/>
      <c r="FL72" s="22"/>
      <c r="FM72" s="22"/>
      <c r="FN72" s="22"/>
      <c r="FO72" s="22"/>
      <c r="FP72" s="22"/>
      <c r="FQ72" s="22"/>
      <c r="FR72" s="22"/>
      <c r="FS72" s="22"/>
      <c r="FT72" s="22"/>
      <c r="FU72" s="22"/>
      <c r="FV72" s="22"/>
      <c r="FW72" s="22"/>
      <c r="FX72" s="22"/>
      <c r="FY72" s="22"/>
      <c r="FZ72" s="22"/>
      <c r="GA72" s="22"/>
      <c r="GB72" s="22"/>
      <c r="GC72" s="22"/>
      <c r="GD72" s="22"/>
      <c r="GE72" s="22"/>
      <c r="GF72" s="22"/>
      <c r="GG72" s="22"/>
      <c r="GH72" s="22"/>
      <c r="GI72" s="22"/>
      <c r="GJ72" s="22"/>
      <c r="GK72" s="22"/>
      <c r="GL72" s="22"/>
      <c r="GM72" s="22"/>
      <c r="GN72" s="22"/>
      <c r="GO72" s="22"/>
    </row>
    <row r="73" spans="1:197" ht="15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22"/>
      <c r="DT73" s="22"/>
      <c r="DU73" s="22"/>
      <c r="DV73" s="22"/>
      <c r="DW73" s="22"/>
      <c r="DX73" s="22"/>
      <c r="DY73" s="22"/>
      <c r="DZ73" s="22"/>
      <c r="EA73" s="22"/>
      <c r="EB73" s="22"/>
      <c r="EC73" s="22"/>
      <c r="ED73" s="22"/>
      <c r="EE73" s="22"/>
      <c r="EF73" s="22"/>
      <c r="EG73" s="22"/>
      <c r="EH73" s="22"/>
      <c r="EI73" s="22"/>
      <c r="EJ73" s="22"/>
      <c r="EK73" s="22"/>
      <c r="EL73" s="22"/>
      <c r="EM73" s="22"/>
      <c r="EN73" s="22"/>
      <c r="EO73" s="22"/>
      <c r="EP73" s="22"/>
      <c r="EQ73" s="22"/>
      <c r="ER73" s="22"/>
      <c r="ES73" s="22"/>
      <c r="ET73" s="22"/>
      <c r="EU73" s="22"/>
      <c r="EV73" s="22"/>
      <c r="EW73" s="22"/>
      <c r="EX73" s="22"/>
      <c r="EY73" s="22"/>
      <c r="EZ73" s="22"/>
      <c r="FA73" s="22"/>
      <c r="FB73" s="22"/>
      <c r="FC73" s="22"/>
      <c r="FD73" s="22"/>
      <c r="FE73" s="22"/>
      <c r="FF73" s="22"/>
      <c r="FG73" s="22"/>
      <c r="FH73" s="22"/>
      <c r="FI73" s="22"/>
      <c r="FJ73" s="22"/>
      <c r="FK73" s="22"/>
      <c r="FL73" s="22"/>
      <c r="FM73" s="22"/>
      <c r="FN73" s="22"/>
      <c r="FO73" s="22"/>
      <c r="FP73" s="22"/>
      <c r="FQ73" s="22"/>
      <c r="FR73" s="22"/>
      <c r="FS73" s="22"/>
      <c r="FT73" s="22"/>
      <c r="FU73" s="22"/>
      <c r="FV73" s="22"/>
      <c r="FW73" s="22"/>
      <c r="FX73" s="22"/>
      <c r="FY73" s="22"/>
      <c r="FZ73" s="22"/>
      <c r="GA73" s="22"/>
      <c r="GB73" s="22"/>
      <c r="GC73" s="22"/>
      <c r="GD73" s="22"/>
      <c r="GE73" s="22"/>
      <c r="GF73" s="22"/>
      <c r="GG73" s="22"/>
      <c r="GH73" s="22"/>
      <c r="GI73" s="22"/>
      <c r="GJ73" s="22"/>
      <c r="GK73" s="22"/>
      <c r="GL73" s="22"/>
      <c r="GM73" s="22"/>
      <c r="GN73" s="22"/>
      <c r="GO73" s="22"/>
    </row>
    <row r="74" spans="1:197" ht="15.75" customHeight="1">
      <c r="A74" s="22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  <c r="FI74" s="23"/>
      <c r="FJ74" s="23"/>
      <c r="FK74" s="23"/>
      <c r="FL74" s="23"/>
      <c r="FM74" s="23"/>
      <c r="FN74" s="23"/>
      <c r="FO74" s="23"/>
      <c r="FP74" s="23"/>
      <c r="FQ74" s="23"/>
      <c r="FR74" s="23"/>
      <c r="FS74" s="23"/>
      <c r="FT74" s="23"/>
      <c r="FU74" s="23"/>
      <c r="FV74" s="23"/>
      <c r="FW74" s="23"/>
      <c r="FX74" s="23"/>
      <c r="FY74" s="23"/>
      <c r="FZ74" s="23"/>
      <c r="GA74" s="23"/>
      <c r="GB74" s="23"/>
      <c r="GC74" s="23"/>
      <c r="GD74" s="23"/>
      <c r="GE74" s="23"/>
      <c r="GF74" s="23"/>
      <c r="GG74" s="23"/>
      <c r="GH74" s="23"/>
      <c r="GI74" s="23"/>
      <c r="GJ74" s="23"/>
      <c r="GK74" s="23"/>
      <c r="GL74" s="23"/>
      <c r="GM74" s="23"/>
      <c r="GN74" s="23"/>
      <c r="GO74" s="23"/>
    </row>
    <row r="75" spans="1:197" ht="19.5" customHeight="1">
      <c r="A75" s="15"/>
      <c r="B75" s="15"/>
      <c r="C75" s="16">
        <f t="shared" ref="C75:D75" si="0">SUM(C5:C74)</f>
        <v>53</v>
      </c>
      <c r="D75" s="16">
        <f t="shared" si="0"/>
        <v>53</v>
      </c>
      <c r="E75" s="17">
        <f>C75/D75</f>
        <v>1</v>
      </c>
      <c r="F75" s="16">
        <f t="shared" ref="F75:G75" si="1">SUM(F5:F74)</f>
        <v>732</v>
      </c>
      <c r="G75" s="16">
        <f t="shared" si="1"/>
        <v>791</v>
      </c>
      <c r="H75" s="17">
        <f>F75/G75</f>
        <v>0.92541087231352714</v>
      </c>
      <c r="I75" s="16">
        <f t="shared" ref="I75:J75" si="2">SUM(I5:I74)</f>
        <v>739</v>
      </c>
      <c r="J75" s="16">
        <f t="shared" si="2"/>
        <v>1556</v>
      </c>
      <c r="K75" s="17">
        <f>I75/J75</f>
        <v>0.47493573264781491</v>
      </c>
      <c r="L75" s="16">
        <f t="shared" ref="L75:M75" si="3">SUM(L5:L74)</f>
        <v>1755</v>
      </c>
      <c r="M75" s="16">
        <f t="shared" si="3"/>
        <v>4704</v>
      </c>
      <c r="N75" s="17">
        <f>L75/M75</f>
        <v>0.37308673469387754</v>
      </c>
      <c r="O75" s="16">
        <f t="shared" ref="O75:P75" si="4">SUM(O5:O74)</f>
        <v>603</v>
      </c>
      <c r="P75" s="16">
        <f t="shared" si="4"/>
        <v>1312</v>
      </c>
      <c r="Q75" s="17">
        <f>O75/P75</f>
        <v>0.45960365853658536</v>
      </c>
      <c r="R75" s="15"/>
      <c r="S75" s="16">
        <f t="shared" ref="S75:T75" si="5">SUM(S5:S74)</f>
        <v>53</v>
      </c>
      <c r="T75" s="16">
        <f t="shared" si="5"/>
        <v>53</v>
      </c>
      <c r="U75" s="17">
        <f>S75/T75</f>
        <v>1</v>
      </c>
      <c r="V75" s="16">
        <f t="shared" ref="V75:W75" si="6">SUM(V5:V74)</f>
        <v>744</v>
      </c>
      <c r="W75" s="16">
        <f t="shared" si="6"/>
        <v>802</v>
      </c>
      <c r="X75" s="17">
        <f>V75/W75</f>
        <v>0.92768079800498748</v>
      </c>
      <c r="Y75" s="16">
        <f t="shared" ref="Y75:Z75" si="7">SUM(Y5:Y74)</f>
        <v>727</v>
      </c>
      <c r="Z75" s="16">
        <f t="shared" si="7"/>
        <v>1556</v>
      </c>
      <c r="AA75" s="17">
        <f>Y75/Z75</f>
        <v>0.46722365038560409</v>
      </c>
      <c r="AB75" s="16">
        <f t="shared" ref="AB75:AC75" si="8">SUM(AB5:AB74)</f>
        <v>1741</v>
      </c>
      <c r="AC75" s="16">
        <f t="shared" si="8"/>
        <v>4695</v>
      </c>
      <c r="AD75" s="17">
        <f>AB75/AC75</f>
        <v>0.37082002129925451</v>
      </c>
      <c r="AE75" s="16">
        <f t="shared" ref="AE75:AF75" si="9">SUM(AE5:AE74)</f>
        <v>427</v>
      </c>
      <c r="AF75" s="16">
        <f t="shared" si="9"/>
        <v>1305</v>
      </c>
      <c r="AG75" s="17">
        <f>AE75/AF75</f>
        <v>0.32720306513409964</v>
      </c>
      <c r="AH75" s="15"/>
      <c r="AI75" s="16">
        <f t="shared" ref="AI75:AJ75" si="10">SUM(AI5:AI74)</f>
        <v>49</v>
      </c>
      <c r="AJ75" s="16">
        <f t="shared" si="10"/>
        <v>49</v>
      </c>
      <c r="AK75" s="17">
        <f>AI75/AJ75</f>
        <v>1</v>
      </c>
      <c r="AL75" s="16">
        <f t="shared" ref="AL75:AM75" si="11">SUM(AL5:AL74)</f>
        <v>632</v>
      </c>
      <c r="AM75" s="16">
        <f t="shared" si="11"/>
        <v>773</v>
      </c>
      <c r="AN75" s="17">
        <f>AL75/AM75</f>
        <v>0.81759379042690816</v>
      </c>
      <c r="AO75" s="16">
        <f t="shared" ref="AO75:AP75" si="12">SUM(AO5:AO74)</f>
        <v>666</v>
      </c>
      <c r="AP75" s="16">
        <f t="shared" si="12"/>
        <v>1542</v>
      </c>
      <c r="AQ75" s="17">
        <f>AO75/AP75</f>
        <v>0.43190661478599224</v>
      </c>
      <c r="AR75" s="16">
        <f t="shared" ref="AR75:AS75" si="13">SUM(AR5:AR74)</f>
        <v>1281</v>
      </c>
      <c r="AS75" s="16">
        <f t="shared" si="13"/>
        <v>4802</v>
      </c>
      <c r="AT75" s="17">
        <f>AR75/AS75</f>
        <v>0.26676384839650147</v>
      </c>
      <c r="AU75" s="16">
        <f t="shared" ref="AU75:AV75" si="14">SUM(AU5:AU74)</f>
        <v>637</v>
      </c>
      <c r="AV75" s="16">
        <f t="shared" si="14"/>
        <v>1424</v>
      </c>
      <c r="AW75" s="17">
        <f>AU75/AV75</f>
        <v>0.4473314606741573</v>
      </c>
      <c r="AX75" s="15"/>
      <c r="AY75" s="16">
        <f t="shared" ref="AY75:AZ75" si="15">SUM(AY5:AY74)</f>
        <v>56</v>
      </c>
      <c r="AZ75" s="16">
        <f t="shared" si="15"/>
        <v>56</v>
      </c>
      <c r="BA75" s="17">
        <f>AY75/AZ75</f>
        <v>1</v>
      </c>
      <c r="BB75" s="16">
        <f t="shared" ref="BB75:BC75" si="16">SUM(BB5:BB74)</f>
        <v>731</v>
      </c>
      <c r="BC75" s="16">
        <f t="shared" si="16"/>
        <v>802</v>
      </c>
      <c r="BD75" s="17">
        <f>BB75/BC75</f>
        <v>0.91147132169576062</v>
      </c>
      <c r="BE75" s="16">
        <f t="shared" ref="BE75:BF75" si="17">SUM(BE5:BE74)</f>
        <v>1043</v>
      </c>
      <c r="BF75" s="16">
        <f t="shared" si="17"/>
        <v>1593</v>
      </c>
      <c r="BG75" s="17">
        <f>BE75/BF75</f>
        <v>0.65473948524795977</v>
      </c>
      <c r="BH75" s="16">
        <f t="shared" ref="BH75:BI75" si="18">SUM(BH5:BH74)</f>
        <v>2492</v>
      </c>
      <c r="BI75" s="16">
        <f t="shared" si="18"/>
        <v>5038</v>
      </c>
      <c r="BJ75" s="17">
        <f>BH75/BI75</f>
        <v>0.49464073044859069</v>
      </c>
      <c r="BK75" s="16">
        <f t="shared" ref="BK75:BL75" si="19">SUM(BK5:BK74)</f>
        <v>956</v>
      </c>
      <c r="BL75" s="16">
        <f t="shared" si="19"/>
        <v>1405</v>
      </c>
      <c r="BM75" s="17">
        <f>BK75/BL75</f>
        <v>0.68042704626334516</v>
      </c>
      <c r="BN75" s="15"/>
      <c r="BO75" s="16">
        <f t="shared" ref="BO75:BP75" si="20">SUM(BO5:BO74)</f>
        <v>58</v>
      </c>
      <c r="BP75" s="16">
        <f t="shared" si="20"/>
        <v>58</v>
      </c>
      <c r="BQ75" s="17">
        <f>BO75/BP75</f>
        <v>1</v>
      </c>
      <c r="BR75" s="16">
        <f t="shared" ref="BR75:BS75" si="21">SUM(BR5:BR74)</f>
        <v>723</v>
      </c>
      <c r="BS75" s="16">
        <f t="shared" si="21"/>
        <v>809</v>
      </c>
      <c r="BT75" s="17">
        <f>BR75/BS75</f>
        <v>0.89369592088998762</v>
      </c>
      <c r="BU75" s="16">
        <f t="shared" ref="BU75:BV75" si="22">SUM(BU5:BU74)</f>
        <v>882</v>
      </c>
      <c r="BV75" s="16">
        <f t="shared" si="22"/>
        <v>1660</v>
      </c>
      <c r="BW75" s="17">
        <f>BU75/BV75</f>
        <v>0.53132530120481924</v>
      </c>
      <c r="BX75" s="16">
        <f t="shared" ref="BX75:BY75" si="23">SUM(BX5:BX74)</f>
        <v>2172</v>
      </c>
      <c r="BY75" s="16">
        <f t="shared" si="23"/>
        <v>5133</v>
      </c>
      <c r="BZ75" s="17">
        <f>BX75/BY75</f>
        <v>0.42314436002337813</v>
      </c>
      <c r="CA75" s="16">
        <f t="shared" ref="CA75:CB75" si="24">SUM(CA5:CA74)</f>
        <v>850</v>
      </c>
      <c r="CB75" s="16">
        <f t="shared" si="24"/>
        <v>1407</v>
      </c>
      <c r="CC75" s="17">
        <f>CA75/CB75</f>
        <v>0.60412224591329067</v>
      </c>
      <c r="CD75" s="15"/>
      <c r="CE75" s="16">
        <f t="shared" ref="CE75:CF75" si="25">SUM(CE5:CE74)</f>
        <v>61</v>
      </c>
      <c r="CF75" s="16">
        <f t="shared" si="25"/>
        <v>63</v>
      </c>
      <c r="CG75" s="17">
        <f>CE75/CF75</f>
        <v>0.96825396825396826</v>
      </c>
      <c r="CH75" s="16">
        <f t="shared" ref="CH75:CI75" si="26">SUM(CH5:CH74)</f>
        <v>714</v>
      </c>
      <c r="CI75" s="16">
        <f t="shared" si="26"/>
        <v>816</v>
      </c>
      <c r="CJ75" s="17">
        <f>CH75/CI75</f>
        <v>0.875</v>
      </c>
      <c r="CK75" s="16">
        <f t="shared" ref="CK75:CL75" si="27">SUM(CK5:CK74)</f>
        <v>892</v>
      </c>
      <c r="CL75" s="16">
        <f t="shared" si="27"/>
        <v>1669</v>
      </c>
      <c r="CM75" s="17">
        <f>CK75/CL75</f>
        <v>0.53445176752546431</v>
      </c>
      <c r="CN75" s="16">
        <f t="shared" ref="CN75:CO75" si="28">SUM(CN5:CN74)</f>
        <v>2264</v>
      </c>
      <c r="CO75" s="16">
        <f t="shared" si="28"/>
        <v>4837</v>
      </c>
      <c r="CP75" s="17">
        <f>CN75/CO75</f>
        <v>0.46805871407897459</v>
      </c>
      <c r="CQ75" s="16">
        <f t="shared" ref="CQ75:CR75" si="29">SUM(CQ5:CQ74)</f>
        <v>909</v>
      </c>
      <c r="CR75" s="16">
        <f t="shared" si="29"/>
        <v>1463</v>
      </c>
      <c r="CS75" s="17">
        <f>CQ75/CR75</f>
        <v>0.62132604237867395</v>
      </c>
      <c r="CT75" s="15"/>
      <c r="CU75" s="16">
        <f t="shared" ref="CU75:CV75" si="30">SUM(CU5:CU74)</f>
        <v>59</v>
      </c>
      <c r="CV75" s="16">
        <f t="shared" si="30"/>
        <v>59</v>
      </c>
      <c r="CW75" s="17">
        <f>CU75/CV75</f>
        <v>1</v>
      </c>
      <c r="CX75" s="16">
        <f t="shared" ref="CX75:CY75" si="31">SUM(CX5:CX74)</f>
        <v>685</v>
      </c>
      <c r="CY75" s="16">
        <f t="shared" si="31"/>
        <v>785</v>
      </c>
      <c r="CZ75" s="17">
        <f>CX75/CY75</f>
        <v>0.87261146496815289</v>
      </c>
      <c r="DA75" s="16">
        <f t="shared" ref="DA75:DB75" si="32">SUM(DA5:DA74)</f>
        <v>1037</v>
      </c>
      <c r="DB75" s="16">
        <f t="shared" si="32"/>
        <v>1673</v>
      </c>
      <c r="DC75" s="17">
        <f>DA75/DB75</f>
        <v>0.61984459055588759</v>
      </c>
      <c r="DD75" s="16">
        <f t="shared" ref="DD75:DE75" si="33">SUM(DD5:DD74)</f>
        <v>1991</v>
      </c>
      <c r="DE75" s="16">
        <f t="shared" si="33"/>
        <v>4836</v>
      </c>
      <c r="DF75" s="17">
        <f>DD75/DE75</f>
        <v>0.41170388751033915</v>
      </c>
      <c r="DG75" s="16">
        <f t="shared" ref="DG75:DH75" si="34">SUM(DG5:DG74)</f>
        <v>876</v>
      </c>
      <c r="DH75" s="16">
        <f t="shared" si="34"/>
        <v>1384</v>
      </c>
      <c r="DI75" s="17">
        <f>DG75/DH75</f>
        <v>0.63294797687861271</v>
      </c>
      <c r="DJ75" s="15"/>
      <c r="DK75" s="16">
        <f t="shared" ref="DK75:DL75" si="35">SUM(DK5:DK74)</f>
        <v>56</v>
      </c>
      <c r="DL75" s="16">
        <f t="shared" si="35"/>
        <v>56</v>
      </c>
      <c r="DM75" s="17">
        <f>DK75/DL75</f>
        <v>1</v>
      </c>
      <c r="DN75" s="16">
        <f t="shared" ref="DN75:DO75" si="36">SUM(DN5:DN74)</f>
        <v>742</v>
      </c>
      <c r="DO75" s="16">
        <f t="shared" si="36"/>
        <v>816</v>
      </c>
      <c r="DP75" s="17">
        <f>DN75/DO75</f>
        <v>0.90931372549019607</v>
      </c>
      <c r="DQ75" s="16">
        <f t="shared" ref="DQ75:DR75" si="37">SUM(DQ5:DQ74)</f>
        <v>916</v>
      </c>
      <c r="DR75" s="16">
        <f t="shared" si="37"/>
        <v>1673</v>
      </c>
      <c r="DS75" s="17">
        <f>DQ75/DR75</f>
        <v>0.54751942618051408</v>
      </c>
      <c r="DT75" s="16">
        <f t="shared" ref="DT75:DU75" si="38">SUM(DT5:DT74)</f>
        <v>1990</v>
      </c>
      <c r="DU75" s="16">
        <f t="shared" si="38"/>
        <v>4839</v>
      </c>
      <c r="DV75" s="17">
        <f>DT75/DU75</f>
        <v>0.41124199214713786</v>
      </c>
      <c r="DW75" s="16">
        <f t="shared" ref="DW75:DX75" si="39">SUM(DW5:DW74)</f>
        <v>874</v>
      </c>
      <c r="DX75" s="16">
        <f t="shared" si="39"/>
        <v>1378</v>
      </c>
      <c r="DY75" s="17">
        <f>DW75/DX75</f>
        <v>0.6342525399129173</v>
      </c>
      <c r="DZ75" s="15"/>
      <c r="EA75" s="16">
        <f t="shared" ref="EA75:EB75" si="40">SUM(EA5:EA74)</f>
        <v>64</v>
      </c>
      <c r="EB75" s="16">
        <f t="shared" si="40"/>
        <v>64</v>
      </c>
      <c r="EC75" s="17">
        <f>EA75/EB75</f>
        <v>1</v>
      </c>
      <c r="ED75" s="16">
        <f t="shared" ref="ED75:EE75" si="41">SUM(ED5:ED74)</f>
        <v>730</v>
      </c>
      <c r="EE75" s="16">
        <f t="shared" si="41"/>
        <v>743</v>
      </c>
      <c r="EF75" s="17">
        <f>ED75/EE75</f>
        <v>0.98250336473755051</v>
      </c>
      <c r="EG75" s="16">
        <f t="shared" ref="EG75:EH75" si="42">SUM(EG5:EG74)</f>
        <v>889</v>
      </c>
      <c r="EH75" s="16">
        <f t="shared" si="42"/>
        <v>1754</v>
      </c>
      <c r="EI75" s="17">
        <f>EG75/EH75</f>
        <v>0.5068415051311288</v>
      </c>
      <c r="EJ75" s="16">
        <f t="shared" ref="EJ75:EK75" si="43">SUM(EJ5:EJ74)</f>
        <v>2113</v>
      </c>
      <c r="EK75" s="16">
        <f t="shared" si="43"/>
        <v>4848</v>
      </c>
      <c r="EL75" s="17">
        <f>EJ75/EK75</f>
        <v>0.43584983498349833</v>
      </c>
      <c r="EM75" s="16">
        <f t="shared" ref="EM75:EN75" si="44">SUM(EM5:EM74)</f>
        <v>844</v>
      </c>
      <c r="EN75" s="16">
        <f t="shared" si="44"/>
        <v>1692</v>
      </c>
      <c r="EO75" s="17">
        <f>EM75/EN75</f>
        <v>0.49881796690307328</v>
      </c>
      <c r="EP75" s="15"/>
      <c r="EQ75" s="16">
        <f t="shared" ref="EQ75:ER75" si="45">SUM(EQ5:EQ74)</f>
        <v>62</v>
      </c>
      <c r="ER75" s="16">
        <f t="shared" si="45"/>
        <v>62</v>
      </c>
      <c r="ES75" s="17">
        <f>EQ75/ER75</f>
        <v>1</v>
      </c>
      <c r="ET75" s="16">
        <f t="shared" ref="ET75:EU75" si="46">SUM(ET5:ET74)</f>
        <v>794</v>
      </c>
      <c r="EU75" s="16">
        <f t="shared" si="46"/>
        <v>794</v>
      </c>
      <c r="EV75" s="17">
        <f>ET75/EU75</f>
        <v>1</v>
      </c>
      <c r="EW75" s="16">
        <f t="shared" ref="EW75:EX75" si="47">SUM(EW5:EW74)</f>
        <v>719</v>
      </c>
      <c r="EX75" s="16">
        <f t="shared" si="47"/>
        <v>1498</v>
      </c>
      <c r="EY75" s="17">
        <f>EW75/EX75</f>
        <v>0.47997329773030706</v>
      </c>
      <c r="EZ75" s="16">
        <f t="shared" ref="EZ75:FA75" si="48">SUM(EZ5:EZ74)</f>
        <v>1969</v>
      </c>
      <c r="FA75" s="16">
        <f t="shared" si="48"/>
        <v>4891</v>
      </c>
      <c r="FB75" s="17">
        <f>EZ75/FA75</f>
        <v>0.40257616029441834</v>
      </c>
      <c r="FC75" s="16">
        <f t="shared" ref="FC75:FD75" si="49">SUM(FC5:FC74)</f>
        <v>857</v>
      </c>
      <c r="FD75" s="16">
        <f t="shared" si="49"/>
        <v>1383</v>
      </c>
      <c r="FE75" s="17">
        <f>FC75/FD75</f>
        <v>0.6196673897324656</v>
      </c>
      <c r="FF75" s="15"/>
      <c r="FG75" s="16">
        <f t="shared" ref="FG75:FH75" si="50">SUM(FG5:FG74)</f>
        <v>54</v>
      </c>
      <c r="FH75" s="16">
        <f t="shared" si="50"/>
        <v>54</v>
      </c>
      <c r="FI75" s="17">
        <f>FG75/FH75</f>
        <v>1</v>
      </c>
      <c r="FJ75" s="16">
        <f t="shared" ref="FJ75:FK75" si="51">SUM(FJ5:FJ74)</f>
        <v>718</v>
      </c>
      <c r="FK75" s="16">
        <f t="shared" si="51"/>
        <v>779</v>
      </c>
      <c r="FL75" s="17">
        <f>FJ75/FK75</f>
        <v>0.92169448010269572</v>
      </c>
      <c r="FM75" s="16">
        <f t="shared" ref="FM75:FN75" si="52">SUM(FM5:FM74)</f>
        <v>777</v>
      </c>
      <c r="FN75" s="16">
        <f t="shared" si="52"/>
        <v>1659</v>
      </c>
      <c r="FO75" s="17">
        <f>FM75/FN75</f>
        <v>0.46835443037974683</v>
      </c>
      <c r="FP75" s="16">
        <f t="shared" ref="FP75:FQ75" si="53">SUM(FP5:FP74)</f>
        <v>2851</v>
      </c>
      <c r="FQ75" s="16">
        <f t="shared" si="53"/>
        <v>4996</v>
      </c>
      <c r="FR75" s="17">
        <f>FP75/FQ75</f>
        <v>0.57065652522017618</v>
      </c>
      <c r="FS75" s="16">
        <f t="shared" ref="FS75:FT75" si="54">SUM(FS5:FS74)</f>
        <v>922</v>
      </c>
      <c r="FT75" s="16">
        <f t="shared" si="54"/>
        <v>1406</v>
      </c>
      <c r="FU75" s="17">
        <f>FS75/FT75</f>
        <v>0.65576102418207682</v>
      </c>
      <c r="FV75" s="15"/>
      <c r="FW75" s="16">
        <f t="shared" ref="FW75:FX75" si="55">SUM(FW5:FW74)</f>
        <v>50</v>
      </c>
      <c r="FX75" s="16">
        <f t="shared" si="55"/>
        <v>50</v>
      </c>
      <c r="FY75" s="17">
        <f>FW75/FX75</f>
        <v>1</v>
      </c>
      <c r="FZ75" s="16">
        <f t="shared" ref="FZ75:GA75" si="56">SUM(FZ5:FZ74)</f>
        <v>810</v>
      </c>
      <c r="GA75" s="16">
        <f t="shared" si="56"/>
        <v>883</v>
      </c>
      <c r="GB75" s="17">
        <f>FZ75/GA75</f>
        <v>0.91732729331823326</v>
      </c>
      <c r="GC75" s="16">
        <f t="shared" ref="GC75:GD75" si="57">SUM(GC5:GC74)</f>
        <v>730</v>
      </c>
      <c r="GD75" s="16">
        <f t="shared" si="57"/>
        <v>1740</v>
      </c>
      <c r="GE75" s="17">
        <f>GC75/GD75</f>
        <v>0.41954022988505746</v>
      </c>
      <c r="GF75" s="16">
        <f t="shared" ref="GF75:GG75" si="58">SUM(GF5:GF74)</f>
        <v>2486</v>
      </c>
      <c r="GG75" s="16">
        <f t="shared" si="58"/>
        <v>5228</v>
      </c>
      <c r="GH75" s="17">
        <f>GF75/GG75</f>
        <v>0.47551644988523334</v>
      </c>
      <c r="GI75" s="16">
        <f t="shared" ref="GI75:GJ75" si="59">SUM(GI5:GI74)</f>
        <v>886</v>
      </c>
      <c r="GJ75" s="16">
        <f t="shared" si="59"/>
        <v>1420</v>
      </c>
      <c r="GK75" s="17">
        <f>GI75/GJ75</f>
        <v>0.62394366197183093</v>
      </c>
      <c r="GL75" s="15"/>
      <c r="GM75" s="13"/>
      <c r="GN75" s="13"/>
      <c r="GO75" s="14"/>
    </row>
    <row r="76" spans="1:19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</row>
    <row r="77" spans="1:197" ht="15.75" customHeight="1">
      <c r="A77" s="2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</row>
    <row r="78" spans="1:197" ht="15.75" customHeight="1">
      <c r="A78" s="2"/>
      <c r="B78" s="3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</row>
    <row r="79" spans="1:197" ht="15.75" customHeight="1">
      <c r="A79" s="2"/>
      <c r="B79" s="3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</row>
    <row r="80" spans="1:197" ht="15.75" customHeight="1">
      <c r="A80" s="2"/>
      <c r="B80" s="3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</row>
    <row r="81" spans="1:197" ht="15.75" customHeight="1">
      <c r="A81" s="2"/>
      <c r="B81" s="3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</row>
    <row r="82" spans="1:197" ht="15.75" customHeight="1">
      <c r="A82" s="2"/>
      <c r="B82" s="3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</row>
    <row r="83" spans="1:197" ht="15.75" customHeight="1">
      <c r="A83" s="2"/>
      <c r="B83" s="18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</row>
    <row r="84" spans="1:197" ht="15.75" customHeight="1">
      <c r="A84" s="2"/>
      <c r="B84" s="18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</row>
    <row r="85" spans="1:197" ht="15.75" customHeight="1">
      <c r="A85" s="2"/>
      <c r="B85" s="18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</row>
    <row r="86" spans="1:197" ht="15.75" customHeight="1">
      <c r="A86" s="2"/>
      <c r="B86" s="3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</row>
    <row r="87" spans="1:197" ht="15.75" customHeight="1">
      <c r="A87" s="2"/>
      <c r="B87" s="19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</row>
    <row r="88" spans="1:197" ht="15.75" customHeight="1">
      <c r="A88" s="2"/>
      <c r="B88" s="20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</row>
    <row r="89" spans="1:197" ht="15.75" customHeight="1">
      <c r="A89" s="2"/>
      <c r="B89" s="20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</row>
    <row r="90" spans="1:197" ht="15.75" customHeight="1">
      <c r="A90" s="2"/>
      <c r="B90" s="20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</row>
    <row r="91" spans="1:197" ht="15.75" customHeight="1">
      <c r="A91" s="2"/>
      <c r="B91" s="20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</row>
    <row r="92" spans="1:197" ht="15.75" customHeight="1">
      <c r="A92" s="2"/>
      <c r="B92" s="19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</row>
    <row r="93" spans="1:197" ht="15.75" customHeight="1">
      <c r="A93" s="2"/>
      <c r="B93" s="20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</row>
    <row r="94" spans="1:197" ht="15.75" customHeight="1">
      <c r="A94" s="2"/>
      <c r="B94" s="20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</row>
    <row r="95" spans="1:197" ht="15.75" customHeight="1">
      <c r="A95" s="2"/>
      <c r="B95" s="1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</row>
    <row r="96" spans="1:197" ht="15.75" customHeight="1">
      <c r="A96" s="2"/>
      <c r="B96" s="20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</row>
    <row r="97" spans="1:197" ht="15.75" customHeight="1">
      <c r="A97" s="2"/>
      <c r="B97" s="20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</row>
    <row r="98" spans="1:197" ht="15.75" customHeight="1">
      <c r="A98" s="2"/>
      <c r="B98" s="20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</row>
    <row r="99" spans="1:197" ht="15.75" customHeight="1">
      <c r="A99" s="2"/>
      <c r="B99" s="20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</row>
    <row r="100" spans="1:197" ht="15.75" customHeight="1">
      <c r="A100" s="2"/>
      <c r="B100" s="20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</row>
    <row r="101" spans="1:197" ht="15.75" customHeight="1">
      <c r="A101" s="2"/>
      <c r="B101" s="20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</row>
    <row r="102" spans="1:197" ht="15.75" customHeight="1">
      <c r="A102" s="2"/>
      <c r="B102" s="20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</row>
    <row r="103" spans="1:197" ht="15.75" customHeight="1">
      <c r="A103" s="2"/>
      <c r="B103" s="20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</row>
    <row r="104" spans="1:197" ht="15.75" customHeight="1">
      <c r="A104" s="2"/>
      <c r="B104" s="20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</row>
    <row r="105" spans="1:197" ht="15.75" customHeight="1">
      <c r="A105" s="2"/>
      <c r="B105" s="20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</row>
    <row r="106" spans="1:197" ht="15.75" customHeight="1">
      <c r="A106" s="2"/>
      <c r="B106" s="3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</row>
    <row r="107" spans="1:197" ht="15.75" customHeight="1">
      <c r="A107" s="2"/>
      <c r="B107" s="19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</row>
    <row r="108" spans="1:197" ht="15.75" customHeight="1">
      <c r="A108" s="2"/>
      <c r="B108" s="20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</row>
    <row r="109" spans="1:197" ht="15.75" customHeight="1">
      <c r="A109" s="2"/>
      <c r="B109" s="20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</row>
    <row r="110" spans="1:197" ht="15.75" customHeight="1">
      <c r="A110" s="2"/>
      <c r="B110" s="3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</row>
    <row r="111" spans="1:197" ht="15.75" customHeight="1">
      <c r="A111" s="2"/>
      <c r="B111" s="3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</row>
    <row r="112" spans="1:197" ht="15.75" customHeight="1">
      <c r="A112" s="2"/>
      <c r="B112" s="3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</row>
    <row r="113" spans="1:197" ht="15.75" customHeight="1">
      <c r="A113" s="2"/>
      <c r="B113" s="3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</row>
    <row r="114" spans="1:197" ht="15.75" customHeight="1">
      <c r="A114" s="2"/>
      <c r="B114" s="3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</row>
    <row r="115" spans="1:197" ht="15.75" customHeight="1">
      <c r="A115" s="2"/>
      <c r="B115" s="3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</row>
    <row r="116" spans="1:197" ht="15.75" customHeight="1">
      <c r="A116" s="2"/>
      <c r="B116" s="3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</row>
    <row r="117" spans="1:197" ht="15.75" customHeight="1">
      <c r="A117" s="2"/>
      <c r="B117" s="3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</row>
    <row r="118" spans="1:197" ht="15.75" customHeight="1">
      <c r="A118" s="2"/>
      <c r="B118" s="3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</row>
    <row r="119" spans="1:197" ht="15.75" customHeight="1">
      <c r="A119" s="2"/>
      <c r="B119" s="3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</row>
    <row r="120" spans="1:197" ht="15.75" customHeight="1">
      <c r="A120" s="2"/>
      <c r="B120" s="3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</row>
    <row r="121" spans="1:197" ht="15.75" customHeight="1">
      <c r="A121" s="2"/>
      <c r="B121" s="3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</row>
    <row r="122" spans="1:197" ht="15.75" customHeight="1">
      <c r="A122" s="2"/>
      <c r="B122" s="3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</row>
    <row r="123" spans="1:197" ht="15.75" customHeight="1">
      <c r="A123" s="2"/>
      <c r="B123" s="3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</row>
    <row r="124" spans="1:197" ht="15.75" customHeight="1">
      <c r="A124" s="2"/>
      <c r="B124" s="3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</row>
    <row r="125" spans="1:197" ht="15.75" customHeight="1">
      <c r="A125" s="2"/>
      <c r="B125" s="3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</row>
    <row r="126" spans="1:197" ht="15.75" customHeight="1">
      <c r="A126" s="2"/>
      <c r="B126" s="3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</row>
    <row r="127" spans="1:197" ht="15.75" customHeight="1">
      <c r="A127" s="2"/>
      <c r="B127" s="3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</row>
    <row r="128" spans="1:197" ht="15.75" customHeight="1">
      <c r="A128" s="2"/>
      <c r="B128" s="3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</row>
    <row r="129" spans="1:197" ht="15.75" customHeight="1">
      <c r="A129" s="2"/>
      <c r="B129" s="3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</row>
  </sheetData>
  <mergeCells count="2057">
    <mergeCell ref="A1:A4"/>
    <mergeCell ref="B1:B4"/>
    <mergeCell ref="C1:Q1"/>
    <mergeCell ref="R1:R3"/>
    <mergeCell ref="CE1:CS1"/>
    <mergeCell ref="CT1:CT3"/>
    <mergeCell ref="CU1:DI1"/>
    <mergeCell ref="DJ1:DJ3"/>
    <mergeCell ref="CE2:CG2"/>
    <mergeCell ref="CH2:CJ2"/>
    <mergeCell ref="CK2:CM2"/>
    <mergeCell ref="CN2:CP2"/>
    <mergeCell ref="S1:AG1"/>
    <mergeCell ref="AH1:AH3"/>
    <mergeCell ref="AI1:AW1"/>
    <mergeCell ref="AX1:AX3"/>
    <mergeCell ref="AY1:BM1"/>
    <mergeCell ref="BN1:BN3"/>
    <mergeCell ref="AE2:AG2"/>
    <mergeCell ref="AI2:AK2"/>
    <mergeCell ref="AL2:AN2"/>
    <mergeCell ref="AO2:AQ2"/>
    <mergeCell ref="GO1:GO4"/>
    <mergeCell ref="C2:E2"/>
    <mergeCell ref="F2:H2"/>
    <mergeCell ref="I2:K2"/>
    <mergeCell ref="L2:N2"/>
    <mergeCell ref="O2:Q2"/>
    <mergeCell ref="S2:U2"/>
    <mergeCell ref="V2:X2"/>
    <mergeCell ref="Y2:AA2"/>
    <mergeCell ref="AB2:AD2"/>
    <mergeCell ref="FG1:FU1"/>
    <mergeCell ref="FV1:FV3"/>
    <mergeCell ref="FW1:GK1"/>
    <mergeCell ref="GL1:GL3"/>
    <mergeCell ref="GM1:GM4"/>
    <mergeCell ref="GN1:GN4"/>
    <mergeCell ref="FJ2:FL2"/>
    <mergeCell ref="FM2:FO2"/>
    <mergeCell ref="FP2:FR2"/>
    <mergeCell ref="FS2:FU2"/>
    <mergeCell ref="DK1:DY1"/>
    <mergeCell ref="DZ1:DZ3"/>
    <mergeCell ref="EA1:EO1"/>
    <mergeCell ref="EP1:EP3"/>
    <mergeCell ref="EQ1:FE1"/>
    <mergeCell ref="FF1:FF3"/>
    <mergeCell ref="DK2:DM2"/>
    <mergeCell ref="DN2:DP2"/>
    <mergeCell ref="DQ2:DS2"/>
    <mergeCell ref="DT2:DV2"/>
    <mergeCell ref="BO1:CC1"/>
    <mergeCell ref="CD1:CD3"/>
    <mergeCell ref="CU2:CW2"/>
    <mergeCell ref="CX2:CZ2"/>
    <mergeCell ref="DA2:DC2"/>
    <mergeCell ref="DD2:DF2"/>
    <mergeCell ref="DG2:DI2"/>
    <mergeCell ref="BK2:BM2"/>
    <mergeCell ref="BO2:BQ2"/>
    <mergeCell ref="BR2:BT2"/>
    <mergeCell ref="BU2:BW2"/>
    <mergeCell ref="BX2:BZ2"/>
    <mergeCell ref="CA2:CC2"/>
    <mergeCell ref="AR2:AT2"/>
    <mergeCell ref="AU2:AW2"/>
    <mergeCell ref="AY2:BA2"/>
    <mergeCell ref="BB2:BD2"/>
    <mergeCell ref="BE2:BG2"/>
    <mergeCell ref="BH2:BJ2"/>
    <mergeCell ref="EA4:EP4"/>
    <mergeCell ref="EQ4:FF4"/>
    <mergeCell ref="FG4:FV4"/>
    <mergeCell ref="FW4:GL4"/>
    <mergeCell ref="AI4:AX4"/>
    <mergeCell ref="AY4:BN4"/>
    <mergeCell ref="BO4:CD4"/>
    <mergeCell ref="CE4:CT4"/>
    <mergeCell ref="CU4:DJ4"/>
    <mergeCell ref="DK4:DZ4"/>
    <mergeCell ref="FW2:FY2"/>
    <mergeCell ref="FZ2:GB2"/>
    <mergeCell ref="GC2:GE2"/>
    <mergeCell ref="GF2:GH2"/>
    <mergeCell ref="GI2:GK2"/>
    <mergeCell ref="C4:R4"/>
    <mergeCell ref="S4:AH4"/>
    <mergeCell ref="EQ2:ES2"/>
    <mergeCell ref="ET2:EV2"/>
    <mergeCell ref="EW2:EY2"/>
    <mergeCell ref="EZ2:FB2"/>
    <mergeCell ref="FC2:FE2"/>
    <mergeCell ref="FG2:FI2"/>
    <mergeCell ref="DW2:DY2"/>
    <mergeCell ref="EA2:EC2"/>
    <mergeCell ref="ED2:EF2"/>
    <mergeCell ref="EG2:EI2"/>
    <mergeCell ref="EJ2:EL2"/>
    <mergeCell ref="EM2:EO2"/>
    <mergeCell ref="CQ2:CS2"/>
    <mergeCell ref="C5:C11"/>
    <mergeCell ref="D5:D11"/>
    <mergeCell ref="E5:E11"/>
    <mergeCell ref="A5:A74"/>
    <mergeCell ref="B5:B11"/>
    <mergeCell ref="R5:R11"/>
    <mergeCell ref="S5:S11"/>
    <mergeCell ref="T5:T11"/>
    <mergeCell ref="U5:U11"/>
    <mergeCell ref="V5:V11"/>
    <mergeCell ref="W5:W11"/>
    <mergeCell ref="L5:L11"/>
    <mergeCell ref="M5:M11"/>
    <mergeCell ref="N5:N11"/>
    <mergeCell ref="O5:O11"/>
    <mergeCell ref="P5:P11"/>
    <mergeCell ref="Q5:Q11"/>
    <mergeCell ref="F5:F11"/>
    <mergeCell ref="G5:G11"/>
    <mergeCell ref="H5:H11"/>
    <mergeCell ref="I5:I11"/>
    <mergeCell ref="J5:J11"/>
    <mergeCell ref="K5:K11"/>
    <mergeCell ref="AJ5:AJ11"/>
    <mergeCell ref="AK5:AK11"/>
    <mergeCell ref="AL5:AL11"/>
    <mergeCell ref="AM5:AM11"/>
    <mergeCell ref="AN5:AN11"/>
    <mergeCell ref="AO5:AO11"/>
    <mergeCell ref="AD5:AD11"/>
    <mergeCell ref="AE5:AE11"/>
    <mergeCell ref="AF5:AF11"/>
    <mergeCell ref="AG5:AG11"/>
    <mergeCell ref="AH5:AH11"/>
    <mergeCell ref="AI5:AI11"/>
    <mergeCell ref="X5:X11"/>
    <mergeCell ref="Y5:Y11"/>
    <mergeCell ref="Z5:Z11"/>
    <mergeCell ref="AA5:AA11"/>
    <mergeCell ref="AB5:AB11"/>
    <mergeCell ref="AC5:AC11"/>
    <mergeCell ref="BB5:BB11"/>
    <mergeCell ref="BC5:BC11"/>
    <mergeCell ref="BD5:BD11"/>
    <mergeCell ref="BE5:BE11"/>
    <mergeCell ref="BF5:BF11"/>
    <mergeCell ref="BG5:BG11"/>
    <mergeCell ref="AV5:AV11"/>
    <mergeCell ref="AW5:AW11"/>
    <mergeCell ref="AX5:AX11"/>
    <mergeCell ref="AY5:AY11"/>
    <mergeCell ref="AZ5:AZ11"/>
    <mergeCell ref="BA5:BA11"/>
    <mergeCell ref="AP5:AP11"/>
    <mergeCell ref="AQ5:AQ11"/>
    <mergeCell ref="AR5:AR11"/>
    <mergeCell ref="AS5:AS11"/>
    <mergeCell ref="AT5:AT11"/>
    <mergeCell ref="AU5:AU11"/>
    <mergeCell ref="BT5:BT11"/>
    <mergeCell ref="BU5:BU11"/>
    <mergeCell ref="BV5:BV11"/>
    <mergeCell ref="BW5:BW11"/>
    <mergeCell ref="BX5:BX11"/>
    <mergeCell ref="BY5:BY11"/>
    <mergeCell ref="BN5:BN11"/>
    <mergeCell ref="BO5:BO11"/>
    <mergeCell ref="BP5:BP11"/>
    <mergeCell ref="BQ5:BQ11"/>
    <mergeCell ref="BR5:BR11"/>
    <mergeCell ref="BS5:BS11"/>
    <mergeCell ref="BH5:BH11"/>
    <mergeCell ref="BI5:BI11"/>
    <mergeCell ref="BJ5:BJ11"/>
    <mergeCell ref="BK5:BK11"/>
    <mergeCell ref="BL5:BL11"/>
    <mergeCell ref="BM5:BM11"/>
    <mergeCell ref="CL5:CL11"/>
    <mergeCell ref="CM5:CM11"/>
    <mergeCell ref="CN5:CN11"/>
    <mergeCell ref="CO5:CO11"/>
    <mergeCell ref="CP5:CP11"/>
    <mergeCell ref="CQ5:CQ11"/>
    <mergeCell ref="CF5:CF11"/>
    <mergeCell ref="CG5:CG11"/>
    <mergeCell ref="CH5:CH11"/>
    <mergeCell ref="CI5:CI11"/>
    <mergeCell ref="CJ5:CJ11"/>
    <mergeCell ref="CK5:CK11"/>
    <mergeCell ref="BZ5:BZ11"/>
    <mergeCell ref="CA5:CA11"/>
    <mergeCell ref="CB5:CB11"/>
    <mergeCell ref="CC5:CC11"/>
    <mergeCell ref="CD5:CD11"/>
    <mergeCell ref="CE5:CE11"/>
    <mergeCell ref="DD5:DD11"/>
    <mergeCell ref="DE5:DE11"/>
    <mergeCell ref="DF5:DF11"/>
    <mergeCell ref="DG5:DG11"/>
    <mergeCell ref="DH5:DH11"/>
    <mergeCell ref="DI5:DI11"/>
    <mergeCell ref="CX5:CX11"/>
    <mergeCell ref="CY5:CY11"/>
    <mergeCell ref="CZ5:CZ11"/>
    <mergeCell ref="DA5:DA11"/>
    <mergeCell ref="DB5:DB11"/>
    <mergeCell ref="DC5:DC11"/>
    <mergeCell ref="CR5:CR11"/>
    <mergeCell ref="CS5:CS11"/>
    <mergeCell ref="CT5:CT11"/>
    <mergeCell ref="CU5:CU11"/>
    <mergeCell ref="CV5:CV11"/>
    <mergeCell ref="CW5:CW11"/>
    <mergeCell ref="DV5:DV11"/>
    <mergeCell ref="DW5:DW11"/>
    <mergeCell ref="DX5:DX11"/>
    <mergeCell ref="DY5:DY11"/>
    <mergeCell ref="DZ5:DZ11"/>
    <mergeCell ref="EA5:EA11"/>
    <mergeCell ref="DP5:DP11"/>
    <mergeCell ref="DQ5:DQ11"/>
    <mergeCell ref="DR5:DR11"/>
    <mergeCell ref="DS5:DS11"/>
    <mergeCell ref="DT5:DT11"/>
    <mergeCell ref="DU5:DU11"/>
    <mergeCell ref="DJ5:DJ11"/>
    <mergeCell ref="DK5:DK11"/>
    <mergeCell ref="DL5:DL11"/>
    <mergeCell ref="DM5:DM11"/>
    <mergeCell ref="DN5:DN11"/>
    <mergeCell ref="DO5:DO11"/>
    <mergeCell ref="EN5:EN11"/>
    <mergeCell ref="EO5:EO11"/>
    <mergeCell ref="EP5:EP11"/>
    <mergeCell ref="EQ5:EQ11"/>
    <mergeCell ref="ER5:ER11"/>
    <mergeCell ref="ES5:ES11"/>
    <mergeCell ref="EH5:EH11"/>
    <mergeCell ref="EI5:EI11"/>
    <mergeCell ref="EJ5:EJ11"/>
    <mergeCell ref="EK5:EK11"/>
    <mergeCell ref="EL5:EL11"/>
    <mergeCell ref="EM5:EM11"/>
    <mergeCell ref="EB5:EB11"/>
    <mergeCell ref="EC5:EC11"/>
    <mergeCell ref="ED5:ED11"/>
    <mergeCell ref="EE5:EE11"/>
    <mergeCell ref="EF5:EF11"/>
    <mergeCell ref="EG5:EG11"/>
    <mergeCell ref="FN5:FN11"/>
    <mergeCell ref="FO5:FO11"/>
    <mergeCell ref="FP5:FP11"/>
    <mergeCell ref="FQ5:FQ11"/>
    <mergeCell ref="FF5:FF11"/>
    <mergeCell ref="FG5:FG11"/>
    <mergeCell ref="FH5:FH11"/>
    <mergeCell ref="FI5:FI11"/>
    <mergeCell ref="FJ5:FJ11"/>
    <mergeCell ref="FK5:FK11"/>
    <mergeCell ref="EZ5:EZ11"/>
    <mergeCell ref="FA5:FA11"/>
    <mergeCell ref="FB5:FB11"/>
    <mergeCell ref="FC5:FC11"/>
    <mergeCell ref="FD5:FD11"/>
    <mergeCell ref="FE5:FE11"/>
    <mergeCell ref="ET5:ET11"/>
    <mergeCell ref="EU5:EU11"/>
    <mergeCell ref="EV5:EV11"/>
    <mergeCell ref="EW5:EW11"/>
    <mergeCell ref="EX5:EX11"/>
    <mergeCell ref="EY5:EY11"/>
    <mergeCell ref="C12:C18"/>
    <mergeCell ref="B12:B18"/>
    <mergeCell ref="GJ5:GJ11"/>
    <mergeCell ref="GK5:GK11"/>
    <mergeCell ref="GL5:GL11"/>
    <mergeCell ref="GM5:GM11"/>
    <mergeCell ref="GN5:GN11"/>
    <mergeCell ref="GO5:GO74"/>
    <mergeCell ref="GN12:GN18"/>
    <mergeCell ref="GN19:GN25"/>
    <mergeCell ref="GN26:GN32"/>
    <mergeCell ref="GN33:GN39"/>
    <mergeCell ref="GD5:GD11"/>
    <mergeCell ref="GE5:GE11"/>
    <mergeCell ref="GF5:GF11"/>
    <mergeCell ref="GG5:GG11"/>
    <mergeCell ref="GH5:GH11"/>
    <mergeCell ref="GI5:GI11"/>
    <mergeCell ref="FX5:FX11"/>
    <mergeCell ref="FY5:FY11"/>
    <mergeCell ref="FZ5:FZ11"/>
    <mergeCell ref="GA5:GA11"/>
    <mergeCell ref="GB5:GB11"/>
    <mergeCell ref="GC5:GC11"/>
    <mergeCell ref="FR5:FR11"/>
    <mergeCell ref="FS5:FS11"/>
    <mergeCell ref="FT5:FT11"/>
    <mergeCell ref="FU5:FU11"/>
    <mergeCell ref="FV5:FV11"/>
    <mergeCell ref="FW5:FW11"/>
    <mergeCell ref="FL5:FL11"/>
    <mergeCell ref="FM5:FM11"/>
    <mergeCell ref="P12:P18"/>
    <mergeCell ref="Q12:Q18"/>
    <mergeCell ref="R12:R18"/>
    <mergeCell ref="S12:S18"/>
    <mergeCell ref="T12:T18"/>
    <mergeCell ref="U12:U18"/>
    <mergeCell ref="J12:J18"/>
    <mergeCell ref="K12:K18"/>
    <mergeCell ref="L12:L18"/>
    <mergeCell ref="M12:M18"/>
    <mergeCell ref="N12:N18"/>
    <mergeCell ref="O12:O18"/>
    <mergeCell ref="D12:D18"/>
    <mergeCell ref="E12:E18"/>
    <mergeCell ref="F12:F18"/>
    <mergeCell ref="G12:G18"/>
    <mergeCell ref="H12:H18"/>
    <mergeCell ref="I12:I18"/>
    <mergeCell ref="AH12:AH18"/>
    <mergeCell ref="AI12:AI18"/>
    <mergeCell ref="AJ12:AJ18"/>
    <mergeCell ref="AK12:AK18"/>
    <mergeCell ref="AL12:AL18"/>
    <mergeCell ref="AM12:AM18"/>
    <mergeCell ref="AB12:AB18"/>
    <mergeCell ref="AC12:AC18"/>
    <mergeCell ref="AD12:AD18"/>
    <mergeCell ref="AE12:AE18"/>
    <mergeCell ref="AF12:AF18"/>
    <mergeCell ref="AG12:AG18"/>
    <mergeCell ref="V12:V18"/>
    <mergeCell ref="W12:W18"/>
    <mergeCell ref="X12:X18"/>
    <mergeCell ref="Y12:Y18"/>
    <mergeCell ref="Z12:Z18"/>
    <mergeCell ref="AA12:AA18"/>
    <mergeCell ref="AZ12:AZ18"/>
    <mergeCell ref="BA12:BA18"/>
    <mergeCell ref="BB12:BB18"/>
    <mergeCell ref="BC12:BC18"/>
    <mergeCell ref="BD12:BD18"/>
    <mergeCell ref="BE12:BE18"/>
    <mergeCell ref="AT12:AT18"/>
    <mergeCell ref="AU12:AU18"/>
    <mergeCell ref="AV12:AV18"/>
    <mergeCell ref="AW12:AW18"/>
    <mergeCell ref="AX12:AX18"/>
    <mergeCell ref="AY12:AY18"/>
    <mergeCell ref="AN12:AN18"/>
    <mergeCell ref="AO12:AO18"/>
    <mergeCell ref="AP12:AP18"/>
    <mergeCell ref="AQ12:AQ18"/>
    <mergeCell ref="AR12:AR18"/>
    <mergeCell ref="AS12:AS18"/>
    <mergeCell ref="BR12:BR18"/>
    <mergeCell ref="BS12:BS18"/>
    <mergeCell ref="BT12:BT18"/>
    <mergeCell ref="BU12:BU18"/>
    <mergeCell ref="BV12:BV18"/>
    <mergeCell ref="BW12:BW18"/>
    <mergeCell ref="BL12:BL18"/>
    <mergeCell ref="BM12:BM18"/>
    <mergeCell ref="BN12:BN18"/>
    <mergeCell ref="BO12:BO18"/>
    <mergeCell ref="BP12:BP18"/>
    <mergeCell ref="BQ12:BQ18"/>
    <mergeCell ref="BF12:BF18"/>
    <mergeCell ref="BG12:BG18"/>
    <mergeCell ref="BH12:BH18"/>
    <mergeCell ref="BI12:BI18"/>
    <mergeCell ref="BJ12:BJ18"/>
    <mergeCell ref="BK12:BK18"/>
    <mergeCell ref="CJ12:CJ18"/>
    <mergeCell ref="CK12:CK18"/>
    <mergeCell ref="CL12:CL18"/>
    <mergeCell ref="CM12:CM18"/>
    <mergeCell ref="CN12:CN18"/>
    <mergeCell ref="CO12:CO18"/>
    <mergeCell ref="CD12:CD18"/>
    <mergeCell ref="CE12:CE18"/>
    <mergeCell ref="CF12:CF18"/>
    <mergeCell ref="CG12:CG18"/>
    <mergeCell ref="CH12:CH18"/>
    <mergeCell ref="CI12:CI18"/>
    <mergeCell ref="BX12:BX18"/>
    <mergeCell ref="BY12:BY18"/>
    <mergeCell ref="BZ12:BZ18"/>
    <mergeCell ref="CA12:CA18"/>
    <mergeCell ref="CB12:CB18"/>
    <mergeCell ref="CC12:CC18"/>
    <mergeCell ref="DB12:DB18"/>
    <mergeCell ref="DC12:DC18"/>
    <mergeCell ref="DD12:DD18"/>
    <mergeCell ref="DE12:DE18"/>
    <mergeCell ref="DF12:DF18"/>
    <mergeCell ref="DG12:DG18"/>
    <mergeCell ref="CV12:CV18"/>
    <mergeCell ref="CW12:CW18"/>
    <mergeCell ref="CX12:CX18"/>
    <mergeCell ref="CY12:CY18"/>
    <mergeCell ref="CZ12:CZ18"/>
    <mergeCell ref="DA12:DA18"/>
    <mergeCell ref="CP12:CP18"/>
    <mergeCell ref="CQ12:CQ18"/>
    <mergeCell ref="CR12:CR18"/>
    <mergeCell ref="CS12:CS18"/>
    <mergeCell ref="CT12:CT18"/>
    <mergeCell ref="CU12:CU18"/>
    <mergeCell ref="DT12:DT18"/>
    <mergeCell ref="DU12:DU18"/>
    <mergeCell ref="DV12:DV18"/>
    <mergeCell ref="DW12:DW18"/>
    <mergeCell ref="DX12:DX18"/>
    <mergeCell ref="DY12:DY18"/>
    <mergeCell ref="DN12:DN18"/>
    <mergeCell ref="DO12:DO18"/>
    <mergeCell ref="DP12:DP18"/>
    <mergeCell ref="DQ12:DQ18"/>
    <mergeCell ref="DR12:DR18"/>
    <mergeCell ref="DS12:DS18"/>
    <mergeCell ref="DH12:DH18"/>
    <mergeCell ref="DI12:DI18"/>
    <mergeCell ref="DJ12:DJ18"/>
    <mergeCell ref="DK12:DK18"/>
    <mergeCell ref="DL12:DL18"/>
    <mergeCell ref="DM12:DM18"/>
    <mergeCell ref="EL12:EL18"/>
    <mergeCell ref="EM12:EM18"/>
    <mergeCell ref="EN12:EN18"/>
    <mergeCell ref="EO12:EO18"/>
    <mergeCell ref="EP12:EP18"/>
    <mergeCell ref="EQ12:EQ18"/>
    <mergeCell ref="EF12:EF18"/>
    <mergeCell ref="EG12:EG18"/>
    <mergeCell ref="EH12:EH18"/>
    <mergeCell ref="EI12:EI18"/>
    <mergeCell ref="EJ12:EJ18"/>
    <mergeCell ref="EK12:EK18"/>
    <mergeCell ref="DZ12:DZ18"/>
    <mergeCell ref="EA12:EA18"/>
    <mergeCell ref="EB12:EB18"/>
    <mergeCell ref="EC12:EC18"/>
    <mergeCell ref="ED12:ED18"/>
    <mergeCell ref="EE12:EE18"/>
    <mergeCell ref="FD12:FD18"/>
    <mergeCell ref="FE12:FE18"/>
    <mergeCell ref="FF12:FF18"/>
    <mergeCell ref="FG12:FG18"/>
    <mergeCell ref="FH12:FH18"/>
    <mergeCell ref="FI12:FI18"/>
    <mergeCell ref="EX12:EX18"/>
    <mergeCell ref="EY12:EY18"/>
    <mergeCell ref="EZ12:EZ18"/>
    <mergeCell ref="FA12:FA18"/>
    <mergeCell ref="FB12:FB18"/>
    <mergeCell ref="FC12:FC18"/>
    <mergeCell ref="ER12:ER18"/>
    <mergeCell ref="ES12:ES18"/>
    <mergeCell ref="ET12:ET18"/>
    <mergeCell ref="EU12:EU18"/>
    <mergeCell ref="EV12:EV18"/>
    <mergeCell ref="EW12:EW18"/>
    <mergeCell ref="C19:C25"/>
    <mergeCell ref="B19:B25"/>
    <mergeCell ref="GH12:GH18"/>
    <mergeCell ref="GI12:GI18"/>
    <mergeCell ref="GJ12:GJ18"/>
    <mergeCell ref="GK12:GK18"/>
    <mergeCell ref="GL12:GL18"/>
    <mergeCell ref="GM12:GM18"/>
    <mergeCell ref="GB12:GB18"/>
    <mergeCell ref="GC12:GC18"/>
    <mergeCell ref="GD12:GD18"/>
    <mergeCell ref="GE12:GE18"/>
    <mergeCell ref="GF12:GF18"/>
    <mergeCell ref="GG12:GG18"/>
    <mergeCell ref="FV12:FV18"/>
    <mergeCell ref="FW12:FW18"/>
    <mergeCell ref="FX12:FX18"/>
    <mergeCell ref="FY12:FY18"/>
    <mergeCell ref="FZ12:FZ18"/>
    <mergeCell ref="GA12:GA18"/>
    <mergeCell ref="FP12:FP18"/>
    <mergeCell ref="FQ12:FQ18"/>
    <mergeCell ref="FR12:FR18"/>
    <mergeCell ref="FS12:FS18"/>
    <mergeCell ref="FT12:FT18"/>
    <mergeCell ref="FU12:FU18"/>
    <mergeCell ref="FJ12:FJ18"/>
    <mergeCell ref="FK12:FK18"/>
    <mergeCell ref="FL12:FL18"/>
    <mergeCell ref="FM12:FM18"/>
    <mergeCell ref="FN12:FN18"/>
    <mergeCell ref="FO12:FO18"/>
    <mergeCell ref="P19:P25"/>
    <mergeCell ref="Q19:Q25"/>
    <mergeCell ref="R19:R25"/>
    <mergeCell ref="S19:S25"/>
    <mergeCell ref="T19:T25"/>
    <mergeCell ref="U19:U25"/>
    <mergeCell ref="J19:J25"/>
    <mergeCell ref="K19:K25"/>
    <mergeCell ref="L19:L25"/>
    <mergeCell ref="M19:M25"/>
    <mergeCell ref="N19:N25"/>
    <mergeCell ref="O19:O25"/>
    <mergeCell ref="D19:D25"/>
    <mergeCell ref="E19:E25"/>
    <mergeCell ref="F19:F25"/>
    <mergeCell ref="G19:G25"/>
    <mergeCell ref="H19:H25"/>
    <mergeCell ref="I19:I25"/>
    <mergeCell ref="AH19:AH25"/>
    <mergeCell ref="AI19:AI25"/>
    <mergeCell ref="AJ19:AJ25"/>
    <mergeCell ref="AK19:AK25"/>
    <mergeCell ref="AL19:AL25"/>
    <mergeCell ref="AM19:AM25"/>
    <mergeCell ref="AB19:AB25"/>
    <mergeCell ref="AC19:AC25"/>
    <mergeCell ref="AD19:AD25"/>
    <mergeCell ref="AE19:AE25"/>
    <mergeCell ref="AF19:AF25"/>
    <mergeCell ref="AG19:AG25"/>
    <mergeCell ref="V19:V25"/>
    <mergeCell ref="W19:W25"/>
    <mergeCell ref="X19:X25"/>
    <mergeCell ref="Y19:Y25"/>
    <mergeCell ref="Z19:Z25"/>
    <mergeCell ref="AA19:AA25"/>
    <mergeCell ref="AZ19:AZ25"/>
    <mergeCell ref="BA19:BA25"/>
    <mergeCell ref="BB19:BB25"/>
    <mergeCell ref="BC19:BC25"/>
    <mergeCell ref="BD19:BD25"/>
    <mergeCell ref="BE19:BE25"/>
    <mergeCell ref="AT19:AT25"/>
    <mergeCell ref="AU19:AU25"/>
    <mergeCell ref="AV19:AV25"/>
    <mergeCell ref="AW19:AW25"/>
    <mergeCell ref="AX19:AX25"/>
    <mergeCell ref="AY19:AY25"/>
    <mergeCell ref="AN19:AN25"/>
    <mergeCell ref="AO19:AO25"/>
    <mergeCell ref="AP19:AP25"/>
    <mergeCell ref="AQ19:AQ25"/>
    <mergeCell ref="AR19:AR25"/>
    <mergeCell ref="AS19:AS25"/>
    <mergeCell ref="BR19:BR25"/>
    <mergeCell ref="BS19:BS25"/>
    <mergeCell ref="BT19:BT25"/>
    <mergeCell ref="BU19:BU25"/>
    <mergeCell ref="BV19:BV25"/>
    <mergeCell ref="BW19:BW25"/>
    <mergeCell ref="BL19:BL25"/>
    <mergeCell ref="BM19:BM25"/>
    <mergeCell ref="BN19:BN25"/>
    <mergeCell ref="BO19:BO25"/>
    <mergeCell ref="BP19:BP25"/>
    <mergeCell ref="BQ19:BQ25"/>
    <mergeCell ref="BF19:BF25"/>
    <mergeCell ref="BG19:BG25"/>
    <mergeCell ref="BH19:BH25"/>
    <mergeCell ref="BI19:BI25"/>
    <mergeCell ref="BJ19:BJ25"/>
    <mergeCell ref="BK19:BK25"/>
    <mergeCell ref="CJ19:CJ25"/>
    <mergeCell ref="CK19:CK25"/>
    <mergeCell ref="CL19:CL25"/>
    <mergeCell ref="CM19:CM25"/>
    <mergeCell ref="CN19:CN25"/>
    <mergeCell ref="CO19:CO25"/>
    <mergeCell ref="CD19:CD25"/>
    <mergeCell ref="CE19:CE25"/>
    <mergeCell ref="CF19:CF25"/>
    <mergeCell ref="CG19:CG25"/>
    <mergeCell ref="CH19:CH25"/>
    <mergeCell ref="CI19:CI25"/>
    <mergeCell ref="BX19:BX25"/>
    <mergeCell ref="BY19:BY25"/>
    <mergeCell ref="BZ19:BZ25"/>
    <mergeCell ref="CA19:CA25"/>
    <mergeCell ref="CB19:CB25"/>
    <mergeCell ref="CC19:CC25"/>
    <mergeCell ref="DB19:DB25"/>
    <mergeCell ref="DC19:DC25"/>
    <mergeCell ref="DD19:DD25"/>
    <mergeCell ref="DE19:DE25"/>
    <mergeCell ref="DF19:DF25"/>
    <mergeCell ref="DG19:DG25"/>
    <mergeCell ref="CV19:CV25"/>
    <mergeCell ref="CW19:CW25"/>
    <mergeCell ref="CX19:CX25"/>
    <mergeCell ref="CY19:CY25"/>
    <mergeCell ref="CZ19:CZ25"/>
    <mergeCell ref="DA19:DA25"/>
    <mergeCell ref="CP19:CP25"/>
    <mergeCell ref="CQ19:CQ25"/>
    <mergeCell ref="CR19:CR25"/>
    <mergeCell ref="CS19:CS25"/>
    <mergeCell ref="CT19:CT25"/>
    <mergeCell ref="CU19:CU25"/>
    <mergeCell ref="DT19:DT25"/>
    <mergeCell ref="DU19:DU25"/>
    <mergeCell ref="DV19:DV25"/>
    <mergeCell ref="DW19:DW25"/>
    <mergeCell ref="DX19:DX25"/>
    <mergeCell ref="DY19:DY25"/>
    <mergeCell ref="DN19:DN25"/>
    <mergeCell ref="DO19:DO25"/>
    <mergeCell ref="DP19:DP25"/>
    <mergeCell ref="DQ19:DQ25"/>
    <mergeCell ref="DR19:DR25"/>
    <mergeCell ref="DS19:DS25"/>
    <mergeCell ref="DH19:DH25"/>
    <mergeCell ref="DI19:DI25"/>
    <mergeCell ref="DJ19:DJ25"/>
    <mergeCell ref="DK19:DK25"/>
    <mergeCell ref="DL19:DL25"/>
    <mergeCell ref="DM19:DM25"/>
    <mergeCell ref="EL19:EL25"/>
    <mergeCell ref="EM19:EM25"/>
    <mergeCell ref="EN19:EN25"/>
    <mergeCell ref="EO19:EO25"/>
    <mergeCell ref="EP19:EP25"/>
    <mergeCell ref="EQ19:EQ25"/>
    <mergeCell ref="EF19:EF25"/>
    <mergeCell ref="EG19:EG25"/>
    <mergeCell ref="EH19:EH25"/>
    <mergeCell ref="EI19:EI25"/>
    <mergeCell ref="EJ19:EJ25"/>
    <mergeCell ref="EK19:EK25"/>
    <mergeCell ref="DZ19:DZ25"/>
    <mergeCell ref="EA19:EA25"/>
    <mergeCell ref="EB19:EB25"/>
    <mergeCell ref="EC19:EC25"/>
    <mergeCell ref="ED19:ED25"/>
    <mergeCell ref="EE19:EE25"/>
    <mergeCell ref="FD19:FD25"/>
    <mergeCell ref="FE19:FE25"/>
    <mergeCell ref="FF19:FF25"/>
    <mergeCell ref="FG19:FG25"/>
    <mergeCell ref="FH19:FH25"/>
    <mergeCell ref="FI19:FI25"/>
    <mergeCell ref="EX19:EX25"/>
    <mergeCell ref="EY19:EY25"/>
    <mergeCell ref="EZ19:EZ25"/>
    <mergeCell ref="FA19:FA25"/>
    <mergeCell ref="FB19:FB25"/>
    <mergeCell ref="FC19:FC25"/>
    <mergeCell ref="ER19:ER25"/>
    <mergeCell ref="ES19:ES25"/>
    <mergeCell ref="ET19:ET25"/>
    <mergeCell ref="EU19:EU25"/>
    <mergeCell ref="EV19:EV25"/>
    <mergeCell ref="EW19:EW25"/>
    <mergeCell ref="C26:C32"/>
    <mergeCell ref="B26:B32"/>
    <mergeCell ref="GH19:GH25"/>
    <mergeCell ref="GI19:GI25"/>
    <mergeCell ref="GJ19:GJ25"/>
    <mergeCell ref="GK19:GK25"/>
    <mergeCell ref="GL19:GL25"/>
    <mergeCell ref="GM19:GM25"/>
    <mergeCell ref="GB19:GB25"/>
    <mergeCell ref="GC19:GC25"/>
    <mergeCell ref="GD19:GD25"/>
    <mergeCell ref="GE19:GE25"/>
    <mergeCell ref="GF19:GF25"/>
    <mergeCell ref="GG19:GG25"/>
    <mergeCell ref="FV19:FV25"/>
    <mergeCell ref="FW19:FW25"/>
    <mergeCell ref="FX19:FX25"/>
    <mergeCell ref="FY19:FY25"/>
    <mergeCell ref="FZ19:FZ25"/>
    <mergeCell ref="GA19:GA25"/>
    <mergeCell ref="FP19:FP25"/>
    <mergeCell ref="FQ19:FQ25"/>
    <mergeCell ref="FR19:FR25"/>
    <mergeCell ref="FS19:FS25"/>
    <mergeCell ref="FT19:FT25"/>
    <mergeCell ref="FU19:FU25"/>
    <mergeCell ref="FJ19:FJ25"/>
    <mergeCell ref="FK19:FK25"/>
    <mergeCell ref="FL19:FL25"/>
    <mergeCell ref="FM19:FM25"/>
    <mergeCell ref="FN19:FN25"/>
    <mergeCell ref="FO19:FO25"/>
    <mergeCell ref="P26:P32"/>
    <mergeCell ref="Q26:Q32"/>
    <mergeCell ref="R26:R32"/>
    <mergeCell ref="S26:S32"/>
    <mergeCell ref="T26:T32"/>
    <mergeCell ref="U26:U32"/>
    <mergeCell ref="J26:J32"/>
    <mergeCell ref="K26:K32"/>
    <mergeCell ref="L26:L32"/>
    <mergeCell ref="M26:M32"/>
    <mergeCell ref="N26:N32"/>
    <mergeCell ref="O26:O32"/>
    <mergeCell ref="D26:D32"/>
    <mergeCell ref="E26:E32"/>
    <mergeCell ref="F26:F32"/>
    <mergeCell ref="G26:G32"/>
    <mergeCell ref="H26:H32"/>
    <mergeCell ref="I26:I32"/>
    <mergeCell ref="AH26:AH32"/>
    <mergeCell ref="AI26:AI32"/>
    <mergeCell ref="AJ26:AJ32"/>
    <mergeCell ref="AK26:AK32"/>
    <mergeCell ref="AL26:AL32"/>
    <mergeCell ref="AM26:AM32"/>
    <mergeCell ref="AB26:AB32"/>
    <mergeCell ref="AC26:AC32"/>
    <mergeCell ref="AD26:AD32"/>
    <mergeCell ref="AE26:AE32"/>
    <mergeCell ref="AF26:AF32"/>
    <mergeCell ref="AG26:AG32"/>
    <mergeCell ref="V26:V32"/>
    <mergeCell ref="W26:W32"/>
    <mergeCell ref="X26:X32"/>
    <mergeCell ref="Y26:Y32"/>
    <mergeCell ref="Z26:Z32"/>
    <mergeCell ref="AA26:AA32"/>
    <mergeCell ref="AZ26:AZ32"/>
    <mergeCell ref="BA26:BA32"/>
    <mergeCell ref="BB26:BB32"/>
    <mergeCell ref="BC26:BC32"/>
    <mergeCell ref="BD26:BD32"/>
    <mergeCell ref="BE26:BE32"/>
    <mergeCell ref="AT26:AT32"/>
    <mergeCell ref="AU26:AU32"/>
    <mergeCell ref="AV26:AV32"/>
    <mergeCell ref="AW26:AW32"/>
    <mergeCell ref="AX26:AX32"/>
    <mergeCell ref="AY26:AY32"/>
    <mergeCell ref="AN26:AN32"/>
    <mergeCell ref="AO26:AO32"/>
    <mergeCell ref="AP26:AP32"/>
    <mergeCell ref="AQ26:AQ32"/>
    <mergeCell ref="AR26:AR32"/>
    <mergeCell ref="AS26:AS32"/>
    <mergeCell ref="BR26:BR32"/>
    <mergeCell ref="BS26:BS32"/>
    <mergeCell ref="BT26:BT32"/>
    <mergeCell ref="BU26:BU32"/>
    <mergeCell ref="BV26:BV32"/>
    <mergeCell ref="BW26:BW32"/>
    <mergeCell ref="BL26:BL32"/>
    <mergeCell ref="BM26:BM32"/>
    <mergeCell ref="BN26:BN32"/>
    <mergeCell ref="BO26:BO32"/>
    <mergeCell ref="BP26:BP32"/>
    <mergeCell ref="BQ26:BQ32"/>
    <mergeCell ref="BF26:BF32"/>
    <mergeCell ref="BG26:BG32"/>
    <mergeCell ref="BH26:BH32"/>
    <mergeCell ref="BI26:BI32"/>
    <mergeCell ref="BJ26:BJ32"/>
    <mergeCell ref="BK26:BK32"/>
    <mergeCell ref="CJ26:CJ32"/>
    <mergeCell ref="CK26:CK32"/>
    <mergeCell ref="CL26:CL32"/>
    <mergeCell ref="CM26:CM32"/>
    <mergeCell ref="CN26:CN32"/>
    <mergeCell ref="CO26:CO32"/>
    <mergeCell ref="CD26:CD32"/>
    <mergeCell ref="CE26:CE32"/>
    <mergeCell ref="CF26:CF32"/>
    <mergeCell ref="CG26:CG32"/>
    <mergeCell ref="CH26:CH32"/>
    <mergeCell ref="CI26:CI32"/>
    <mergeCell ref="BX26:BX32"/>
    <mergeCell ref="BY26:BY32"/>
    <mergeCell ref="BZ26:BZ32"/>
    <mergeCell ref="CA26:CA32"/>
    <mergeCell ref="CB26:CB32"/>
    <mergeCell ref="CC26:CC32"/>
    <mergeCell ref="DB26:DB32"/>
    <mergeCell ref="DC26:DC32"/>
    <mergeCell ref="DD26:DD32"/>
    <mergeCell ref="DE26:DE32"/>
    <mergeCell ref="DF26:DF32"/>
    <mergeCell ref="DG26:DG32"/>
    <mergeCell ref="CV26:CV32"/>
    <mergeCell ref="CW26:CW32"/>
    <mergeCell ref="CX26:CX32"/>
    <mergeCell ref="CY26:CY32"/>
    <mergeCell ref="CZ26:CZ32"/>
    <mergeCell ref="DA26:DA32"/>
    <mergeCell ref="CP26:CP32"/>
    <mergeCell ref="CQ26:CQ32"/>
    <mergeCell ref="CR26:CR32"/>
    <mergeCell ref="CS26:CS32"/>
    <mergeCell ref="CT26:CT32"/>
    <mergeCell ref="CU26:CU32"/>
    <mergeCell ref="DT26:DT32"/>
    <mergeCell ref="DU26:DU32"/>
    <mergeCell ref="DV26:DV32"/>
    <mergeCell ref="DW26:DW32"/>
    <mergeCell ref="DX26:DX32"/>
    <mergeCell ref="DY26:DY32"/>
    <mergeCell ref="DN26:DN32"/>
    <mergeCell ref="DO26:DO32"/>
    <mergeCell ref="DP26:DP32"/>
    <mergeCell ref="DQ26:DQ32"/>
    <mergeCell ref="DR26:DR32"/>
    <mergeCell ref="DS26:DS32"/>
    <mergeCell ref="DH26:DH32"/>
    <mergeCell ref="DI26:DI32"/>
    <mergeCell ref="DJ26:DJ32"/>
    <mergeCell ref="DK26:DK32"/>
    <mergeCell ref="DL26:DL32"/>
    <mergeCell ref="DM26:DM32"/>
    <mergeCell ref="EL26:EL32"/>
    <mergeCell ref="EM26:EM32"/>
    <mergeCell ref="EN26:EN32"/>
    <mergeCell ref="EO26:EO32"/>
    <mergeCell ref="EP26:EP32"/>
    <mergeCell ref="EQ26:EQ32"/>
    <mergeCell ref="EF26:EF32"/>
    <mergeCell ref="EG26:EG32"/>
    <mergeCell ref="EH26:EH32"/>
    <mergeCell ref="EI26:EI32"/>
    <mergeCell ref="EJ26:EJ32"/>
    <mergeCell ref="EK26:EK32"/>
    <mergeCell ref="DZ26:DZ32"/>
    <mergeCell ref="EA26:EA32"/>
    <mergeCell ref="EB26:EB32"/>
    <mergeCell ref="EC26:EC32"/>
    <mergeCell ref="ED26:ED32"/>
    <mergeCell ref="EE26:EE32"/>
    <mergeCell ref="FD26:FD32"/>
    <mergeCell ref="FE26:FE32"/>
    <mergeCell ref="FF26:FF32"/>
    <mergeCell ref="FG26:FG32"/>
    <mergeCell ref="FH26:FH32"/>
    <mergeCell ref="FI26:FI32"/>
    <mergeCell ref="EX26:EX32"/>
    <mergeCell ref="EY26:EY32"/>
    <mergeCell ref="EZ26:EZ32"/>
    <mergeCell ref="FA26:FA32"/>
    <mergeCell ref="FB26:FB32"/>
    <mergeCell ref="FC26:FC32"/>
    <mergeCell ref="ER26:ER32"/>
    <mergeCell ref="ES26:ES32"/>
    <mergeCell ref="ET26:ET32"/>
    <mergeCell ref="EU26:EU32"/>
    <mergeCell ref="EV26:EV32"/>
    <mergeCell ref="EW26:EW32"/>
    <mergeCell ref="C33:C39"/>
    <mergeCell ref="B33:B39"/>
    <mergeCell ref="GH26:GH32"/>
    <mergeCell ref="GI26:GI32"/>
    <mergeCell ref="GJ26:GJ32"/>
    <mergeCell ref="GK26:GK32"/>
    <mergeCell ref="GL26:GL32"/>
    <mergeCell ref="GM26:GM32"/>
    <mergeCell ref="GB26:GB32"/>
    <mergeCell ref="GC26:GC32"/>
    <mergeCell ref="GD26:GD32"/>
    <mergeCell ref="GE26:GE32"/>
    <mergeCell ref="GF26:GF32"/>
    <mergeCell ref="GG26:GG32"/>
    <mergeCell ref="FV26:FV32"/>
    <mergeCell ref="FW26:FW32"/>
    <mergeCell ref="FX26:FX32"/>
    <mergeCell ref="FY26:FY32"/>
    <mergeCell ref="FZ26:FZ32"/>
    <mergeCell ref="GA26:GA32"/>
    <mergeCell ref="FP26:FP32"/>
    <mergeCell ref="FQ26:FQ32"/>
    <mergeCell ref="FR26:FR32"/>
    <mergeCell ref="FS26:FS32"/>
    <mergeCell ref="FT26:FT32"/>
    <mergeCell ref="FU26:FU32"/>
    <mergeCell ref="FJ26:FJ32"/>
    <mergeCell ref="FK26:FK32"/>
    <mergeCell ref="FL26:FL32"/>
    <mergeCell ref="FM26:FM32"/>
    <mergeCell ref="FN26:FN32"/>
    <mergeCell ref="FO26:FO32"/>
    <mergeCell ref="P33:P39"/>
    <mergeCell ref="Q33:Q39"/>
    <mergeCell ref="R33:R39"/>
    <mergeCell ref="S33:S39"/>
    <mergeCell ref="T33:T39"/>
    <mergeCell ref="U33:U39"/>
    <mergeCell ref="J33:J39"/>
    <mergeCell ref="K33:K39"/>
    <mergeCell ref="L33:L39"/>
    <mergeCell ref="M33:M39"/>
    <mergeCell ref="N33:N39"/>
    <mergeCell ref="O33:O39"/>
    <mergeCell ref="D33:D39"/>
    <mergeCell ref="E33:E39"/>
    <mergeCell ref="F33:F39"/>
    <mergeCell ref="G33:G39"/>
    <mergeCell ref="H33:H39"/>
    <mergeCell ref="I33:I39"/>
    <mergeCell ref="AH33:AH39"/>
    <mergeCell ref="AI33:AI39"/>
    <mergeCell ref="AJ33:AJ39"/>
    <mergeCell ref="AK33:AK39"/>
    <mergeCell ref="AL33:AL39"/>
    <mergeCell ref="AM33:AM39"/>
    <mergeCell ref="AB33:AB39"/>
    <mergeCell ref="AC33:AC39"/>
    <mergeCell ref="AD33:AD39"/>
    <mergeCell ref="AE33:AE39"/>
    <mergeCell ref="AF33:AF39"/>
    <mergeCell ref="AG33:AG39"/>
    <mergeCell ref="V33:V39"/>
    <mergeCell ref="W33:W39"/>
    <mergeCell ref="X33:X39"/>
    <mergeCell ref="Y33:Y39"/>
    <mergeCell ref="Z33:Z39"/>
    <mergeCell ref="AA33:AA39"/>
    <mergeCell ref="AZ33:AZ39"/>
    <mergeCell ref="BA33:BA39"/>
    <mergeCell ref="BB33:BB39"/>
    <mergeCell ref="BC33:BC39"/>
    <mergeCell ref="BD33:BD39"/>
    <mergeCell ref="BE33:BE39"/>
    <mergeCell ref="AT33:AT39"/>
    <mergeCell ref="AU33:AU39"/>
    <mergeCell ref="AV33:AV39"/>
    <mergeCell ref="AW33:AW39"/>
    <mergeCell ref="AX33:AX39"/>
    <mergeCell ref="AY33:AY39"/>
    <mergeCell ref="AN33:AN39"/>
    <mergeCell ref="AO33:AO39"/>
    <mergeCell ref="AP33:AP39"/>
    <mergeCell ref="AQ33:AQ39"/>
    <mergeCell ref="AR33:AR39"/>
    <mergeCell ref="AS33:AS39"/>
    <mergeCell ref="BR33:BR39"/>
    <mergeCell ref="BS33:BS39"/>
    <mergeCell ref="BT33:BT39"/>
    <mergeCell ref="BU33:BU39"/>
    <mergeCell ref="BV33:BV39"/>
    <mergeCell ref="BW33:BW39"/>
    <mergeCell ref="BL33:BL39"/>
    <mergeCell ref="BM33:BM39"/>
    <mergeCell ref="BN33:BN39"/>
    <mergeCell ref="BO33:BO39"/>
    <mergeCell ref="BP33:BP39"/>
    <mergeCell ref="BQ33:BQ39"/>
    <mergeCell ref="BF33:BF39"/>
    <mergeCell ref="BG33:BG39"/>
    <mergeCell ref="BH33:BH39"/>
    <mergeCell ref="BI33:BI39"/>
    <mergeCell ref="BJ33:BJ39"/>
    <mergeCell ref="BK33:BK39"/>
    <mergeCell ref="CJ33:CJ39"/>
    <mergeCell ref="CK33:CK39"/>
    <mergeCell ref="CL33:CL39"/>
    <mergeCell ref="CM33:CM39"/>
    <mergeCell ref="CN33:CN39"/>
    <mergeCell ref="CO33:CO39"/>
    <mergeCell ref="CD33:CD39"/>
    <mergeCell ref="CE33:CE39"/>
    <mergeCell ref="CF33:CF39"/>
    <mergeCell ref="CG33:CG39"/>
    <mergeCell ref="CH33:CH39"/>
    <mergeCell ref="CI33:CI39"/>
    <mergeCell ref="BX33:BX39"/>
    <mergeCell ref="BY33:BY39"/>
    <mergeCell ref="BZ33:BZ39"/>
    <mergeCell ref="CA33:CA39"/>
    <mergeCell ref="CB33:CB39"/>
    <mergeCell ref="CC33:CC39"/>
    <mergeCell ref="DB33:DB39"/>
    <mergeCell ref="DC33:DC39"/>
    <mergeCell ref="DD33:DD39"/>
    <mergeCell ref="DE33:DE39"/>
    <mergeCell ref="DF33:DF39"/>
    <mergeCell ref="DG33:DG39"/>
    <mergeCell ref="CV33:CV39"/>
    <mergeCell ref="CW33:CW39"/>
    <mergeCell ref="CX33:CX39"/>
    <mergeCell ref="CY33:CY39"/>
    <mergeCell ref="CZ33:CZ39"/>
    <mergeCell ref="DA33:DA39"/>
    <mergeCell ref="CP33:CP39"/>
    <mergeCell ref="CQ33:CQ39"/>
    <mergeCell ref="CR33:CR39"/>
    <mergeCell ref="CS33:CS39"/>
    <mergeCell ref="CT33:CT39"/>
    <mergeCell ref="CU33:CU39"/>
    <mergeCell ref="DT33:DT39"/>
    <mergeCell ref="DU33:DU39"/>
    <mergeCell ref="DV33:DV39"/>
    <mergeCell ref="DW33:DW39"/>
    <mergeCell ref="DX33:DX39"/>
    <mergeCell ref="DY33:DY39"/>
    <mergeCell ref="DN33:DN39"/>
    <mergeCell ref="DO33:DO39"/>
    <mergeCell ref="DP33:DP39"/>
    <mergeCell ref="DQ33:DQ39"/>
    <mergeCell ref="DR33:DR39"/>
    <mergeCell ref="DS33:DS39"/>
    <mergeCell ref="DH33:DH39"/>
    <mergeCell ref="DI33:DI39"/>
    <mergeCell ref="DJ33:DJ39"/>
    <mergeCell ref="DK33:DK39"/>
    <mergeCell ref="DL33:DL39"/>
    <mergeCell ref="DM33:DM39"/>
    <mergeCell ref="EL33:EL39"/>
    <mergeCell ref="EM33:EM39"/>
    <mergeCell ref="EN33:EN39"/>
    <mergeCell ref="EO33:EO39"/>
    <mergeCell ref="EP33:EP39"/>
    <mergeCell ref="EQ33:EQ39"/>
    <mergeCell ref="EF33:EF39"/>
    <mergeCell ref="EG33:EG39"/>
    <mergeCell ref="EH33:EH39"/>
    <mergeCell ref="EI33:EI39"/>
    <mergeCell ref="EJ33:EJ39"/>
    <mergeCell ref="EK33:EK39"/>
    <mergeCell ref="DZ33:DZ39"/>
    <mergeCell ref="EA33:EA39"/>
    <mergeCell ref="EB33:EB39"/>
    <mergeCell ref="EC33:EC39"/>
    <mergeCell ref="ED33:ED39"/>
    <mergeCell ref="EE33:EE39"/>
    <mergeCell ref="FD33:FD39"/>
    <mergeCell ref="FE33:FE39"/>
    <mergeCell ref="FF33:FF39"/>
    <mergeCell ref="FG33:FG39"/>
    <mergeCell ref="FH33:FH39"/>
    <mergeCell ref="FI33:FI39"/>
    <mergeCell ref="EX33:EX39"/>
    <mergeCell ref="EY33:EY39"/>
    <mergeCell ref="EZ33:EZ39"/>
    <mergeCell ref="FA33:FA39"/>
    <mergeCell ref="FB33:FB39"/>
    <mergeCell ref="FC33:FC39"/>
    <mergeCell ref="ER33:ER39"/>
    <mergeCell ref="ES33:ES39"/>
    <mergeCell ref="ET33:ET39"/>
    <mergeCell ref="EU33:EU39"/>
    <mergeCell ref="EV33:EV39"/>
    <mergeCell ref="EW33:EW39"/>
    <mergeCell ref="C40:C46"/>
    <mergeCell ref="B40:B46"/>
    <mergeCell ref="GH33:GH39"/>
    <mergeCell ref="GI33:GI39"/>
    <mergeCell ref="GJ33:GJ39"/>
    <mergeCell ref="GK33:GK39"/>
    <mergeCell ref="GL33:GL39"/>
    <mergeCell ref="GM33:GM39"/>
    <mergeCell ref="GB33:GB39"/>
    <mergeCell ref="GC33:GC39"/>
    <mergeCell ref="GD33:GD39"/>
    <mergeCell ref="GE33:GE39"/>
    <mergeCell ref="GF33:GF39"/>
    <mergeCell ref="GG33:GG39"/>
    <mergeCell ref="FV33:FV39"/>
    <mergeCell ref="FW33:FW39"/>
    <mergeCell ref="FX33:FX39"/>
    <mergeCell ref="FY33:FY39"/>
    <mergeCell ref="FZ33:FZ39"/>
    <mergeCell ref="GA33:GA39"/>
    <mergeCell ref="FP33:FP39"/>
    <mergeCell ref="FQ33:FQ39"/>
    <mergeCell ref="FR33:FR39"/>
    <mergeCell ref="FS33:FS39"/>
    <mergeCell ref="FT33:FT39"/>
    <mergeCell ref="FU33:FU39"/>
    <mergeCell ref="FJ33:FJ39"/>
    <mergeCell ref="FK33:FK39"/>
    <mergeCell ref="FL33:FL39"/>
    <mergeCell ref="FM33:FM39"/>
    <mergeCell ref="FN33:FN39"/>
    <mergeCell ref="FO33:FO39"/>
    <mergeCell ref="P40:P46"/>
    <mergeCell ref="Q40:Q46"/>
    <mergeCell ref="R40:R46"/>
    <mergeCell ref="S40:S46"/>
    <mergeCell ref="T40:T46"/>
    <mergeCell ref="U40:U46"/>
    <mergeCell ref="J40:J46"/>
    <mergeCell ref="K40:K46"/>
    <mergeCell ref="L40:L46"/>
    <mergeCell ref="M40:M46"/>
    <mergeCell ref="N40:N46"/>
    <mergeCell ref="O40:O46"/>
    <mergeCell ref="D40:D46"/>
    <mergeCell ref="E40:E46"/>
    <mergeCell ref="F40:F46"/>
    <mergeCell ref="G40:G46"/>
    <mergeCell ref="H40:H46"/>
    <mergeCell ref="I40:I46"/>
    <mergeCell ref="AH40:AH46"/>
    <mergeCell ref="AI40:AI46"/>
    <mergeCell ref="AJ40:AJ46"/>
    <mergeCell ref="AK40:AK46"/>
    <mergeCell ref="AL40:AL46"/>
    <mergeCell ref="AM40:AM46"/>
    <mergeCell ref="AB40:AB46"/>
    <mergeCell ref="AC40:AC46"/>
    <mergeCell ref="AD40:AD46"/>
    <mergeCell ref="AE40:AE46"/>
    <mergeCell ref="AF40:AF46"/>
    <mergeCell ref="AG40:AG46"/>
    <mergeCell ref="V40:V46"/>
    <mergeCell ref="W40:W46"/>
    <mergeCell ref="X40:X46"/>
    <mergeCell ref="Y40:Y46"/>
    <mergeCell ref="Z40:Z46"/>
    <mergeCell ref="AA40:AA46"/>
    <mergeCell ref="AZ40:AZ46"/>
    <mergeCell ref="BA40:BA46"/>
    <mergeCell ref="BB40:BB46"/>
    <mergeCell ref="BC40:BC46"/>
    <mergeCell ref="BD40:BD46"/>
    <mergeCell ref="BE40:BE46"/>
    <mergeCell ref="AT40:AT46"/>
    <mergeCell ref="AU40:AU46"/>
    <mergeCell ref="AV40:AV46"/>
    <mergeCell ref="AW40:AW46"/>
    <mergeCell ref="AX40:AX46"/>
    <mergeCell ref="AY40:AY46"/>
    <mergeCell ref="AN40:AN46"/>
    <mergeCell ref="AO40:AO46"/>
    <mergeCell ref="AP40:AP46"/>
    <mergeCell ref="AQ40:AQ46"/>
    <mergeCell ref="AR40:AR46"/>
    <mergeCell ref="AS40:AS46"/>
    <mergeCell ref="BR40:BR46"/>
    <mergeCell ref="BS40:BS46"/>
    <mergeCell ref="BT40:BT46"/>
    <mergeCell ref="BU40:BU46"/>
    <mergeCell ref="BV40:BV46"/>
    <mergeCell ref="BW40:BW46"/>
    <mergeCell ref="BL40:BL46"/>
    <mergeCell ref="BM40:BM46"/>
    <mergeCell ref="BN40:BN46"/>
    <mergeCell ref="BO40:BO46"/>
    <mergeCell ref="BP40:BP46"/>
    <mergeCell ref="BQ40:BQ46"/>
    <mergeCell ref="BF40:BF46"/>
    <mergeCell ref="BG40:BG46"/>
    <mergeCell ref="BH40:BH46"/>
    <mergeCell ref="BI40:BI46"/>
    <mergeCell ref="BJ40:BJ46"/>
    <mergeCell ref="BK40:BK46"/>
    <mergeCell ref="CJ40:CJ46"/>
    <mergeCell ref="CK40:CK46"/>
    <mergeCell ref="CL40:CL46"/>
    <mergeCell ref="CM40:CM46"/>
    <mergeCell ref="CN40:CN46"/>
    <mergeCell ref="CO40:CO46"/>
    <mergeCell ref="CD40:CD46"/>
    <mergeCell ref="CE40:CE46"/>
    <mergeCell ref="CF40:CF46"/>
    <mergeCell ref="CG40:CG46"/>
    <mergeCell ref="CH40:CH46"/>
    <mergeCell ref="CI40:CI46"/>
    <mergeCell ref="BX40:BX46"/>
    <mergeCell ref="BY40:BY46"/>
    <mergeCell ref="BZ40:BZ46"/>
    <mergeCell ref="CA40:CA46"/>
    <mergeCell ref="CB40:CB46"/>
    <mergeCell ref="CC40:CC46"/>
    <mergeCell ref="DB40:DB46"/>
    <mergeCell ref="DC40:DC46"/>
    <mergeCell ref="DD40:DD46"/>
    <mergeCell ref="DE40:DE46"/>
    <mergeCell ref="DF40:DF46"/>
    <mergeCell ref="DG40:DG46"/>
    <mergeCell ref="CV40:CV46"/>
    <mergeCell ref="CW40:CW46"/>
    <mergeCell ref="CX40:CX46"/>
    <mergeCell ref="CY40:CY46"/>
    <mergeCell ref="CZ40:CZ46"/>
    <mergeCell ref="DA40:DA46"/>
    <mergeCell ref="CP40:CP46"/>
    <mergeCell ref="CQ40:CQ46"/>
    <mergeCell ref="CR40:CR46"/>
    <mergeCell ref="CS40:CS46"/>
    <mergeCell ref="CT40:CT46"/>
    <mergeCell ref="CU40:CU46"/>
    <mergeCell ref="DT40:DT46"/>
    <mergeCell ref="DU40:DU46"/>
    <mergeCell ref="DV40:DV46"/>
    <mergeCell ref="DW40:DW46"/>
    <mergeCell ref="DX40:DX46"/>
    <mergeCell ref="DY40:DY46"/>
    <mergeCell ref="DN40:DN46"/>
    <mergeCell ref="DO40:DO46"/>
    <mergeCell ref="DP40:DP46"/>
    <mergeCell ref="DQ40:DQ46"/>
    <mergeCell ref="DR40:DR46"/>
    <mergeCell ref="DS40:DS46"/>
    <mergeCell ref="DH40:DH46"/>
    <mergeCell ref="DI40:DI46"/>
    <mergeCell ref="DJ40:DJ46"/>
    <mergeCell ref="DK40:DK46"/>
    <mergeCell ref="DL40:DL46"/>
    <mergeCell ref="DM40:DM46"/>
    <mergeCell ref="EV40:EV46"/>
    <mergeCell ref="EW40:EW46"/>
    <mergeCell ref="EL40:EL46"/>
    <mergeCell ref="EM40:EM46"/>
    <mergeCell ref="EN40:EN46"/>
    <mergeCell ref="EO40:EO46"/>
    <mergeCell ref="EP40:EP46"/>
    <mergeCell ref="EQ40:EQ46"/>
    <mergeCell ref="EF40:EF46"/>
    <mergeCell ref="EG40:EG46"/>
    <mergeCell ref="EH40:EH46"/>
    <mergeCell ref="EI40:EI46"/>
    <mergeCell ref="EJ40:EJ46"/>
    <mergeCell ref="EK40:EK46"/>
    <mergeCell ref="DZ40:DZ46"/>
    <mergeCell ref="EA40:EA46"/>
    <mergeCell ref="EB40:EB46"/>
    <mergeCell ref="EC40:EC46"/>
    <mergeCell ref="ED40:ED46"/>
    <mergeCell ref="EE40:EE46"/>
    <mergeCell ref="B47:B53"/>
    <mergeCell ref="GH40:GH46"/>
    <mergeCell ref="GI40:GI46"/>
    <mergeCell ref="GJ40:GJ46"/>
    <mergeCell ref="GK40:GK46"/>
    <mergeCell ref="GL40:GL46"/>
    <mergeCell ref="GM40:GM46"/>
    <mergeCell ref="GB40:GB46"/>
    <mergeCell ref="GC40:GC46"/>
    <mergeCell ref="GD40:GD46"/>
    <mergeCell ref="GE40:GE46"/>
    <mergeCell ref="GF40:GF46"/>
    <mergeCell ref="GG40:GG46"/>
    <mergeCell ref="FV40:FV46"/>
    <mergeCell ref="FW40:FW46"/>
    <mergeCell ref="FX40:FX46"/>
    <mergeCell ref="FY40:FY46"/>
    <mergeCell ref="FZ40:FZ46"/>
    <mergeCell ref="GA40:GA46"/>
    <mergeCell ref="FP40:FP46"/>
    <mergeCell ref="FQ40:FQ46"/>
    <mergeCell ref="FR40:FR46"/>
    <mergeCell ref="FS40:FS46"/>
    <mergeCell ref="FT40:FT46"/>
    <mergeCell ref="FU40:FU46"/>
    <mergeCell ref="FJ40:FJ46"/>
    <mergeCell ref="FK40:FK46"/>
    <mergeCell ref="FL40:FL46"/>
    <mergeCell ref="FM40:FM46"/>
    <mergeCell ref="FN40:FN46"/>
    <mergeCell ref="FO40:FO46"/>
    <mergeCell ref="FD40:FD46"/>
    <mergeCell ref="M47:M53"/>
    <mergeCell ref="N47:N53"/>
    <mergeCell ref="O47:O53"/>
    <mergeCell ref="P47:P53"/>
    <mergeCell ref="Q47:Q53"/>
    <mergeCell ref="R47:R53"/>
    <mergeCell ref="G47:G53"/>
    <mergeCell ref="H47:H53"/>
    <mergeCell ref="I47:I53"/>
    <mergeCell ref="J47:J53"/>
    <mergeCell ref="K47:K53"/>
    <mergeCell ref="L47:L53"/>
    <mergeCell ref="C47:C53"/>
    <mergeCell ref="D47:D53"/>
    <mergeCell ref="E47:E53"/>
    <mergeCell ref="F47:F53"/>
    <mergeCell ref="GN40:GN46"/>
    <mergeCell ref="FE40:FE46"/>
    <mergeCell ref="FF40:FF46"/>
    <mergeCell ref="FG40:FG46"/>
    <mergeCell ref="FH40:FH46"/>
    <mergeCell ref="FI40:FI46"/>
    <mergeCell ref="EX40:EX46"/>
    <mergeCell ref="EY40:EY46"/>
    <mergeCell ref="EZ40:EZ46"/>
    <mergeCell ref="FA40:FA46"/>
    <mergeCell ref="FB40:FB46"/>
    <mergeCell ref="FC40:FC46"/>
    <mergeCell ref="ER40:ER46"/>
    <mergeCell ref="ES40:ES46"/>
    <mergeCell ref="ET40:ET46"/>
    <mergeCell ref="EU40:EU46"/>
    <mergeCell ref="AE47:AE53"/>
    <mergeCell ref="AF47:AF53"/>
    <mergeCell ref="AG47:AG53"/>
    <mergeCell ref="AH47:AH53"/>
    <mergeCell ref="AI47:AI53"/>
    <mergeCell ref="AJ47:AJ53"/>
    <mergeCell ref="Y47:Y53"/>
    <mergeCell ref="Z47:Z53"/>
    <mergeCell ref="AA47:AA53"/>
    <mergeCell ref="AB47:AB53"/>
    <mergeCell ref="AC47:AC53"/>
    <mergeCell ref="AD47:AD53"/>
    <mergeCell ref="S47:S53"/>
    <mergeCell ref="T47:T53"/>
    <mergeCell ref="U47:U53"/>
    <mergeCell ref="V47:V53"/>
    <mergeCell ref="W47:W53"/>
    <mergeCell ref="X47:X53"/>
    <mergeCell ref="AW47:AW53"/>
    <mergeCell ref="AX47:AX53"/>
    <mergeCell ref="AY47:AY53"/>
    <mergeCell ref="AZ47:AZ53"/>
    <mergeCell ref="BA47:BA53"/>
    <mergeCell ref="BB47:BB53"/>
    <mergeCell ref="AQ47:AQ53"/>
    <mergeCell ref="AR47:AR53"/>
    <mergeCell ref="AS47:AS53"/>
    <mergeCell ref="AT47:AT53"/>
    <mergeCell ref="AU47:AU53"/>
    <mergeCell ref="AV47:AV53"/>
    <mergeCell ref="AK47:AK53"/>
    <mergeCell ref="AL47:AL53"/>
    <mergeCell ref="AM47:AM53"/>
    <mergeCell ref="AN47:AN53"/>
    <mergeCell ref="AO47:AO53"/>
    <mergeCell ref="AP47:AP53"/>
    <mergeCell ref="BO47:BO53"/>
    <mergeCell ref="BP47:BP53"/>
    <mergeCell ref="BQ47:BQ53"/>
    <mergeCell ref="BR47:BR53"/>
    <mergeCell ref="BS47:BS53"/>
    <mergeCell ref="BT47:BT53"/>
    <mergeCell ref="BI47:BI53"/>
    <mergeCell ref="BJ47:BJ53"/>
    <mergeCell ref="BK47:BK53"/>
    <mergeCell ref="BL47:BL53"/>
    <mergeCell ref="BM47:BM53"/>
    <mergeCell ref="BN47:BN53"/>
    <mergeCell ref="BC47:BC53"/>
    <mergeCell ref="BD47:BD53"/>
    <mergeCell ref="BE47:BE53"/>
    <mergeCell ref="BF47:BF53"/>
    <mergeCell ref="BG47:BG53"/>
    <mergeCell ref="BH47:BH53"/>
    <mergeCell ref="CG47:CG53"/>
    <mergeCell ref="CH47:CH53"/>
    <mergeCell ref="CI47:CI53"/>
    <mergeCell ref="CJ47:CJ53"/>
    <mergeCell ref="CK47:CK53"/>
    <mergeCell ref="CL47:CL53"/>
    <mergeCell ref="CA47:CA53"/>
    <mergeCell ref="CB47:CB53"/>
    <mergeCell ref="CC47:CC53"/>
    <mergeCell ref="CD47:CD53"/>
    <mergeCell ref="CE47:CE53"/>
    <mergeCell ref="CF47:CF53"/>
    <mergeCell ref="BU47:BU53"/>
    <mergeCell ref="BV47:BV53"/>
    <mergeCell ref="BW47:BW53"/>
    <mergeCell ref="BX47:BX53"/>
    <mergeCell ref="BY47:BY53"/>
    <mergeCell ref="BZ47:BZ53"/>
    <mergeCell ref="CY47:CY53"/>
    <mergeCell ref="CZ47:CZ53"/>
    <mergeCell ref="DA47:DA53"/>
    <mergeCell ref="DB47:DB53"/>
    <mergeCell ref="DC47:DC53"/>
    <mergeCell ref="DD47:DD53"/>
    <mergeCell ref="CS47:CS53"/>
    <mergeCell ref="CT47:CT53"/>
    <mergeCell ref="CU47:CU53"/>
    <mergeCell ref="CV47:CV53"/>
    <mergeCell ref="CW47:CW53"/>
    <mergeCell ref="CX47:CX53"/>
    <mergeCell ref="CM47:CM53"/>
    <mergeCell ref="CN47:CN53"/>
    <mergeCell ref="CO47:CO53"/>
    <mergeCell ref="CP47:CP53"/>
    <mergeCell ref="CQ47:CQ53"/>
    <mergeCell ref="CR47:CR53"/>
    <mergeCell ref="DQ47:DQ53"/>
    <mergeCell ref="DR47:DR53"/>
    <mergeCell ref="DS47:DS53"/>
    <mergeCell ref="DT47:DT53"/>
    <mergeCell ref="DU47:DU53"/>
    <mergeCell ref="DV47:DV53"/>
    <mergeCell ref="DK47:DK53"/>
    <mergeCell ref="DL47:DL53"/>
    <mergeCell ref="DM47:DM53"/>
    <mergeCell ref="DN47:DN53"/>
    <mergeCell ref="DO47:DO53"/>
    <mergeCell ref="DP47:DP53"/>
    <mergeCell ref="DE47:DE53"/>
    <mergeCell ref="DF47:DF53"/>
    <mergeCell ref="DG47:DG53"/>
    <mergeCell ref="DH47:DH53"/>
    <mergeCell ref="DI47:DI53"/>
    <mergeCell ref="DJ47:DJ53"/>
    <mergeCell ref="EI47:EI53"/>
    <mergeCell ref="EJ47:EJ53"/>
    <mergeCell ref="EK47:EK53"/>
    <mergeCell ref="EL47:EL53"/>
    <mergeCell ref="EM47:EM53"/>
    <mergeCell ref="EN47:EN53"/>
    <mergeCell ref="EC47:EC53"/>
    <mergeCell ref="ED47:ED53"/>
    <mergeCell ref="EE47:EE53"/>
    <mergeCell ref="EF47:EF53"/>
    <mergeCell ref="EG47:EG53"/>
    <mergeCell ref="EH47:EH53"/>
    <mergeCell ref="DW47:DW53"/>
    <mergeCell ref="DX47:DX53"/>
    <mergeCell ref="DY47:DY53"/>
    <mergeCell ref="DZ47:DZ53"/>
    <mergeCell ref="EA47:EA53"/>
    <mergeCell ref="EB47:EB53"/>
    <mergeCell ref="FI47:FI53"/>
    <mergeCell ref="FJ47:FJ53"/>
    <mergeCell ref="FK47:FK53"/>
    <mergeCell ref="FL47:FL53"/>
    <mergeCell ref="FA47:FA53"/>
    <mergeCell ref="FB47:FB53"/>
    <mergeCell ref="FC47:FC53"/>
    <mergeCell ref="FD47:FD53"/>
    <mergeCell ref="FE47:FE53"/>
    <mergeCell ref="FF47:FF53"/>
    <mergeCell ref="EU47:EU53"/>
    <mergeCell ref="EV47:EV53"/>
    <mergeCell ref="EW47:EW53"/>
    <mergeCell ref="EX47:EX53"/>
    <mergeCell ref="EY47:EY53"/>
    <mergeCell ref="EZ47:EZ53"/>
    <mergeCell ref="EO47:EO53"/>
    <mergeCell ref="EP47:EP53"/>
    <mergeCell ref="EQ47:EQ53"/>
    <mergeCell ref="ER47:ER53"/>
    <mergeCell ref="ES47:ES53"/>
    <mergeCell ref="ET47:ET53"/>
    <mergeCell ref="C54:C60"/>
    <mergeCell ref="GK47:GK53"/>
    <mergeCell ref="GL47:GL53"/>
    <mergeCell ref="GM47:GM53"/>
    <mergeCell ref="GN47:GN53"/>
    <mergeCell ref="B54:B60"/>
    <mergeCell ref="GE47:GE53"/>
    <mergeCell ref="GF47:GF53"/>
    <mergeCell ref="GG47:GG53"/>
    <mergeCell ref="GH47:GH53"/>
    <mergeCell ref="GI47:GI53"/>
    <mergeCell ref="GJ47:GJ53"/>
    <mergeCell ref="FY47:FY53"/>
    <mergeCell ref="FZ47:FZ53"/>
    <mergeCell ref="GA47:GA53"/>
    <mergeCell ref="GB47:GB53"/>
    <mergeCell ref="GC47:GC53"/>
    <mergeCell ref="GD47:GD53"/>
    <mergeCell ref="FS47:FS53"/>
    <mergeCell ref="FT47:FT53"/>
    <mergeCell ref="FU47:FU53"/>
    <mergeCell ref="FV47:FV53"/>
    <mergeCell ref="FW47:FW53"/>
    <mergeCell ref="FX47:FX53"/>
    <mergeCell ref="FM47:FM53"/>
    <mergeCell ref="FN47:FN53"/>
    <mergeCell ref="FO47:FO53"/>
    <mergeCell ref="FP47:FP53"/>
    <mergeCell ref="FQ47:FQ53"/>
    <mergeCell ref="FR47:FR53"/>
    <mergeCell ref="FG47:FG53"/>
    <mergeCell ref="FH47:FH53"/>
    <mergeCell ref="P54:P60"/>
    <mergeCell ref="Q54:Q60"/>
    <mergeCell ref="R54:R60"/>
    <mergeCell ref="S54:S60"/>
    <mergeCell ref="T54:T60"/>
    <mergeCell ref="U54:U60"/>
    <mergeCell ref="J54:J60"/>
    <mergeCell ref="K54:K60"/>
    <mergeCell ref="L54:L60"/>
    <mergeCell ref="M54:M60"/>
    <mergeCell ref="N54:N60"/>
    <mergeCell ref="O54:O60"/>
    <mergeCell ref="D54:D60"/>
    <mergeCell ref="E54:E60"/>
    <mergeCell ref="F54:F60"/>
    <mergeCell ref="G54:G60"/>
    <mergeCell ref="H54:H60"/>
    <mergeCell ref="I54:I60"/>
    <mergeCell ref="AH54:AH60"/>
    <mergeCell ref="AI54:AI60"/>
    <mergeCell ref="AJ54:AJ60"/>
    <mergeCell ref="AK54:AK60"/>
    <mergeCell ref="AL54:AL60"/>
    <mergeCell ref="AM54:AM60"/>
    <mergeCell ref="AB54:AB60"/>
    <mergeCell ref="AC54:AC60"/>
    <mergeCell ref="AD54:AD60"/>
    <mergeCell ref="AE54:AE60"/>
    <mergeCell ref="AF54:AF60"/>
    <mergeCell ref="AG54:AG60"/>
    <mergeCell ref="V54:V60"/>
    <mergeCell ref="W54:W60"/>
    <mergeCell ref="X54:X60"/>
    <mergeCell ref="Y54:Y60"/>
    <mergeCell ref="Z54:Z60"/>
    <mergeCell ref="AA54:AA60"/>
    <mergeCell ref="AZ54:AZ60"/>
    <mergeCell ref="BA54:BA60"/>
    <mergeCell ref="BB54:BB60"/>
    <mergeCell ref="BC54:BC60"/>
    <mergeCell ref="BD54:BD60"/>
    <mergeCell ref="BE54:BE60"/>
    <mergeCell ref="AT54:AT60"/>
    <mergeCell ref="AU54:AU60"/>
    <mergeCell ref="AV54:AV60"/>
    <mergeCell ref="AW54:AW60"/>
    <mergeCell ref="AX54:AX60"/>
    <mergeCell ref="AY54:AY60"/>
    <mergeCell ref="AN54:AN60"/>
    <mergeCell ref="AO54:AO60"/>
    <mergeCell ref="AP54:AP60"/>
    <mergeCell ref="AQ54:AQ60"/>
    <mergeCell ref="AR54:AR60"/>
    <mergeCell ref="AS54:AS60"/>
    <mergeCell ref="BR54:BR60"/>
    <mergeCell ref="BS54:BS60"/>
    <mergeCell ref="BT54:BT60"/>
    <mergeCell ref="BU54:BU60"/>
    <mergeCell ref="BV54:BV60"/>
    <mergeCell ref="BW54:BW60"/>
    <mergeCell ref="BL54:BL60"/>
    <mergeCell ref="BM54:BM60"/>
    <mergeCell ref="BN54:BN60"/>
    <mergeCell ref="BO54:BO60"/>
    <mergeCell ref="BP54:BP60"/>
    <mergeCell ref="BQ54:BQ60"/>
    <mergeCell ref="BF54:BF60"/>
    <mergeCell ref="BG54:BG60"/>
    <mergeCell ref="BH54:BH60"/>
    <mergeCell ref="BI54:BI60"/>
    <mergeCell ref="BJ54:BJ60"/>
    <mergeCell ref="BK54:BK60"/>
    <mergeCell ref="CJ54:CJ60"/>
    <mergeCell ref="CK54:CK60"/>
    <mergeCell ref="CL54:CL60"/>
    <mergeCell ref="CM54:CM60"/>
    <mergeCell ref="CN54:CN60"/>
    <mergeCell ref="CO54:CO60"/>
    <mergeCell ref="CD54:CD60"/>
    <mergeCell ref="CE54:CE60"/>
    <mergeCell ref="CF54:CF60"/>
    <mergeCell ref="CG54:CG60"/>
    <mergeCell ref="CH54:CH60"/>
    <mergeCell ref="CI54:CI60"/>
    <mergeCell ref="BX54:BX60"/>
    <mergeCell ref="BY54:BY60"/>
    <mergeCell ref="BZ54:BZ60"/>
    <mergeCell ref="CA54:CA60"/>
    <mergeCell ref="CB54:CB60"/>
    <mergeCell ref="CC54:CC60"/>
    <mergeCell ref="DB54:DB60"/>
    <mergeCell ref="DC54:DC60"/>
    <mergeCell ref="DD54:DD60"/>
    <mergeCell ref="DE54:DE60"/>
    <mergeCell ref="DF54:DF60"/>
    <mergeCell ref="DG54:DG60"/>
    <mergeCell ref="CV54:CV60"/>
    <mergeCell ref="CW54:CW60"/>
    <mergeCell ref="CX54:CX60"/>
    <mergeCell ref="CY54:CY60"/>
    <mergeCell ref="CZ54:CZ60"/>
    <mergeCell ref="DA54:DA60"/>
    <mergeCell ref="CP54:CP60"/>
    <mergeCell ref="CQ54:CQ60"/>
    <mergeCell ref="CR54:CR60"/>
    <mergeCell ref="CS54:CS60"/>
    <mergeCell ref="CT54:CT60"/>
    <mergeCell ref="CU54:CU60"/>
    <mergeCell ref="DT54:DT60"/>
    <mergeCell ref="DU54:DU60"/>
    <mergeCell ref="DV54:DV60"/>
    <mergeCell ref="DW54:DW60"/>
    <mergeCell ref="DX54:DX60"/>
    <mergeCell ref="DY54:DY60"/>
    <mergeCell ref="DN54:DN60"/>
    <mergeCell ref="DO54:DO60"/>
    <mergeCell ref="DP54:DP60"/>
    <mergeCell ref="DQ54:DQ60"/>
    <mergeCell ref="DR54:DR60"/>
    <mergeCell ref="DS54:DS60"/>
    <mergeCell ref="DH54:DH60"/>
    <mergeCell ref="DI54:DI60"/>
    <mergeCell ref="DJ54:DJ60"/>
    <mergeCell ref="DK54:DK60"/>
    <mergeCell ref="DL54:DL60"/>
    <mergeCell ref="DM54:DM60"/>
    <mergeCell ref="EV54:EV60"/>
    <mergeCell ref="EW54:EW60"/>
    <mergeCell ref="EL54:EL60"/>
    <mergeCell ref="EM54:EM60"/>
    <mergeCell ref="EN54:EN60"/>
    <mergeCell ref="EO54:EO60"/>
    <mergeCell ref="EP54:EP60"/>
    <mergeCell ref="EQ54:EQ60"/>
    <mergeCell ref="EF54:EF60"/>
    <mergeCell ref="EG54:EG60"/>
    <mergeCell ref="EH54:EH60"/>
    <mergeCell ref="EI54:EI60"/>
    <mergeCell ref="EJ54:EJ60"/>
    <mergeCell ref="EK54:EK60"/>
    <mergeCell ref="DZ54:DZ60"/>
    <mergeCell ref="EA54:EA60"/>
    <mergeCell ref="EB54:EB60"/>
    <mergeCell ref="EC54:EC60"/>
    <mergeCell ref="ED54:ED60"/>
    <mergeCell ref="EE54:EE60"/>
    <mergeCell ref="B61:B67"/>
    <mergeCell ref="GH54:GH60"/>
    <mergeCell ref="GI54:GI60"/>
    <mergeCell ref="GJ54:GJ60"/>
    <mergeCell ref="GK54:GK60"/>
    <mergeCell ref="GL54:GL60"/>
    <mergeCell ref="GM54:GM60"/>
    <mergeCell ref="GB54:GB60"/>
    <mergeCell ref="GC54:GC60"/>
    <mergeCell ref="GD54:GD60"/>
    <mergeCell ref="GE54:GE60"/>
    <mergeCell ref="GF54:GF60"/>
    <mergeCell ref="GG54:GG60"/>
    <mergeCell ref="FV54:FV60"/>
    <mergeCell ref="FW54:FW60"/>
    <mergeCell ref="FX54:FX60"/>
    <mergeCell ref="FY54:FY60"/>
    <mergeCell ref="FZ54:FZ60"/>
    <mergeCell ref="GA54:GA60"/>
    <mergeCell ref="FP54:FP60"/>
    <mergeCell ref="FQ54:FQ60"/>
    <mergeCell ref="FR54:FR60"/>
    <mergeCell ref="FS54:FS60"/>
    <mergeCell ref="FT54:FT60"/>
    <mergeCell ref="FU54:FU60"/>
    <mergeCell ref="FJ54:FJ60"/>
    <mergeCell ref="FK54:FK60"/>
    <mergeCell ref="FL54:FL60"/>
    <mergeCell ref="FM54:FM60"/>
    <mergeCell ref="FN54:FN60"/>
    <mergeCell ref="FO54:FO60"/>
    <mergeCell ref="FD54:FD60"/>
    <mergeCell ref="M61:M67"/>
    <mergeCell ref="N61:N67"/>
    <mergeCell ref="O61:O67"/>
    <mergeCell ref="P61:P67"/>
    <mergeCell ref="Q61:Q67"/>
    <mergeCell ref="R61:R67"/>
    <mergeCell ref="G61:G67"/>
    <mergeCell ref="H61:H67"/>
    <mergeCell ref="I61:I67"/>
    <mergeCell ref="J61:J67"/>
    <mergeCell ref="K61:K67"/>
    <mergeCell ref="L61:L67"/>
    <mergeCell ref="C61:C67"/>
    <mergeCell ref="D61:D67"/>
    <mergeCell ref="E61:E67"/>
    <mergeCell ref="F61:F67"/>
    <mergeCell ref="GN54:GN60"/>
    <mergeCell ref="FE54:FE60"/>
    <mergeCell ref="FF54:FF60"/>
    <mergeCell ref="FG54:FG60"/>
    <mergeCell ref="FH54:FH60"/>
    <mergeCell ref="FI54:FI60"/>
    <mergeCell ref="EX54:EX60"/>
    <mergeCell ref="EY54:EY60"/>
    <mergeCell ref="EZ54:EZ60"/>
    <mergeCell ref="FA54:FA60"/>
    <mergeCell ref="FB54:FB60"/>
    <mergeCell ref="FC54:FC60"/>
    <mergeCell ref="ER54:ER60"/>
    <mergeCell ref="ES54:ES60"/>
    <mergeCell ref="ET54:ET60"/>
    <mergeCell ref="EU54:EU60"/>
    <mergeCell ref="AE61:AE67"/>
    <mergeCell ref="AF61:AF67"/>
    <mergeCell ref="AG61:AG67"/>
    <mergeCell ref="AH61:AH67"/>
    <mergeCell ref="AI61:AI67"/>
    <mergeCell ref="AJ61:AJ67"/>
    <mergeCell ref="Y61:Y67"/>
    <mergeCell ref="Z61:Z67"/>
    <mergeCell ref="AA61:AA67"/>
    <mergeCell ref="AB61:AB67"/>
    <mergeCell ref="AC61:AC67"/>
    <mergeCell ref="AD61:AD67"/>
    <mergeCell ref="S61:S67"/>
    <mergeCell ref="T61:T67"/>
    <mergeCell ref="U61:U67"/>
    <mergeCell ref="V61:V67"/>
    <mergeCell ref="W61:W67"/>
    <mergeCell ref="X61:X67"/>
    <mergeCell ref="AW61:AW67"/>
    <mergeCell ref="AX61:AX67"/>
    <mergeCell ref="AY61:AY67"/>
    <mergeCell ref="AZ61:AZ67"/>
    <mergeCell ref="BA61:BA67"/>
    <mergeCell ref="BB61:BB67"/>
    <mergeCell ref="AQ61:AQ67"/>
    <mergeCell ref="AR61:AR67"/>
    <mergeCell ref="AS61:AS67"/>
    <mergeCell ref="AT61:AT67"/>
    <mergeCell ref="AU61:AU67"/>
    <mergeCell ref="AV61:AV67"/>
    <mergeCell ref="AK61:AK67"/>
    <mergeCell ref="AL61:AL67"/>
    <mergeCell ref="AM61:AM67"/>
    <mergeCell ref="AN61:AN67"/>
    <mergeCell ref="AO61:AO67"/>
    <mergeCell ref="AP61:AP67"/>
    <mergeCell ref="BO61:BO67"/>
    <mergeCell ref="BP61:BP67"/>
    <mergeCell ref="BQ61:BQ67"/>
    <mergeCell ref="BR61:BR67"/>
    <mergeCell ref="BS61:BS67"/>
    <mergeCell ref="BT61:BT67"/>
    <mergeCell ref="BI61:BI67"/>
    <mergeCell ref="BJ61:BJ67"/>
    <mergeCell ref="BK61:BK67"/>
    <mergeCell ref="BL61:BL67"/>
    <mergeCell ref="BM61:BM67"/>
    <mergeCell ref="BN61:BN67"/>
    <mergeCell ref="BC61:BC67"/>
    <mergeCell ref="BD61:BD67"/>
    <mergeCell ref="BE61:BE67"/>
    <mergeCell ref="BF61:BF67"/>
    <mergeCell ref="BG61:BG67"/>
    <mergeCell ref="BH61:BH67"/>
    <mergeCell ref="CG61:CG67"/>
    <mergeCell ref="CH61:CH67"/>
    <mergeCell ref="CI61:CI67"/>
    <mergeCell ref="CJ61:CJ67"/>
    <mergeCell ref="CK61:CK67"/>
    <mergeCell ref="CL61:CL67"/>
    <mergeCell ref="CA61:CA67"/>
    <mergeCell ref="CB61:CB67"/>
    <mergeCell ref="CC61:CC67"/>
    <mergeCell ref="CD61:CD67"/>
    <mergeCell ref="CE61:CE67"/>
    <mergeCell ref="CF61:CF67"/>
    <mergeCell ref="BU61:BU67"/>
    <mergeCell ref="BV61:BV67"/>
    <mergeCell ref="BW61:BW67"/>
    <mergeCell ref="BX61:BX67"/>
    <mergeCell ref="BY61:BY67"/>
    <mergeCell ref="BZ61:BZ67"/>
    <mergeCell ref="CY61:CY67"/>
    <mergeCell ref="CZ61:CZ67"/>
    <mergeCell ref="DA61:DA67"/>
    <mergeCell ref="DB61:DB67"/>
    <mergeCell ref="DC61:DC67"/>
    <mergeCell ref="DD61:DD67"/>
    <mergeCell ref="CS61:CS67"/>
    <mergeCell ref="CT61:CT67"/>
    <mergeCell ref="CU61:CU67"/>
    <mergeCell ref="CV61:CV67"/>
    <mergeCell ref="CW61:CW67"/>
    <mergeCell ref="CX61:CX67"/>
    <mergeCell ref="CM61:CM67"/>
    <mergeCell ref="CN61:CN67"/>
    <mergeCell ref="CO61:CO67"/>
    <mergeCell ref="CP61:CP67"/>
    <mergeCell ref="CQ61:CQ67"/>
    <mergeCell ref="CR61:CR67"/>
    <mergeCell ref="DQ61:DQ67"/>
    <mergeCell ref="DR61:DR67"/>
    <mergeCell ref="DS61:DS67"/>
    <mergeCell ref="DT61:DT67"/>
    <mergeCell ref="DU61:DU67"/>
    <mergeCell ref="DV61:DV67"/>
    <mergeCell ref="DK61:DK67"/>
    <mergeCell ref="DL61:DL67"/>
    <mergeCell ref="DM61:DM67"/>
    <mergeCell ref="DN61:DN67"/>
    <mergeCell ref="DO61:DO67"/>
    <mergeCell ref="DP61:DP67"/>
    <mergeCell ref="DE61:DE67"/>
    <mergeCell ref="DF61:DF67"/>
    <mergeCell ref="DG61:DG67"/>
    <mergeCell ref="DH61:DH67"/>
    <mergeCell ref="DI61:DI67"/>
    <mergeCell ref="DJ61:DJ67"/>
    <mergeCell ref="EI61:EI67"/>
    <mergeCell ref="EJ61:EJ67"/>
    <mergeCell ref="EK61:EK67"/>
    <mergeCell ref="EL61:EL67"/>
    <mergeCell ref="EM61:EM67"/>
    <mergeCell ref="EN61:EN67"/>
    <mergeCell ref="EC61:EC67"/>
    <mergeCell ref="ED61:ED67"/>
    <mergeCell ref="EE61:EE67"/>
    <mergeCell ref="EF61:EF67"/>
    <mergeCell ref="EG61:EG67"/>
    <mergeCell ref="EH61:EH67"/>
    <mergeCell ref="DW61:DW67"/>
    <mergeCell ref="DX61:DX67"/>
    <mergeCell ref="DY61:DY67"/>
    <mergeCell ref="DZ61:DZ67"/>
    <mergeCell ref="EA61:EA67"/>
    <mergeCell ref="EB61:EB67"/>
    <mergeCell ref="FI61:FI67"/>
    <mergeCell ref="FJ61:FJ67"/>
    <mergeCell ref="FK61:FK67"/>
    <mergeCell ref="FL61:FL67"/>
    <mergeCell ref="FA61:FA67"/>
    <mergeCell ref="FB61:FB67"/>
    <mergeCell ref="FC61:FC67"/>
    <mergeCell ref="FD61:FD67"/>
    <mergeCell ref="FE61:FE67"/>
    <mergeCell ref="FF61:FF67"/>
    <mergeCell ref="EU61:EU67"/>
    <mergeCell ref="EV61:EV67"/>
    <mergeCell ref="EW61:EW67"/>
    <mergeCell ref="EX61:EX67"/>
    <mergeCell ref="EY61:EY67"/>
    <mergeCell ref="EZ61:EZ67"/>
    <mergeCell ref="EO61:EO67"/>
    <mergeCell ref="EP61:EP67"/>
    <mergeCell ref="EQ61:EQ67"/>
    <mergeCell ref="ER61:ER67"/>
    <mergeCell ref="ES61:ES67"/>
    <mergeCell ref="ET61:ET67"/>
    <mergeCell ref="C68:C74"/>
    <mergeCell ref="GK61:GK67"/>
    <mergeCell ref="GL61:GL67"/>
    <mergeCell ref="GM61:GM67"/>
    <mergeCell ref="GN61:GN67"/>
    <mergeCell ref="B68:B74"/>
    <mergeCell ref="GE61:GE67"/>
    <mergeCell ref="GF61:GF67"/>
    <mergeCell ref="GG61:GG67"/>
    <mergeCell ref="GH61:GH67"/>
    <mergeCell ref="GI61:GI67"/>
    <mergeCell ref="GJ61:GJ67"/>
    <mergeCell ref="FY61:FY67"/>
    <mergeCell ref="FZ61:FZ67"/>
    <mergeCell ref="GA61:GA67"/>
    <mergeCell ref="GB61:GB67"/>
    <mergeCell ref="GC61:GC67"/>
    <mergeCell ref="GD61:GD67"/>
    <mergeCell ref="FS61:FS67"/>
    <mergeCell ref="FT61:FT67"/>
    <mergeCell ref="FU61:FU67"/>
    <mergeCell ref="FV61:FV67"/>
    <mergeCell ref="FW61:FW67"/>
    <mergeCell ref="FX61:FX67"/>
    <mergeCell ref="FM61:FM67"/>
    <mergeCell ref="FN61:FN67"/>
    <mergeCell ref="FO61:FO67"/>
    <mergeCell ref="FP61:FP67"/>
    <mergeCell ref="FQ61:FQ67"/>
    <mergeCell ref="FR61:FR67"/>
    <mergeCell ref="FG61:FG67"/>
    <mergeCell ref="FH61:FH67"/>
    <mergeCell ref="P68:P74"/>
    <mergeCell ref="Q68:Q74"/>
    <mergeCell ref="R68:R74"/>
    <mergeCell ref="S68:S74"/>
    <mergeCell ref="T68:T74"/>
    <mergeCell ref="U68:U74"/>
    <mergeCell ref="J68:J74"/>
    <mergeCell ref="K68:K74"/>
    <mergeCell ref="L68:L74"/>
    <mergeCell ref="M68:M74"/>
    <mergeCell ref="N68:N74"/>
    <mergeCell ref="O68:O74"/>
    <mergeCell ref="D68:D74"/>
    <mergeCell ref="E68:E74"/>
    <mergeCell ref="F68:F74"/>
    <mergeCell ref="G68:G74"/>
    <mergeCell ref="H68:H74"/>
    <mergeCell ref="I68:I74"/>
    <mergeCell ref="AH68:AH74"/>
    <mergeCell ref="AI68:AI74"/>
    <mergeCell ref="AJ68:AJ74"/>
    <mergeCell ref="AK68:AK74"/>
    <mergeCell ref="AL68:AL74"/>
    <mergeCell ref="AM68:AM74"/>
    <mergeCell ref="AB68:AB74"/>
    <mergeCell ref="AC68:AC74"/>
    <mergeCell ref="AD68:AD74"/>
    <mergeCell ref="AE68:AE74"/>
    <mergeCell ref="AF68:AF74"/>
    <mergeCell ref="AG68:AG74"/>
    <mergeCell ref="V68:V74"/>
    <mergeCell ref="W68:W74"/>
    <mergeCell ref="X68:X74"/>
    <mergeCell ref="Y68:Y74"/>
    <mergeCell ref="Z68:Z74"/>
    <mergeCell ref="AA68:AA74"/>
    <mergeCell ref="AZ68:AZ74"/>
    <mergeCell ref="BA68:BA74"/>
    <mergeCell ref="BB68:BB74"/>
    <mergeCell ref="BC68:BC74"/>
    <mergeCell ref="BD68:BD74"/>
    <mergeCell ref="BE68:BE74"/>
    <mergeCell ref="AT68:AT74"/>
    <mergeCell ref="AU68:AU74"/>
    <mergeCell ref="AV68:AV74"/>
    <mergeCell ref="AW68:AW74"/>
    <mergeCell ref="AX68:AX74"/>
    <mergeCell ref="AY68:AY74"/>
    <mergeCell ref="AN68:AN74"/>
    <mergeCell ref="AO68:AO74"/>
    <mergeCell ref="AP68:AP74"/>
    <mergeCell ref="AQ68:AQ74"/>
    <mergeCell ref="AR68:AR74"/>
    <mergeCell ref="AS68:AS74"/>
    <mergeCell ref="BR68:BR74"/>
    <mergeCell ref="BS68:BS74"/>
    <mergeCell ref="BT68:BT74"/>
    <mergeCell ref="BU68:BU74"/>
    <mergeCell ref="BV68:BV74"/>
    <mergeCell ref="BW68:BW74"/>
    <mergeCell ref="BL68:BL74"/>
    <mergeCell ref="BM68:BM74"/>
    <mergeCell ref="BN68:BN74"/>
    <mergeCell ref="BO68:BO74"/>
    <mergeCell ref="BP68:BP74"/>
    <mergeCell ref="BQ68:BQ74"/>
    <mergeCell ref="BF68:BF74"/>
    <mergeCell ref="BG68:BG74"/>
    <mergeCell ref="BH68:BH74"/>
    <mergeCell ref="BI68:BI74"/>
    <mergeCell ref="BJ68:BJ74"/>
    <mergeCell ref="BK68:BK74"/>
    <mergeCell ref="CJ68:CJ74"/>
    <mergeCell ref="CK68:CK74"/>
    <mergeCell ref="CL68:CL74"/>
    <mergeCell ref="CM68:CM74"/>
    <mergeCell ref="CN68:CN74"/>
    <mergeCell ref="CO68:CO74"/>
    <mergeCell ref="CD68:CD74"/>
    <mergeCell ref="CE68:CE74"/>
    <mergeCell ref="CF68:CF74"/>
    <mergeCell ref="CG68:CG74"/>
    <mergeCell ref="CH68:CH74"/>
    <mergeCell ref="CI68:CI74"/>
    <mergeCell ref="BX68:BX74"/>
    <mergeCell ref="BY68:BY74"/>
    <mergeCell ref="BZ68:BZ74"/>
    <mergeCell ref="CA68:CA74"/>
    <mergeCell ref="CB68:CB74"/>
    <mergeCell ref="CC68:CC74"/>
    <mergeCell ref="DB68:DB74"/>
    <mergeCell ref="DC68:DC74"/>
    <mergeCell ref="DD68:DD74"/>
    <mergeCell ref="DE68:DE74"/>
    <mergeCell ref="DF68:DF74"/>
    <mergeCell ref="DG68:DG74"/>
    <mergeCell ref="CV68:CV74"/>
    <mergeCell ref="CW68:CW74"/>
    <mergeCell ref="CX68:CX74"/>
    <mergeCell ref="CY68:CY74"/>
    <mergeCell ref="CZ68:CZ74"/>
    <mergeCell ref="DA68:DA74"/>
    <mergeCell ref="CP68:CP74"/>
    <mergeCell ref="CQ68:CQ74"/>
    <mergeCell ref="CR68:CR74"/>
    <mergeCell ref="CS68:CS74"/>
    <mergeCell ref="CT68:CT74"/>
    <mergeCell ref="CU68:CU74"/>
    <mergeCell ref="DT68:DT74"/>
    <mergeCell ref="DU68:DU74"/>
    <mergeCell ref="DV68:DV74"/>
    <mergeCell ref="DW68:DW74"/>
    <mergeCell ref="DX68:DX74"/>
    <mergeCell ref="DY68:DY74"/>
    <mergeCell ref="DN68:DN74"/>
    <mergeCell ref="DO68:DO74"/>
    <mergeCell ref="DP68:DP74"/>
    <mergeCell ref="DQ68:DQ74"/>
    <mergeCell ref="DR68:DR74"/>
    <mergeCell ref="DS68:DS74"/>
    <mergeCell ref="DH68:DH74"/>
    <mergeCell ref="DI68:DI74"/>
    <mergeCell ref="DJ68:DJ74"/>
    <mergeCell ref="DK68:DK74"/>
    <mergeCell ref="DL68:DL74"/>
    <mergeCell ref="DM68:DM74"/>
    <mergeCell ref="EL68:EL74"/>
    <mergeCell ref="EM68:EM74"/>
    <mergeCell ref="EN68:EN74"/>
    <mergeCell ref="EO68:EO74"/>
    <mergeCell ref="EP68:EP74"/>
    <mergeCell ref="EQ68:EQ74"/>
    <mergeCell ref="EF68:EF74"/>
    <mergeCell ref="EG68:EG74"/>
    <mergeCell ref="EH68:EH74"/>
    <mergeCell ref="EI68:EI74"/>
    <mergeCell ref="EJ68:EJ74"/>
    <mergeCell ref="EK68:EK74"/>
    <mergeCell ref="DZ68:DZ74"/>
    <mergeCell ref="EA68:EA74"/>
    <mergeCell ref="EB68:EB74"/>
    <mergeCell ref="EC68:EC74"/>
    <mergeCell ref="ED68:ED74"/>
    <mergeCell ref="EE68:EE74"/>
    <mergeCell ref="FL68:FL74"/>
    <mergeCell ref="FM68:FM74"/>
    <mergeCell ref="FN68:FN74"/>
    <mergeCell ref="FO68:FO74"/>
    <mergeCell ref="FD68:FD74"/>
    <mergeCell ref="FE68:FE74"/>
    <mergeCell ref="FF68:FF74"/>
    <mergeCell ref="FG68:FG74"/>
    <mergeCell ref="FH68:FH74"/>
    <mergeCell ref="FI68:FI74"/>
    <mergeCell ref="EX68:EX74"/>
    <mergeCell ref="EY68:EY74"/>
    <mergeCell ref="EZ68:EZ74"/>
    <mergeCell ref="FA68:FA74"/>
    <mergeCell ref="FB68:FB74"/>
    <mergeCell ref="FC68:FC74"/>
    <mergeCell ref="ER68:ER74"/>
    <mergeCell ref="ES68:ES74"/>
    <mergeCell ref="ET68:ET74"/>
    <mergeCell ref="EU68:EU74"/>
    <mergeCell ref="EV68:EV74"/>
    <mergeCell ref="EW68:EW74"/>
    <mergeCell ref="GN68:GN74"/>
    <mergeCell ref="GH68:GH74"/>
    <mergeCell ref="GI68:GI74"/>
    <mergeCell ref="GJ68:GJ74"/>
    <mergeCell ref="GK68:GK74"/>
    <mergeCell ref="GL68:GL74"/>
    <mergeCell ref="GM68:GM74"/>
    <mergeCell ref="GB68:GB74"/>
    <mergeCell ref="GC68:GC74"/>
    <mergeCell ref="GD68:GD74"/>
    <mergeCell ref="GE68:GE74"/>
    <mergeCell ref="GF68:GF74"/>
    <mergeCell ref="GG68:GG74"/>
    <mergeCell ref="FV68:FV74"/>
    <mergeCell ref="FW68:FW74"/>
    <mergeCell ref="FX68:FX74"/>
    <mergeCell ref="FY68:FY74"/>
    <mergeCell ref="FZ68:FZ74"/>
    <mergeCell ref="GA68:GA74"/>
    <mergeCell ref="FP68:FP74"/>
    <mergeCell ref="FQ68:FQ74"/>
    <mergeCell ref="FR68:FR74"/>
    <mergeCell ref="FS68:FS74"/>
    <mergeCell ref="FT68:FT74"/>
    <mergeCell ref="FU68:FU74"/>
    <mergeCell ref="FJ68:FJ74"/>
    <mergeCell ref="FK68:FK74"/>
    <mergeCell ref="B92:B94"/>
    <mergeCell ref="B95:B105"/>
    <mergeCell ref="B107:B109"/>
    <mergeCell ref="B87:B91"/>
  </mergeCells>
  <conditionalFormatting sqref="C1">
    <cfRule type="expression" dxfId="99" priority="26">
      <formula>#REF!="TERCAPAI"</formula>
    </cfRule>
  </conditionalFormatting>
  <conditionalFormatting sqref="C4">
    <cfRule type="expression" dxfId="98" priority="27">
      <formula>#REF!="TERCAPAI"</formula>
    </cfRule>
  </conditionalFormatting>
  <conditionalFormatting sqref="C2:D3">
    <cfRule type="expression" dxfId="97" priority="28">
      <formula>#REF!="TERCAPAI"</formula>
    </cfRule>
  </conditionalFormatting>
  <conditionalFormatting sqref="E3">
    <cfRule type="expression" dxfId="96" priority="29">
      <formula>#REF!="TERCAPAI"</formula>
    </cfRule>
  </conditionalFormatting>
  <conditionalFormatting sqref="F2:G3">
    <cfRule type="expression" dxfId="95" priority="30">
      <formula>#REF!="TERCAPAI"</formula>
    </cfRule>
  </conditionalFormatting>
  <conditionalFormatting sqref="H3:Q3">
    <cfRule type="expression" dxfId="94" priority="31">
      <formula>#REF!="TERCAPAI"</formula>
    </cfRule>
  </conditionalFormatting>
  <conditionalFormatting sqref="I2:J2">
    <cfRule type="expression" dxfId="93" priority="32">
      <formula>#REF!="TERCAPAI"</formula>
    </cfRule>
  </conditionalFormatting>
  <conditionalFormatting sqref="L2:M2 O2:P2">
    <cfRule type="expression" dxfId="92" priority="33">
      <formula>#REF!="TERCAPAI"</formula>
    </cfRule>
  </conditionalFormatting>
  <conditionalFormatting sqref="R5:R75 AH5:AH75 AX5:AX75 BN5:BN75 CD5:CD75 CT5:CT75 DJ5:DJ75 DZ5:DZ75 EP5:EP75 FF5:FF75 FV5:FV75 GL5:GL75">
    <cfRule type="containsText" dxfId="91" priority="17" operator="containsText" text="TIDAK MEMENUHI">
      <formula>NOT(ISERROR(SEARCH(("TIDAK MEMENUHI"),(R5))))</formula>
    </cfRule>
    <cfRule type="cellIs" dxfId="90" priority="23" operator="equal">
      <formula>"MEMENUHI"</formula>
    </cfRule>
  </conditionalFormatting>
  <conditionalFormatting sqref="S1">
    <cfRule type="expression" dxfId="89" priority="34">
      <formula>#REF!="TERCAPAI"</formula>
    </cfRule>
  </conditionalFormatting>
  <conditionalFormatting sqref="S3:S4">
    <cfRule type="expression" dxfId="88" priority="35">
      <formula>#REF!="TERCAPAI"</formula>
    </cfRule>
  </conditionalFormatting>
  <conditionalFormatting sqref="S2:T2">
    <cfRule type="expression" dxfId="87" priority="36">
      <formula>#REF!="TERCAPAI"</formula>
    </cfRule>
  </conditionalFormatting>
  <conditionalFormatting sqref="T3:U3">
    <cfRule type="expression" dxfId="86" priority="37">
      <formula>#REF!="TERCAPAI"</formula>
    </cfRule>
  </conditionalFormatting>
  <conditionalFormatting sqref="V2:W3">
    <cfRule type="expression" dxfId="85" priority="38">
      <formula>#REF!="TERCAPAI"</formula>
    </cfRule>
  </conditionalFormatting>
  <conditionalFormatting sqref="X3:AG3">
    <cfRule type="expression" dxfId="84" priority="39">
      <formula>#REF!="TERCAPAI"</formula>
    </cfRule>
  </conditionalFormatting>
  <conditionalFormatting sqref="Y2:Z2">
    <cfRule type="expression" dxfId="83" priority="40">
      <formula>#REF!="TERCAPAI"</formula>
    </cfRule>
  </conditionalFormatting>
  <conditionalFormatting sqref="AB2:AC2 AE2:AF2">
    <cfRule type="expression" dxfId="82" priority="41">
      <formula>#REF!="TERCAPAI"</formula>
    </cfRule>
  </conditionalFormatting>
  <conditionalFormatting sqref="AI1">
    <cfRule type="expression" dxfId="81" priority="42">
      <formula>#REF!="TERCAPAI"</formula>
    </cfRule>
  </conditionalFormatting>
  <conditionalFormatting sqref="AI3:AI4">
    <cfRule type="expression" dxfId="80" priority="43">
      <formula>#REF!="TERCAPAI"</formula>
    </cfRule>
  </conditionalFormatting>
  <conditionalFormatting sqref="AI2:AJ2">
    <cfRule type="expression" dxfId="79" priority="44">
      <formula>#REF!="TERCAPAI"</formula>
    </cfRule>
  </conditionalFormatting>
  <conditionalFormatting sqref="AJ3:AK3">
    <cfRule type="expression" dxfId="78" priority="45">
      <formula>#REF!="TERCAPAI"</formula>
    </cfRule>
  </conditionalFormatting>
  <conditionalFormatting sqref="AL2:AM3">
    <cfRule type="expression" dxfId="77" priority="46">
      <formula>#REF!="TERCAPAI"</formula>
    </cfRule>
  </conditionalFormatting>
  <conditionalFormatting sqref="AN3:AW3">
    <cfRule type="expression" dxfId="76" priority="47">
      <formula>#REF!="TERCAPAI"</formula>
    </cfRule>
  </conditionalFormatting>
  <conditionalFormatting sqref="AO2:AP2">
    <cfRule type="expression" dxfId="75" priority="48">
      <formula>#REF!="TERCAPAI"</formula>
    </cfRule>
  </conditionalFormatting>
  <conditionalFormatting sqref="AR2:AS2 AU2:AV2">
    <cfRule type="expression" dxfId="74" priority="49">
      <formula>#REF!="TERCAPAI"</formula>
    </cfRule>
  </conditionalFormatting>
  <conditionalFormatting sqref="AY1">
    <cfRule type="expression" dxfId="73" priority="50">
      <formula>#REF!="TERCAPAI"</formula>
    </cfRule>
  </conditionalFormatting>
  <conditionalFormatting sqref="AY3:AY4">
    <cfRule type="expression" dxfId="72" priority="51">
      <formula>#REF!="TERCAPAI"</formula>
    </cfRule>
  </conditionalFormatting>
  <conditionalFormatting sqref="AY2:AZ2">
    <cfRule type="expression" dxfId="71" priority="52">
      <formula>#REF!="TERCAPAI"</formula>
    </cfRule>
  </conditionalFormatting>
  <conditionalFormatting sqref="AZ3:BA3">
    <cfRule type="expression" dxfId="70" priority="53">
      <formula>#REF!="TERCAPAI"</formula>
    </cfRule>
  </conditionalFormatting>
  <conditionalFormatting sqref="BB2:BC3">
    <cfRule type="expression" dxfId="69" priority="54">
      <formula>#REF!="TERCAPAI"</formula>
    </cfRule>
  </conditionalFormatting>
  <conditionalFormatting sqref="BD3:BM3">
    <cfRule type="expression" dxfId="68" priority="55">
      <formula>#REF!="TERCAPAI"</formula>
    </cfRule>
  </conditionalFormatting>
  <conditionalFormatting sqref="BE2:BF2">
    <cfRule type="expression" dxfId="67" priority="56">
      <formula>#REF!="TERCAPAI"</formula>
    </cfRule>
  </conditionalFormatting>
  <conditionalFormatting sqref="BH2:BI2 BK2:BL2">
    <cfRule type="expression" dxfId="66" priority="57">
      <formula>#REF!="TERCAPAI"</formula>
    </cfRule>
  </conditionalFormatting>
  <conditionalFormatting sqref="BO1">
    <cfRule type="expression" dxfId="65" priority="58">
      <formula>#REF!="TERCAPAI"</formula>
    </cfRule>
  </conditionalFormatting>
  <conditionalFormatting sqref="BO3:BO4">
    <cfRule type="expression" dxfId="64" priority="59">
      <formula>#REF!="TERCAPAI"</formula>
    </cfRule>
  </conditionalFormatting>
  <conditionalFormatting sqref="BO2:BP2">
    <cfRule type="expression" dxfId="63" priority="60">
      <formula>#REF!="TERCAPAI"</formula>
    </cfRule>
  </conditionalFormatting>
  <conditionalFormatting sqref="BP3:BQ3">
    <cfRule type="expression" dxfId="62" priority="61">
      <formula>#REF!="TERCAPAI"</formula>
    </cfRule>
  </conditionalFormatting>
  <conditionalFormatting sqref="BR2:BS3">
    <cfRule type="expression" dxfId="61" priority="62">
      <formula>#REF!="TERCAPAI"</formula>
    </cfRule>
  </conditionalFormatting>
  <conditionalFormatting sqref="BT3:CC3">
    <cfRule type="expression" dxfId="60" priority="63">
      <formula>#REF!="TERCAPAI"</formula>
    </cfRule>
  </conditionalFormatting>
  <conditionalFormatting sqref="BU2:BV2">
    <cfRule type="expression" dxfId="59" priority="64">
      <formula>#REF!="TERCAPAI"</formula>
    </cfRule>
  </conditionalFormatting>
  <conditionalFormatting sqref="BX2:BY2 CA2:CB2">
    <cfRule type="expression" dxfId="58" priority="65">
      <formula>#REF!="TERCAPAI"</formula>
    </cfRule>
  </conditionalFormatting>
  <conditionalFormatting sqref="CE1">
    <cfRule type="expression" dxfId="57" priority="66">
      <formula>#REF!="TERCAPAI"</formula>
    </cfRule>
  </conditionalFormatting>
  <conditionalFormatting sqref="CE3:CE4">
    <cfRule type="expression" dxfId="56" priority="67">
      <formula>#REF!="TERCAPAI"</formula>
    </cfRule>
  </conditionalFormatting>
  <conditionalFormatting sqref="CE2:CF2">
    <cfRule type="expression" dxfId="55" priority="68">
      <formula>#REF!="TERCAPAI"</formula>
    </cfRule>
  </conditionalFormatting>
  <conditionalFormatting sqref="CF3:CG3">
    <cfRule type="expression" dxfId="54" priority="69">
      <formula>#REF!="TERCAPAI"</formula>
    </cfRule>
  </conditionalFormatting>
  <conditionalFormatting sqref="CH2:CI3">
    <cfRule type="expression" dxfId="53" priority="70">
      <formula>#REF!="TERCAPAI"</formula>
    </cfRule>
  </conditionalFormatting>
  <conditionalFormatting sqref="CJ3:CS3">
    <cfRule type="expression" dxfId="52" priority="71">
      <formula>#REF!="TERCAPAI"</formula>
    </cfRule>
  </conditionalFormatting>
  <conditionalFormatting sqref="CK2:CL2">
    <cfRule type="expression" dxfId="51" priority="72">
      <formula>#REF!="TERCAPAI"</formula>
    </cfRule>
  </conditionalFormatting>
  <conditionalFormatting sqref="CN2:CO2 CQ2:CR2">
    <cfRule type="expression" dxfId="50" priority="73">
      <formula>#REF!="TERCAPAI"</formula>
    </cfRule>
  </conditionalFormatting>
  <conditionalFormatting sqref="CU1">
    <cfRule type="expression" dxfId="49" priority="74">
      <formula>#REF!="TERCAPAI"</formula>
    </cfRule>
  </conditionalFormatting>
  <conditionalFormatting sqref="CU3:CU4">
    <cfRule type="expression" dxfId="48" priority="75">
      <formula>#REF!="TERCAPAI"</formula>
    </cfRule>
  </conditionalFormatting>
  <conditionalFormatting sqref="CU2:CV2">
    <cfRule type="expression" dxfId="47" priority="76">
      <formula>#REF!="TERCAPAI"</formula>
    </cfRule>
  </conditionalFormatting>
  <conditionalFormatting sqref="CV3:CW3">
    <cfRule type="expression" dxfId="46" priority="77">
      <formula>#REF!="TERCAPAI"</formula>
    </cfRule>
  </conditionalFormatting>
  <conditionalFormatting sqref="CX2:CY3">
    <cfRule type="expression" dxfId="45" priority="78">
      <formula>#REF!="TERCAPAI"</formula>
    </cfRule>
  </conditionalFormatting>
  <conditionalFormatting sqref="CZ3:DI3">
    <cfRule type="expression" dxfId="44" priority="79">
      <formula>#REF!="TERCAPAI"</formula>
    </cfRule>
  </conditionalFormatting>
  <conditionalFormatting sqref="DA2:DB2">
    <cfRule type="expression" dxfId="43" priority="80">
      <formula>#REF!="TERCAPAI"</formula>
    </cfRule>
  </conditionalFormatting>
  <conditionalFormatting sqref="DD2:DE2 DG2:DH2">
    <cfRule type="expression" dxfId="42" priority="81">
      <formula>#REF!="TERCAPAI"</formula>
    </cfRule>
  </conditionalFormatting>
  <conditionalFormatting sqref="DK1">
    <cfRule type="expression" dxfId="41" priority="82">
      <formula>#REF!="TERCAPAI"</formula>
    </cfRule>
  </conditionalFormatting>
  <conditionalFormatting sqref="DK3:DK4">
    <cfRule type="expression" dxfId="40" priority="83">
      <formula>#REF!="TERCAPAI"</formula>
    </cfRule>
  </conditionalFormatting>
  <conditionalFormatting sqref="DK2:DL2">
    <cfRule type="expression" dxfId="39" priority="84">
      <formula>#REF!="TERCAPAI"</formula>
    </cfRule>
  </conditionalFormatting>
  <conditionalFormatting sqref="DL3:DM3">
    <cfRule type="expression" dxfId="38" priority="85">
      <formula>#REF!="TERCAPAI"</formula>
    </cfRule>
  </conditionalFormatting>
  <conditionalFormatting sqref="DN2:DO3">
    <cfRule type="expression" dxfId="37" priority="86">
      <formula>#REF!="TERCAPAI"</formula>
    </cfRule>
  </conditionalFormatting>
  <conditionalFormatting sqref="DP3:DY3">
    <cfRule type="expression" dxfId="36" priority="87">
      <formula>#REF!="TERCAPAI"</formula>
    </cfRule>
  </conditionalFormatting>
  <conditionalFormatting sqref="DQ2:DR2">
    <cfRule type="expression" dxfId="35" priority="88">
      <formula>#REF!="TERCAPAI"</formula>
    </cfRule>
  </conditionalFormatting>
  <conditionalFormatting sqref="DT2:DU2 DW2:DX2">
    <cfRule type="expression" dxfId="34" priority="89">
      <formula>#REF!="TERCAPAI"</formula>
    </cfRule>
  </conditionalFormatting>
  <conditionalFormatting sqref="EA1">
    <cfRule type="expression" dxfId="33" priority="90">
      <formula>#REF!="TERCAPAI"</formula>
    </cfRule>
  </conditionalFormatting>
  <conditionalFormatting sqref="EA3:EA4">
    <cfRule type="expression" dxfId="32" priority="91">
      <formula>#REF!="TERCAPAI"</formula>
    </cfRule>
  </conditionalFormatting>
  <conditionalFormatting sqref="EA2:EB2">
    <cfRule type="expression" dxfId="31" priority="92">
      <formula>#REF!="TERCAPAI"</formula>
    </cfRule>
  </conditionalFormatting>
  <conditionalFormatting sqref="EB3:EC3">
    <cfRule type="expression" dxfId="30" priority="93">
      <formula>#REF!="TERCAPAI"</formula>
    </cfRule>
  </conditionalFormatting>
  <conditionalFormatting sqref="ED2:EE3">
    <cfRule type="expression" dxfId="29" priority="94">
      <formula>#REF!="TERCAPAI"</formula>
    </cfRule>
  </conditionalFormatting>
  <conditionalFormatting sqref="EF3:EO3">
    <cfRule type="expression" dxfId="28" priority="95">
      <formula>#REF!="TERCAPAI"</formula>
    </cfRule>
  </conditionalFormatting>
  <conditionalFormatting sqref="EG2:EH2">
    <cfRule type="expression" dxfId="27" priority="96">
      <formula>#REF!="TERCAPAI"</formula>
    </cfRule>
  </conditionalFormatting>
  <conditionalFormatting sqref="EJ2:EK2 EM2:EN2">
    <cfRule type="expression" dxfId="26" priority="97">
      <formula>#REF!="TERCAPAI"</formula>
    </cfRule>
  </conditionalFormatting>
  <conditionalFormatting sqref="EQ1">
    <cfRule type="expression" dxfId="25" priority="98">
      <formula>#REF!="TERCAPAI"</formula>
    </cfRule>
  </conditionalFormatting>
  <conditionalFormatting sqref="EQ3:EQ4">
    <cfRule type="expression" dxfId="24" priority="99">
      <formula>#REF!="TERCAPAI"</formula>
    </cfRule>
  </conditionalFormatting>
  <conditionalFormatting sqref="EQ2:ER2">
    <cfRule type="expression" dxfId="23" priority="100">
      <formula>#REF!="TERCAPAI"</formula>
    </cfRule>
  </conditionalFormatting>
  <conditionalFormatting sqref="ER3:ES3">
    <cfRule type="expression" dxfId="22" priority="101">
      <formula>#REF!="TERCAPAI"</formula>
    </cfRule>
  </conditionalFormatting>
  <conditionalFormatting sqref="ET2:EU3">
    <cfRule type="expression" dxfId="21" priority="102">
      <formula>#REF!="TERCAPAI"</formula>
    </cfRule>
  </conditionalFormatting>
  <conditionalFormatting sqref="EV3:FE3">
    <cfRule type="expression" dxfId="20" priority="103">
      <formula>#REF!="TERCAPAI"</formula>
    </cfRule>
  </conditionalFormatting>
  <conditionalFormatting sqref="EW2:EX2">
    <cfRule type="expression" dxfId="19" priority="104">
      <formula>#REF!="TERCAPAI"</formula>
    </cfRule>
  </conditionalFormatting>
  <conditionalFormatting sqref="EZ2:FA2 FC2:FD2">
    <cfRule type="expression" dxfId="18" priority="105">
      <formula>#REF!="TERCAPAI"</formula>
    </cfRule>
  </conditionalFormatting>
  <conditionalFormatting sqref="FG1">
    <cfRule type="expression" dxfId="17" priority="106">
      <formula>#REF!="TERCAPAI"</formula>
    </cfRule>
  </conditionalFormatting>
  <conditionalFormatting sqref="FG3:FG4">
    <cfRule type="expression" dxfId="16" priority="107">
      <formula>#REF!="TERCAPAI"</formula>
    </cfRule>
  </conditionalFormatting>
  <conditionalFormatting sqref="FG2:FH2">
    <cfRule type="expression" dxfId="15" priority="108">
      <formula>#REF!="TERCAPAI"</formula>
    </cfRule>
  </conditionalFormatting>
  <conditionalFormatting sqref="FH3:FI3">
    <cfRule type="expression" dxfId="14" priority="109">
      <formula>#REF!="TERCAPAI"</formula>
    </cfRule>
  </conditionalFormatting>
  <conditionalFormatting sqref="FJ2:FK3">
    <cfRule type="expression" dxfId="13" priority="110">
      <formula>#REF!="TERCAPAI"</formula>
    </cfRule>
  </conditionalFormatting>
  <conditionalFormatting sqref="FL3:FU3">
    <cfRule type="expression" dxfId="12" priority="111">
      <formula>#REF!="TERCAPAI"</formula>
    </cfRule>
  </conditionalFormatting>
  <conditionalFormatting sqref="FM2:FN2">
    <cfRule type="expression" dxfId="11" priority="112">
      <formula>#REF!="TERCAPAI"</formula>
    </cfRule>
  </conditionalFormatting>
  <conditionalFormatting sqref="FP2:FQ2 FS2:FT2">
    <cfRule type="expression" dxfId="10" priority="113">
      <formula>#REF!="TERCAPAI"</formula>
    </cfRule>
  </conditionalFormatting>
  <conditionalFormatting sqref="FW1">
    <cfRule type="expression" dxfId="9" priority="114">
      <formula>#REF!="TERCAPAI"</formula>
    </cfRule>
  </conditionalFormatting>
  <conditionalFormatting sqref="FW3:FW4">
    <cfRule type="expression" dxfId="8" priority="115">
      <formula>#REF!="TERCAPAI"</formula>
    </cfRule>
  </conditionalFormatting>
  <conditionalFormatting sqref="FW2:FX2">
    <cfRule type="expression" dxfId="7" priority="116">
      <formula>#REF!="TERCAPAI"</formula>
    </cfRule>
  </conditionalFormatting>
  <conditionalFormatting sqref="FX3:FY3">
    <cfRule type="expression" dxfId="6" priority="117">
      <formula>#REF!="TERCAPAI"</formula>
    </cfRule>
  </conditionalFormatting>
  <conditionalFormatting sqref="FZ2:GA3">
    <cfRule type="expression" dxfId="5" priority="118">
      <formula>#REF!="TERCAPAI"</formula>
    </cfRule>
  </conditionalFormatting>
  <conditionalFormatting sqref="GB3:GK3">
    <cfRule type="expression" dxfId="4" priority="119">
      <formula>#REF!="TERCAPAI"</formula>
    </cfRule>
  </conditionalFormatting>
  <conditionalFormatting sqref="GC2:GD2">
    <cfRule type="expression" dxfId="3" priority="120">
      <formula>#REF!="TERCAPAI"</formula>
    </cfRule>
  </conditionalFormatting>
  <conditionalFormatting sqref="GF2:GG2 GI2:GJ2">
    <cfRule type="expression" dxfId="2" priority="121">
      <formula>#REF!="TERCAPAI"</formula>
    </cfRule>
  </conditionalFormatting>
  <conditionalFormatting sqref="GL2:GL3">
    <cfRule type="expression" dxfId="1" priority="122">
      <formula>#REF!="TERCAPAI"</formula>
    </cfRule>
  </conditionalFormatting>
  <conditionalFormatting sqref="GL1:GO1 R1:R3 AH1:AH3 AX1:AX3 BN1:BN3 CD1:CD3 CT1:CT3 DJ1:DJ3 DZ1:DZ3 EP1:EP3 FF1:FF3 FV1:FV3">
    <cfRule type="expression" dxfId="0" priority="123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2025-01-13T03:53:09Z</dcterms:created>
  <dcterms:modified xsi:type="dcterms:W3CDTF">2025-01-13T04:03:08Z</dcterms:modified>
</cp:coreProperties>
</file>