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5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6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7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PNS\12. EPSS\bukti kopindag\bikin bikin\draft publikasi\"/>
    </mc:Choice>
  </mc:AlternateContent>
  <xr:revisionPtr revIDLastSave="0" documentId="13_ncr:1_{0F0E3BD9-1336-4ED6-B0FF-BEBCC3B24DF4}" xr6:coauthVersionLast="47" xr6:coauthVersionMax="47" xr10:uidLastSave="{00000000-0000-0000-0000-000000000000}"/>
  <bookViews>
    <workbookView xWindow="14160" yWindow="1335" windowWidth="14445" windowHeight="13275" xr2:uid="{1F49C9F1-6A81-4C66-804A-3BE9EEFC164B}"/>
  </bookViews>
  <sheets>
    <sheet name="Visualisasi" sheetId="3" r:id="rId1"/>
    <sheet name="Jenis 2023-2025" sheetId="7" state="hidden" r:id="rId2"/>
    <sheet name="2023-2025" sheetId="8" r:id="rId3"/>
    <sheet name="Status 2023-2025" sheetId="9" state="hidden" r:id="rId4"/>
    <sheet name="Anggota 2023-2025" sheetId="6" state="hidden" r:id="rId5"/>
    <sheet name="SHU 2023-2025" sheetId="4" state="hidden" r:id="rId6"/>
    <sheet name="Modal 2023-2025" sheetId="5" state="hidden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40" i="8" l="1"/>
  <c r="AL40" i="8"/>
  <c r="AK40" i="8"/>
  <c r="AM10" i="8"/>
  <c r="AL10" i="8"/>
  <c r="AK10" i="8"/>
  <c r="Y7" i="8"/>
  <c r="X7" i="8"/>
  <c r="S10" i="8"/>
  <c r="R10" i="8"/>
  <c r="Q10" i="8"/>
  <c r="E10" i="8"/>
  <c r="D10" i="8"/>
  <c r="C10" i="8"/>
  <c r="D7" i="6"/>
  <c r="C7" i="6"/>
  <c r="D10" i="9"/>
  <c r="E10" i="9"/>
  <c r="C10" i="9"/>
  <c r="J10" i="7" l="1"/>
  <c r="K10" i="7"/>
  <c r="I10" i="7"/>
  <c r="K9" i="8"/>
  <c r="L9" i="8"/>
  <c r="J9" i="8"/>
  <c r="C27" i="7"/>
  <c r="C17" i="7"/>
  <c r="C7" i="7"/>
  <c r="B7" i="7"/>
  <c r="C6" i="7"/>
  <c r="B6" i="7"/>
  <c r="C5" i="7"/>
  <c r="B5" i="7"/>
  <c r="C4" i="7"/>
  <c r="B4" i="7"/>
  <c r="C3" i="7"/>
  <c r="C8" i="7" s="1"/>
  <c r="B3" i="7"/>
  <c r="J40" i="5"/>
  <c r="K40" i="5"/>
  <c r="I40" i="5"/>
  <c r="J10" i="5"/>
  <c r="K10" i="5"/>
  <c r="I10" i="5"/>
</calcChain>
</file>

<file path=xl/sharedStrings.xml><?xml version="1.0" encoding="utf-8"?>
<sst xmlns="http://schemas.openxmlformats.org/spreadsheetml/2006/main" count="313" uniqueCount="62">
  <si>
    <t>KOTA MALANG</t>
  </si>
  <si>
    <t>Jasa</t>
  </si>
  <si>
    <t>Simpan Pinjam</t>
  </si>
  <si>
    <t>Konsumen</t>
  </si>
  <si>
    <t>Produsen</t>
  </si>
  <si>
    <t>Kelurahan Merah Putih</t>
  </si>
  <si>
    <t>Pemasaran</t>
  </si>
  <si>
    <t>1. Jumlah Koperasi Berdasarkan Jenisnya</t>
  </si>
  <si>
    <t>No</t>
  </si>
  <si>
    <t>Jenis Koperasi</t>
  </si>
  <si>
    <t>Jumlah</t>
  </si>
  <si>
    <t>2. Jumlah Koperasi Berdasarkan Jenis dan Kecamatannya</t>
  </si>
  <si>
    <t>Kecamatan</t>
  </si>
  <si>
    <t>Blimbing 357301</t>
  </si>
  <si>
    <t>Kedungkandang 357303</t>
  </si>
  <si>
    <t>Klojen 357302</t>
  </si>
  <si>
    <t>Lowokwaru 357305</t>
  </si>
  <si>
    <t>Sukun 357304</t>
  </si>
  <si>
    <t xml:space="preserve">3. Jumlah Koperasi Berdasarkan Jenis dan Statusnya </t>
  </si>
  <si>
    <t>Status</t>
  </si>
  <si>
    <t>% Status</t>
  </si>
  <si>
    <t>Non Aktif</t>
  </si>
  <si>
    <t>Aktif</t>
  </si>
  <si>
    <t>% Aktif</t>
  </si>
  <si>
    <t>% Non Aktif</t>
  </si>
  <si>
    <t>Jenis Kelamin Anggota</t>
  </si>
  <si>
    <t>% Jenis Kelamin Anggota</t>
  </si>
  <si>
    <t>Laki-laki</t>
  </si>
  <si>
    <t>Wanita</t>
  </si>
  <si>
    <t>% Laki-laki</t>
  </si>
  <si>
    <t>% Wanita</t>
  </si>
  <si>
    <t>5. Jumlah Sisa Hasil Usaha Koperasi Berdasarkan Jenisnya</t>
  </si>
  <si>
    <t>Sisa Hasil Usaha</t>
  </si>
  <si>
    <t>6. Jumlah Modal Koperasi Berdasarkan Jenisnya</t>
  </si>
  <si>
    <t>Jenis Modal</t>
  </si>
  <si>
    <t>Modal Sendiri</t>
  </si>
  <si>
    <t>Modal Luar</t>
  </si>
  <si>
    <t>4. Jumlah Anggota Koperasi Berdasarkan Jenis Kelaminnya</t>
  </si>
  <si>
    <t>Jumlah Sisa Hasil Usaha Koperasi Berdasarkan Jenisnya Tahun 2024</t>
  </si>
  <si>
    <t>Jumlah Sisa Hasil Usaha Koperasi Berdasarkan Jenisnya Tahun 2025</t>
  </si>
  <si>
    <t>Jumlah Sisa Hasil Usaha Koperasi Berdasarkan Jenisnya Tahun 2023</t>
  </si>
  <si>
    <t>Jumlah Modal Koperasi Berdasarkan Jenisnya Tahun 2025</t>
  </si>
  <si>
    <t>Jumlah Modal Koperasi Berdasarkan Jenisnya Tahun 2023</t>
  </si>
  <si>
    <t>Jumlah Modal Koperasi Berdasarkan Jenisnya Tahun 2024</t>
  </si>
  <si>
    <t>Perbandingan Sisa Hasil Usaha Koperasi Berdasarkan Jenis Pada Periode 2023 - 2025</t>
  </si>
  <si>
    <t>Jumlah Modal Sendiri Koperasi Berdasarkan Jenisnya Pada Periode 2023-2025</t>
  </si>
  <si>
    <t>Jumlah Modal Luar Koperasi Berdasarkan Jenisnya Pada Periode 2023-2025</t>
  </si>
  <si>
    <t>Jumlah Koperasi Berdasarkan Jenisnya Tahun 2023</t>
  </si>
  <si>
    <t>Jumlah Koperasi Berdasarkan Jenisnya Tahun 2025</t>
  </si>
  <si>
    <t>Jumlah Koperasi Berdasarkan Jenisnya Tahun 2024</t>
  </si>
  <si>
    <t>Koperasi Konsumen</t>
  </si>
  <si>
    <t>JUMLAH</t>
  </si>
  <si>
    <t>Jumlah Koperasi Berdasarkan Jenisnya Pada Periode 2023-2025</t>
  </si>
  <si>
    <t>Jumlah Koperasi</t>
  </si>
  <si>
    <t>Status Aktif</t>
  </si>
  <si>
    <t>Jumlah Koperasi Berdasarkan Jenis dan Statusnya Pada Periode 2023-2025</t>
  </si>
  <si>
    <t>Jumlah Anggota</t>
  </si>
  <si>
    <t xml:space="preserve">Laki-laki </t>
  </si>
  <si>
    <t>Tahun</t>
  </si>
  <si>
    <t>Jumlah Anggota Koperasi Berdasarkan Jenis Kelamin Pada Periode 2023-2025</t>
  </si>
  <si>
    <t>Jumlah Koperasi Ststus Aktif Berdasarkan Jenisnya Pada Periode 2023-2025</t>
  </si>
  <si>
    <t>Jumlah Koperasi Konsumen per Kecamatan di Kota Malang, 2023–2025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</si>
</sst>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sz val="11"/>
      <color theme="1"/>
      <name val="Times New Roman"/>
      <family val="1"/>
    </font>
    <font>
      <b/>
      <sz val="11"/>
      <color theme="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6CB2E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DDE0"/>
        <bgColor indexed="64"/>
      </patternFill>
    </fill>
    <fill>
      <patternFill patternType="solid">
        <fgColor rgb="FF153769"/>
        <bgColor indexed="64"/>
      </patternFill>
    </fill>
    <fill>
      <patternFill patternType="solid">
        <fgColor rgb="FFF8C588"/>
        <bgColor indexed="64"/>
      </patternFill>
    </fill>
    <fill>
      <patternFill patternType="solid">
        <fgColor rgb="FFB0AEDA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rgb="FFFFCDD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DF0F0"/>
        <bgColor indexed="64"/>
      </patternFill>
    </fill>
    <fill>
      <patternFill patternType="solid">
        <fgColor rgb="FFD2E1F6"/>
        <bgColor indexed="64"/>
      </patternFill>
    </fill>
    <fill>
      <patternFill patternType="solid">
        <fgColor rgb="FFFAC2BE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center" vertical="center"/>
    </xf>
    <xf numFmtId="49" fontId="3" fillId="0" borderId="0" xfId="0" applyNumberFormat="1" applyFont="1"/>
    <xf numFmtId="41" fontId="3" fillId="0" borderId="0" xfId="0" applyNumberFormat="1" applyFont="1"/>
    <xf numFmtId="1" fontId="3" fillId="0" borderId="1" xfId="1" applyNumberFormat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left" vertical="center"/>
    </xf>
    <xf numFmtId="0" fontId="3" fillId="0" borderId="2" xfId="0" applyFont="1" applyBorder="1"/>
    <xf numFmtId="1" fontId="3" fillId="0" borderId="1" xfId="0" applyNumberFormat="1" applyFont="1" applyBorder="1" applyAlignment="1">
      <alignment horizontal="left" vertical="center"/>
    </xf>
    <xf numFmtId="9" fontId="3" fillId="0" borderId="1" xfId="2" applyFont="1" applyBorder="1" applyAlignment="1"/>
    <xf numFmtId="41" fontId="3" fillId="0" borderId="1" xfId="0" applyNumberFormat="1" applyFont="1" applyBorder="1"/>
    <xf numFmtId="41" fontId="5" fillId="2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5" fillId="4" borderId="1" xfId="1" applyNumberFormat="1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/>
    <xf numFmtId="1" fontId="7" fillId="2" borderId="1" xfId="0" applyNumberFormat="1" applyFont="1" applyFill="1" applyBorder="1" applyAlignment="1">
      <alignment horizontal="center" vertical="center"/>
    </xf>
    <xf numFmtId="1" fontId="7" fillId="2" borderId="1" xfId="1" applyNumberFormat="1" applyFont="1" applyFill="1" applyBorder="1" applyAlignment="1">
      <alignment horizontal="center" vertical="center"/>
    </xf>
    <xf numFmtId="41" fontId="7" fillId="2" borderId="1" xfId="0" applyNumberFormat="1" applyFont="1" applyFill="1" applyBorder="1"/>
    <xf numFmtId="41" fontId="7" fillId="2" borderId="1" xfId="0" applyNumberFormat="1" applyFont="1" applyFill="1" applyBorder="1" applyAlignment="1">
      <alignment horizontal="left" vertical="center"/>
    </xf>
    <xf numFmtId="0" fontId="0" fillId="0" borderId="1" xfId="0" applyBorder="1"/>
    <xf numFmtId="3" fontId="0" fillId="0" borderId="1" xfId="0" applyNumberFormat="1" applyBorder="1"/>
    <xf numFmtId="0" fontId="4" fillId="5" borderId="1" xfId="0" applyFont="1" applyFill="1" applyBorder="1" applyAlignment="1">
      <alignment horizontal="center" vertical="center"/>
    </xf>
    <xf numFmtId="41" fontId="5" fillId="6" borderId="1" xfId="0" applyNumberFormat="1" applyFont="1" applyFill="1" applyBorder="1" applyAlignment="1">
      <alignment vertical="center"/>
    </xf>
    <xf numFmtId="41" fontId="5" fillId="6" borderId="1" xfId="0" applyNumberFormat="1" applyFont="1" applyFill="1" applyBorder="1" applyAlignment="1">
      <alignment horizontal="left" vertical="center"/>
    </xf>
    <xf numFmtId="0" fontId="7" fillId="7" borderId="1" xfId="0" applyFont="1" applyFill="1" applyBorder="1" applyAlignment="1">
      <alignment horizontal="center" vertical="center"/>
    </xf>
    <xf numFmtId="41" fontId="5" fillId="8" borderId="1" xfId="0" applyNumberFormat="1" applyFont="1" applyFill="1" applyBorder="1" applyAlignment="1">
      <alignment horizontal="left" vertical="center"/>
    </xf>
    <xf numFmtId="3" fontId="0" fillId="10" borderId="1" xfId="0" applyNumberFormat="1" applyFill="1" applyBorder="1"/>
    <xf numFmtId="0" fontId="5" fillId="9" borderId="1" xfId="0" applyFont="1" applyFill="1" applyBorder="1" applyAlignment="1">
      <alignment horizontal="center" vertical="center"/>
    </xf>
    <xf numFmtId="0" fontId="5" fillId="0" borderId="1" xfId="0" applyFont="1" applyBorder="1"/>
    <xf numFmtId="3" fontId="3" fillId="0" borderId="1" xfId="0" applyNumberFormat="1" applyFont="1" applyBorder="1"/>
    <xf numFmtId="3" fontId="3" fillId="10" borderId="1" xfId="0" applyNumberFormat="1" applyFont="1" applyFill="1" applyBorder="1"/>
    <xf numFmtId="1" fontId="5" fillId="11" borderId="1" xfId="0" applyNumberFormat="1" applyFont="1" applyFill="1" applyBorder="1" applyAlignment="1">
      <alignment horizontal="center" vertical="center"/>
    </xf>
    <xf numFmtId="41" fontId="5" fillId="8" borderId="1" xfId="1" applyFont="1" applyFill="1" applyBorder="1" applyAlignment="1">
      <alignment horizontal="center" vertical="center"/>
    </xf>
    <xf numFmtId="1" fontId="5" fillId="12" borderId="1" xfId="0" applyNumberFormat="1" applyFont="1" applyFill="1" applyBorder="1" applyAlignment="1">
      <alignment horizontal="center" vertical="center"/>
    </xf>
    <xf numFmtId="41" fontId="5" fillId="6" borderId="1" xfId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7" fillId="7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5" fillId="8" borderId="1" xfId="0" applyNumberFormat="1" applyFont="1" applyFill="1" applyBorder="1" applyAlignment="1">
      <alignment horizontal="center"/>
    </xf>
    <xf numFmtId="1" fontId="5" fillId="6" borderId="1" xfId="0" applyNumberFormat="1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" fontId="2" fillId="10" borderId="1" xfId="0" applyNumberFormat="1" applyFont="1" applyFill="1" applyBorder="1" applyAlignment="1">
      <alignment horizontal="center" vertical="center"/>
    </xf>
    <xf numFmtId="0" fontId="3" fillId="0" borderId="1" xfId="0" applyFont="1" applyBorder="1"/>
    <xf numFmtId="0" fontId="5" fillId="0" borderId="1" xfId="0" applyFont="1" applyBorder="1" applyAlignment="1">
      <alignment horizontal="center" vertical="center"/>
    </xf>
    <xf numFmtId="41" fontId="5" fillId="0" borderId="1" xfId="0" applyNumberFormat="1" applyFont="1" applyBorder="1" applyAlignment="1">
      <alignment horizontal="left" vertical="center"/>
    </xf>
    <xf numFmtId="0" fontId="7" fillId="13" borderId="1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0" borderId="0" xfId="1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1" fontId="5" fillId="2" borderId="1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1" fontId="4" fillId="3" borderId="7" xfId="0" applyNumberFormat="1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0" fontId="5" fillId="10" borderId="4" xfId="0" applyFont="1" applyFill="1" applyBorder="1" applyAlignment="1">
      <alignment horizontal="center"/>
    </xf>
    <xf numFmtId="0" fontId="5" fillId="10" borderId="5" xfId="0" applyFont="1" applyFill="1" applyBorder="1" applyAlignment="1">
      <alignment horizontal="center"/>
    </xf>
    <xf numFmtId="1" fontId="6" fillId="3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41" fontId="5" fillId="2" borderId="1" xfId="0" applyNumberFormat="1" applyFont="1" applyFill="1" applyBorder="1" applyAlignment="1">
      <alignment horizontal="center" vertical="center"/>
    </xf>
    <xf numFmtId="0" fontId="7" fillId="10" borderId="1" xfId="1" applyNumberFormat="1" applyFont="1" applyFill="1" applyBorder="1" applyAlignment="1">
      <alignment horizontal="center" vertical="center" wrapText="1"/>
    </xf>
    <xf numFmtId="1" fontId="6" fillId="3" borderId="3" xfId="0" applyNumberFormat="1" applyFont="1" applyFill="1" applyBorder="1" applyAlignment="1">
      <alignment horizontal="center" vertical="center"/>
    </xf>
    <xf numFmtId="1" fontId="4" fillId="3" borderId="1" xfId="1" applyNumberFormat="1" applyFont="1" applyFill="1" applyBorder="1" applyAlignment="1">
      <alignment horizontal="center" vertical="center"/>
    </xf>
    <xf numFmtId="1" fontId="5" fillId="2" borderId="1" xfId="1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" fontId="5" fillId="8" borderId="1" xfId="0" applyNumberFormat="1" applyFont="1" applyFill="1" applyBorder="1" applyAlignment="1">
      <alignment horizontal="center"/>
    </xf>
    <xf numFmtId="41" fontId="5" fillId="6" borderId="1" xfId="0" applyNumberFormat="1" applyFont="1" applyFill="1" applyBorder="1" applyAlignment="1">
      <alignment horizontal="center" vertical="center"/>
    </xf>
    <xf numFmtId="41" fontId="5" fillId="8" borderId="4" xfId="0" applyNumberFormat="1" applyFont="1" applyFill="1" applyBorder="1" applyAlignment="1">
      <alignment horizontal="center" vertical="center"/>
    </xf>
    <xf numFmtId="41" fontId="5" fillId="8" borderId="5" xfId="0" applyNumberFormat="1" applyFont="1" applyFill="1" applyBorder="1" applyAlignment="1">
      <alignment horizontal="center" vertical="center"/>
    </xf>
    <xf numFmtId="1" fontId="6" fillId="5" borderId="1" xfId="0" applyNumberFormat="1" applyFont="1" applyFill="1" applyBorder="1" applyAlignment="1">
      <alignment horizontal="center" vertical="center"/>
    </xf>
    <xf numFmtId="41" fontId="5" fillId="6" borderId="1" xfId="0" applyNumberFormat="1" applyFont="1" applyFill="1" applyBorder="1" applyAlignment="1">
      <alignment horizontal="center"/>
    </xf>
    <xf numFmtId="1" fontId="7" fillId="7" borderId="1" xfId="0" applyNumberFormat="1" applyFont="1" applyFill="1" applyBorder="1" applyAlignment="1">
      <alignment horizontal="center" vertical="center"/>
    </xf>
    <xf numFmtId="41" fontId="5" fillId="8" borderId="1" xfId="0" applyNumberFormat="1" applyFont="1" applyFill="1" applyBorder="1" applyAlignment="1">
      <alignment horizontal="center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990000"/>
      <color rgb="FFA50021"/>
      <color rgb="FFFAC2BE"/>
      <color rgb="FFFFDDE0"/>
      <color rgb="FFFFCDD2"/>
      <color rgb="FFC35249"/>
      <color rgb="FF985802"/>
      <color rgb="FFF6CB2E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249999999999999"/>
          <c:y val="2.0833333333333332E-2"/>
          <c:w val="0.57222222222222219"/>
          <c:h val="0.95370370370370372"/>
        </c:manualLayout>
      </c:layout>
      <c:pieChart>
        <c:varyColors val="1"/>
        <c:ser>
          <c:idx val="0"/>
          <c:order val="0"/>
          <c:explosion val="6"/>
          <c:dPt>
            <c:idx val="0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7DF-4EB5-B926-FDC7E668DE61}"/>
              </c:ext>
            </c:extLst>
          </c:dPt>
          <c:dPt>
            <c:idx val="1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7DF-4EB5-B926-FDC7E668DE61}"/>
              </c:ext>
            </c:extLst>
          </c:dPt>
          <c:dPt>
            <c:idx val="2"/>
            <c:bubble3D val="0"/>
            <c:spPr>
              <a:solidFill>
                <a:srgbClr val="99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7DF-4EB5-B926-FDC7E668DE61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7DF-4EB5-B926-FDC7E668DE61}"/>
              </c:ext>
            </c:extLst>
          </c:dPt>
          <c:dPt>
            <c:idx val="4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7DF-4EB5-B926-FDC7E668DE61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652-427E-BD4E-EB55E9586528}"/>
              </c:ext>
            </c:extLst>
          </c:dPt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57DF-4EB5-B926-FDC7E668DE61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0652-427E-BD4E-EB55E95865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Visualisasi!$B$3:$B$8</c:f>
              <c:strCache>
                <c:ptCount val="6"/>
                <c:pt idx="0">
                  <c:v> Jasa </c:v>
                </c:pt>
                <c:pt idx="1">
                  <c:v> Kelurahan Merah Putih </c:v>
                </c:pt>
                <c:pt idx="2">
                  <c:v> Konsumen </c:v>
                </c:pt>
                <c:pt idx="3">
                  <c:v> Pemasaran </c:v>
                </c:pt>
                <c:pt idx="4">
                  <c:v> Produsen </c:v>
                </c:pt>
                <c:pt idx="5">
                  <c:v> Simpan Pinjam </c:v>
                </c:pt>
              </c:strCache>
            </c:strRef>
          </c:cat>
          <c:val>
            <c:numRef>
              <c:f>Visualisasi!$C$3:$C$8</c:f>
              <c:numCache>
                <c:formatCode>0</c:formatCode>
                <c:ptCount val="6"/>
                <c:pt idx="0">
                  <c:v>57</c:v>
                </c:pt>
                <c:pt idx="1">
                  <c:v>57</c:v>
                </c:pt>
                <c:pt idx="2">
                  <c:v>437</c:v>
                </c:pt>
                <c:pt idx="3">
                  <c:v>14</c:v>
                </c:pt>
                <c:pt idx="4">
                  <c:v>41</c:v>
                </c:pt>
                <c:pt idx="5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7DF-4EB5-B926-FDC7E668DE6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9247594050743664E-2"/>
          <c:y val="5.0925925925925923E-2"/>
          <c:w val="0.90523454305053974"/>
          <c:h val="0.7127617381160688"/>
        </c:manualLayout>
      </c:layout>
      <c:line3DChart>
        <c:grouping val="standard"/>
        <c:varyColors val="0"/>
        <c:ser>
          <c:idx val="0"/>
          <c:order val="0"/>
          <c:tx>
            <c:v>2023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dLbls>
            <c:dLbl>
              <c:idx val="2"/>
              <c:layout>
                <c:manualLayout>
                  <c:x val="-4.5064944972863452E-2"/>
                  <c:y val="-1.30418128736042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7F-422C-A39E-66F175167FCA}"/>
                </c:ext>
              </c:extLst>
            </c:dLbl>
            <c:spPr>
              <a:solidFill>
                <a:schemeClr val="accent2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'Status 2023-2025'!$B$4:$B$9</c:f>
              <c:strCache>
                <c:ptCount val="6"/>
                <c:pt idx="0">
                  <c:v>Jasa</c:v>
                </c:pt>
                <c:pt idx="1">
                  <c:v>Kelurahan Merah Putih</c:v>
                </c:pt>
                <c:pt idx="2">
                  <c:v>Konsumen</c:v>
                </c:pt>
                <c:pt idx="3">
                  <c:v>Pemasaran</c:v>
                </c:pt>
                <c:pt idx="4">
                  <c:v>Produsen</c:v>
                </c:pt>
                <c:pt idx="5">
                  <c:v>Simpan Pinjam</c:v>
                </c:pt>
              </c:strCache>
            </c:strRef>
          </c:cat>
          <c:val>
            <c:numRef>
              <c:f>'Status 2023-2025'!$C$4:$C$9</c:f>
              <c:numCache>
                <c:formatCode>General</c:formatCode>
                <c:ptCount val="6"/>
                <c:pt idx="0" formatCode="0">
                  <c:v>31</c:v>
                </c:pt>
                <c:pt idx="1">
                  <c:v>0</c:v>
                </c:pt>
                <c:pt idx="2" formatCode="0">
                  <c:v>258</c:v>
                </c:pt>
                <c:pt idx="3" formatCode="0">
                  <c:v>1</c:v>
                </c:pt>
                <c:pt idx="4" formatCode="0">
                  <c:v>15</c:v>
                </c:pt>
                <c:pt idx="5" formatCode="0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7F-422C-A39E-66F175167FCA}"/>
            </c:ext>
          </c:extLst>
        </c:ser>
        <c:ser>
          <c:idx val="1"/>
          <c:order val="1"/>
          <c:tx>
            <c:v>2025</c:v>
          </c:tx>
          <c:spPr>
            <a:solidFill>
              <a:srgbClr val="FFC000"/>
            </a:solidFill>
            <a:ln>
              <a:noFill/>
            </a:ln>
            <a:effectLst/>
            <a:sp3d/>
          </c:spPr>
          <c:dLbls>
            <c:dLbl>
              <c:idx val="2"/>
              <c:layout>
                <c:manualLayout>
                  <c:x val="-4.5064944972863452E-2"/>
                  <c:y val="-1.7389083831472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7F-422C-A39E-66F175167FCA}"/>
                </c:ext>
              </c:extLst>
            </c:dLbl>
            <c:spPr>
              <a:solidFill>
                <a:srgbClr val="FFC000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'Status 2023-2025'!$B$4:$B$9</c:f>
              <c:strCache>
                <c:ptCount val="6"/>
                <c:pt idx="0">
                  <c:v>Jasa</c:v>
                </c:pt>
                <c:pt idx="1">
                  <c:v>Kelurahan Merah Putih</c:v>
                </c:pt>
                <c:pt idx="2">
                  <c:v>Konsumen</c:v>
                </c:pt>
                <c:pt idx="3">
                  <c:v>Pemasaran</c:v>
                </c:pt>
                <c:pt idx="4">
                  <c:v>Produsen</c:v>
                </c:pt>
                <c:pt idx="5">
                  <c:v>Simpan Pinjam</c:v>
                </c:pt>
              </c:strCache>
            </c:strRef>
          </c:cat>
          <c:val>
            <c:numRef>
              <c:f>'Status 2023-2025'!$D$4:$D$9</c:f>
              <c:numCache>
                <c:formatCode>General</c:formatCode>
                <c:ptCount val="6"/>
                <c:pt idx="0" formatCode="0">
                  <c:v>41</c:v>
                </c:pt>
                <c:pt idx="1">
                  <c:v>0</c:v>
                </c:pt>
                <c:pt idx="2" formatCode="0">
                  <c:v>246</c:v>
                </c:pt>
                <c:pt idx="3" formatCode="0">
                  <c:v>3</c:v>
                </c:pt>
                <c:pt idx="4" formatCode="0">
                  <c:v>13</c:v>
                </c:pt>
                <c:pt idx="5" formatCode="0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7F-422C-A39E-66F175167FCA}"/>
            </c:ext>
          </c:extLst>
        </c:ser>
        <c:ser>
          <c:idx val="2"/>
          <c:order val="2"/>
          <c:tx>
            <c:v>2025</c:v>
          </c:tx>
          <c:spPr>
            <a:solidFill>
              <a:srgbClr val="C00000"/>
            </a:solidFill>
            <a:ln>
              <a:noFill/>
            </a:ln>
            <a:effectLst/>
            <a:sp3d/>
          </c:spPr>
          <c:dLbls>
            <c:dLbl>
              <c:idx val="2"/>
              <c:layout>
                <c:manualLayout>
                  <c:x val="-3.2546904702623607E-2"/>
                  <c:y val="-3.04308967050767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7F-422C-A39E-66F175167FCA}"/>
                </c:ext>
              </c:extLst>
            </c:dLbl>
            <c:spPr>
              <a:solidFill>
                <a:srgbClr val="C00000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'Status 2023-2025'!$B$4:$B$9</c:f>
              <c:strCache>
                <c:ptCount val="6"/>
                <c:pt idx="0">
                  <c:v>Jasa</c:v>
                </c:pt>
                <c:pt idx="1">
                  <c:v>Kelurahan Merah Putih</c:v>
                </c:pt>
                <c:pt idx="2">
                  <c:v>Konsumen</c:v>
                </c:pt>
                <c:pt idx="3">
                  <c:v>Pemasaran</c:v>
                </c:pt>
                <c:pt idx="4">
                  <c:v>Produsen</c:v>
                </c:pt>
                <c:pt idx="5">
                  <c:v>Simpan Pinjam</c:v>
                </c:pt>
              </c:strCache>
            </c:strRef>
          </c:cat>
          <c:val>
            <c:numRef>
              <c:f>'Status 2023-2025'!$E$4:$E$9</c:f>
              <c:numCache>
                <c:formatCode>0</c:formatCode>
                <c:ptCount val="6"/>
                <c:pt idx="0">
                  <c:v>40</c:v>
                </c:pt>
                <c:pt idx="1">
                  <c:v>57</c:v>
                </c:pt>
                <c:pt idx="2">
                  <c:v>223</c:v>
                </c:pt>
                <c:pt idx="3">
                  <c:v>6</c:v>
                </c:pt>
                <c:pt idx="4">
                  <c:v>12</c:v>
                </c:pt>
                <c:pt idx="5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27F-422C-A39E-66F175167F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429981295"/>
        <c:axId val="1429982255"/>
        <c:axId val="1077516703"/>
      </c:line3DChart>
      <c:catAx>
        <c:axId val="142998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429982255"/>
        <c:crosses val="autoZero"/>
        <c:auto val="1"/>
        <c:lblAlgn val="ctr"/>
        <c:lblOffset val="100"/>
        <c:noMultiLvlLbl val="0"/>
      </c:catAx>
      <c:valAx>
        <c:axId val="142998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429981295"/>
        <c:crosses val="autoZero"/>
        <c:crossBetween val="between"/>
      </c:valAx>
      <c:serAx>
        <c:axId val="1077516703"/>
        <c:scaling>
          <c:orientation val="minMax"/>
        </c:scaling>
        <c:delete val="1"/>
        <c:axPos val="b"/>
        <c:majorTickMark val="out"/>
        <c:minorTickMark val="none"/>
        <c:tickLblPos val="nextTo"/>
        <c:crossAx val="1429982255"/>
        <c:crosses val="autoZero"/>
      </c:ser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088910761154857"/>
          <c:y val="0.85705963837853605"/>
          <c:w val="0.47708695937590373"/>
          <c:h val="7.33607108712239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285690554503467E-2"/>
          <c:y val="4.8055919615552646E-2"/>
          <c:w val="0.87170587062693117"/>
          <c:h val="0.77687467965586854"/>
        </c:manualLayout>
      </c:layout>
      <c:lineChart>
        <c:grouping val="standard"/>
        <c:varyColors val="0"/>
        <c:ser>
          <c:idx val="0"/>
          <c:order val="0"/>
          <c:tx>
            <c:v>Laki-laki</c:v>
          </c:tx>
          <c:spPr>
            <a:ln w="34925" cap="rnd">
              <a:solidFill>
                <a:srgbClr val="C00000"/>
              </a:solidFill>
              <a:round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EB1F-4B10-ABFF-EC3950839230}"/>
              </c:ext>
            </c:extLst>
          </c:dPt>
          <c:dLbls>
            <c:dLbl>
              <c:idx val="0"/>
              <c:layout>
                <c:manualLayout>
                  <c:x val="-6.3828987294581363E-2"/>
                  <c:y val="-6.87192538907041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1F-4B10-ABFF-EC3950839230}"/>
                </c:ext>
              </c:extLst>
            </c:dLbl>
            <c:dLbl>
              <c:idx val="1"/>
              <c:layout>
                <c:manualLayout>
                  <c:x val="-4.4917257683215132E-2"/>
                  <c:y val="1.6055685347023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1F-4B10-ABFF-EC3950839230}"/>
                </c:ext>
              </c:extLst>
            </c:dLbl>
            <c:dLbl>
              <c:idx val="2"/>
              <c:layout>
                <c:manualLayout>
                  <c:x val="-2.6001596576202081E-2"/>
                  <c:y val="6.58821912937164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1F-4B10-ABFF-EC3950839230}"/>
                </c:ext>
              </c:extLst>
            </c:dLbl>
            <c:spPr>
              <a:solidFill>
                <a:schemeClr val="bg1">
                  <a:lumMod val="95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'Anggota 2023-2025'!$B$4:$B$6</c:f>
              <c:numCache>
                <c:formatCode>0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'Anggota 2023-2025'!$C$4:$C$6</c:f>
              <c:numCache>
                <c:formatCode>General</c:formatCode>
                <c:ptCount val="3"/>
                <c:pt idx="0" formatCode="0">
                  <c:v>31363</c:v>
                </c:pt>
                <c:pt idx="1">
                  <c:v>30708</c:v>
                </c:pt>
                <c:pt idx="2" formatCode="0">
                  <c:v>32149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1F-4B10-ABFF-EC3950839230}"/>
            </c:ext>
          </c:extLst>
        </c:ser>
        <c:ser>
          <c:idx val="1"/>
          <c:order val="1"/>
          <c:tx>
            <c:v>Wanita</c:v>
          </c:tx>
          <c:spPr>
            <a:ln w="34925" cap="rnd">
              <a:solidFill>
                <a:srgbClr val="FFC000"/>
              </a:solidFill>
              <a:round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6.3822100687041472E-2"/>
                  <c:y val="6.58821912937164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1F-4B10-ABFF-EC3950839230}"/>
                </c:ext>
              </c:extLst>
            </c:dLbl>
            <c:dLbl>
              <c:idx val="1"/>
              <c:layout>
                <c:manualLayout>
                  <c:x val="-4.7275630138549241E-2"/>
                  <c:y val="1.43373439178244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1F-4B10-ABFF-EC3950839230}"/>
                </c:ext>
              </c:extLst>
            </c:dLbl>
            <c:dLbl>
              <c:idx val="2"/>
              <c:layout>
                <c:manualLayout>
                  <c:x val="-1.8910252055419869E-2"/>
                  <c:y val="2.54890354845922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B1F-4B10-ABFF-EC3950839230}"/>
                </c:ext>
              </c:extLst>
            </c:dLbl>
            <c:spPr>
              <a:solidFill>
                <a:schemeClr val="bg1">
                  <a:lumMod val="95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'Anggota 2023-2025'!$B$4:$B$6</c:f>
              <c:numCache>
                <c:formatCode>0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'Anggota 2023-2025'!$D$4:$D$6</c:f>
              <c:numCache>
                <c:formatCode>General</c:formatCode>
                <c:ptCount val="3"/>
                <c:pt idx="0" formatCode="0">
                  <c:v>30241</c:v>
                </c:pt>
                <c:pt idx="1">
                  <c:v>29598</c:v>
                </c:pt>
                <c:pt idx="2" formatCode="0">
                  <c:v>29371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B1F-4B10-ABFF-EC395083923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429952495"/>
        <c:axId val="1429954895"/>
      </c:lineChart>
      <c:catAx>
        <c:axId val="142995249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429954895"/>
        <c:crosses val="autoZero"/>
        <c:auto val="1"/>
        <c:lblAlgn val="ctr"/>
        <c:lblOffset val="100"/>
        <c:noMultiLvlLbl val="0"/>
      </c:catAx>
      <c:valAx>
        <c:axId val="1429954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429952495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42741199903202"/>
          <c:y val="0.92317819246953126"/>
          <c:w val="0.44388730663986153"/>
          <c:h val="6.86817993904608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46870121626955"/>
          <c:y val="3.5641946667707605E-2"/>
          <c:w val="0.81034498138713051"/>
          <c:h val="0.78869439564919497"/>
        </c:manualLayout>
      </c:layout>
      <c:lineChart>
        <c:grouping val="standard"/>
        <c:varyColors val="0"/>
        <c:ser>
          <c:idx val="0"/>
          <c:order val="0"/>
          <c:tx>
            <c:v>2023</c:v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3071895424836602E-2"/>
                  <c:y val="-2.19478643172658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53-432F-BEDD-715CEFBB9FE8}"/>
                </c:ext>
              </c:extLst>
            </c:dLbl>
            <c:dLbl>
              <c:idx val="2"/>
              <c:layout>
                <c:manualLayout>
                  <c:x val="-8.714596949891068E-2"/>
                  <c:y val="-5.8527638179375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53-432F-BEDD-715CEFBB9FE8}"/>
                </c:ext>
              </c:extLst>
            </c:dLbl>
            <c:dLbl>
              <c:idx val="3"/>
              <c:layout>
                <c:manualLayout>
                  <c:x val="-6.5359477124183009E-3"/>
                  <c:y val="-5.48696607931647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53-432F-BEDD-715CEFBB9F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'SHU 2023-2025'!$G$4:$G$9</c:f>
              <c:strCache>
                <c:ptCount val="6"/>
                <c:pt idx="0">
                  <c:v>Jasa</c:v>
                </c:pt>
                <c:pt idx="1">
                  <c:v>Kelurahan Merah Putih</c:v>
                </c:pt>
                <c:pt idx="2">
                  <c:v>Konsumen</c:v>
                </c:pt>
                <c:pt idx="3">
                  <c:v>Pemasaran</c:v>
                </c:pt>
                <c:pt idx="4">
                  <c:v>Produsen</c:v>
                </c:pt>
                <c:pt idx="5">
                  <c:v>Simpan Pinjam</c:v>
                </c:pt>
              </c:strCache>
            </c:strRef>
          </c:cat>
          <c:val>
            <c:numRef>
              <c:f>'SHU 2023-2025'!$H$4:$H$9</c:f>
              <c:numCache>
                <c:formatCode>#,##0</c:formatCode>
                <c:ptCount val="6"/>
                <c:pt idx="0">
                  <c:v>5214988736</c:v>
                </c:pt>
                <c:pt idx="1">
                  <c:v>0</c:v>
                </c:pt>
                <c:pt idx="2">
                  <c:v>19342823025</c:v>
                </c:pt>
                <c:pt idx="3">
                  <c:v>11940400</c:v>
                </c:pt>
                <c:pt idx="4">
                  <c:v>659651548</c:v>
                </c:pt>
                <c:pt idx="5">
                  <c:v>2188326408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53-432F-BEDD-715CEFBB9FE8}"/>
            </c:ext>
          </c:extLst>
        </c:ser>
        <c:ser>
          <c:idx val="1"/>
          <c:order val="1"/>
          <c:tx>
            <c:v>2024</c:v>
          </c:tx>
          <c:spPr>
            <a:ln w="22225" cap="rnd" cmpd="sng" algn="ctr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3"/>
            <c:marker>
              <c:symbol val="none"/>
            </c:marker>
            <c:bubble3D val="0"/>
            <c:spPr>
              <a:ln w="22225" cap="rnd" cmpd="sng" algn="ctr">
                <a:solidFill>
                  <a:srgbClr val="FFC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7E53-432F-BEDD-715CEFBB9FE8}"/>
              </c:ext>
            </c:extLst>
          </c:dPt>
          <c:dLbls>
            <c:dLbl>
              <c:idx val="0"/>
              <c:layout>
                <c:manualLayout>
                  <c:x val="-7.625272331154688E-2"/>
                  <c:y val="6.58435929517977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53-432F-BEDD-715CEFBB9FE8}"/>
                </c:ext>
              </c:extLst>
            </c:dLbl>
            <c:dLbl>
              <c:idx val="2"/>
              <c:layout>
                <c:manualLayout>
                  <c:x val="-6.7538126361655779E-2"/>
                  <c:y val="5.12116834069536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E53-432F-BEDD-715CEFBB9FE8}"/>
                </c:ext>
              </c:extLst>
            </c:dLbl>
            <c:dLbl>
              <c:idx val="3"/>
              <c:layout>
                <c:manualLayout>
                  <c:x val="-0.1307189542483661"/>
                  <c:y val="-4.38957286345317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53-432F-BEDD-715CEFBB9FE8}"/>
                </c:ext>
              </c:extLst>
            </c:dLbl>
            <c:dLbl>
              <c:idx val="4"/>
              <c:layout>
                <c:manualLayout>
                  <c:x val="-1.2139605462822459E-2"/>
                  <c:y val="-6.58435929517976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E53-432F-BEDD-715CEFBB9FE8}"/>
                </c:ext>
              </c:extLst>
            </c:dLbl>
            <c:dLbl>
              <c:idx val="5"/>
              <c:layout>
                <c:manualLayout>
                  <c:x val="0"/>
                  <c:y val="-7.3159547724219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E53-432F-BEDD-715CEFBB9F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'SHU 2023-2025'!$G$4:$G$9</c:f>
              <c:strCache>
                <c:ptCount val="6"/>
                <c:pt idx="0">
                  <c:v>Jasa</c:v>
                </c:pt>
                <c:pt idx="1">
                  <c:v>Kelurahan Merah Putih</c:v>
                </c:pt>
                <c:pt idx="2">
                  <c:v>Konsumen</c:v>
                </c:pt>
                <c:pt idx="3">
                  <c:v>Pemasaran</c:v>
                </c:pt>
                <c:pt idx="4">
                  <c:v>Produsen</c:v>
                </c:pt>
                <c:pt idx="5">
                  <c:v>Simpan Pinjam</c:v>
                </c:pt>
              </c:strCache>
            </c:strRef>
          </c:cat>
          <c:val>
            <c:numRef>
              <c:f>'SHU 2023-2025'!$I$4:$I$9</c:f>
              <c:numCache>
                <c:formatCode>#,##0</c:formatCode>
                <c:ptCount val="6"/>
                <c:pt idx="0">
                  <c:v>5406127790</c:v>
                </c:pt>
                <c:pt idx="1">
                  <c:v>0</c:v>
                </c:pt>
                <c:pt idx="2">
                  <c:v>13538704475</c:v>
                </c:pt>
                <c:pt idx="3">
                  <c:v>14103642</c:v>
                </c:pt>
                <c:pt idx="4">
                  <c:v>609351255</c:v>
                </c:pt>
                <c:pt idx="5">
                  <c:v>3570658023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E53-432F-BEDD-715CEFBB9FE8}"/>
            </c:ext>
          </c:extLst>
        </c:ser>
        <c:ser>
          <c:idx val="2"/>
          <c:order val="2"/>
          <c:tx>
            <c:v>2025</c:v>
          </c:tx>
          <c:spPr>
            <a:ln w="22225" cap="rnd" cmpd="sng" algn="ctr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6644880174291978E-2"/>
                  <c:y val="-5.4869660793164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E53-432F-BEDD-715CEFBB9FE8}"/>
                </c:ext>
              </c:extLst>
            </c:dLbl>
            <c:dLbl>
              <c:idx val="2"/>
              <c:layout>
                <c:manualLayout>
                  <c:x val="8.7145969498910684E-3"/>
                  <c:y val="1.09739321586329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E53-432F-BEDD-715CEFBB9FE8}"/>
                </c:ext>
              </c:extLst>
            </c:dLbl>
            <c:dLbl>
              <c:idx val="3"/>
              <c:layout>
                <c:manualLayout>
                  <c:x val="-2.6143790849673203E-2"/>
                  <c:y val="-0.131687185903595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E53-432F-BEDD-715CEFBB9FE8}"/>
                </c:ext>
              </c:extLst>
            </c:dLbl>
            <c:dLbl>
              <c:idx val="4"/>
              <c:layout>
                <c:manualLayout>
                  <c:x val="-4.8558421851289835E-2"/>
                  <c:y val="-0.142661118062228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E53-432F-BEDD-715CEFBB9FE8}"/>
                </c:ext>
              </c:extLst>
            </c:dLbl>
            <c:dLbl>
              <c:idx val="5"/>
              <c:layout>
                <c:manualLayout>
                  <c:x val="0"/>
                  <c:y val="-7.31595477242209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E53-432F-BEDD-715CEFBB9F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'SHU 2023-2025'!$G$4:$G$9</c:f>
              <c:strCache>
                <c:ptCount val="6"/>
                <c:pt idx="0">
                  <c:v>Jasa</c:v>
                </c:pt>
                <c:pt idx="1">
                  <c:v>Kelurahan Merah Putih</c:v>
                </c:pt>
                <c:pt idx="2">
                  <c:v>Konsumen</c:v>
                </c:pt>
                <c:pt idx="3">
                  <c:v>Pemasaran</c:v>
                </c:pt>
                <c:pt idx="4">
                  <c:v>Produsen</c:v>
                </c:pt>
                <c:pt idx="5">
                  <c:v>Simpan Pinjam</c:v>
                </c:pt>
              </c:strCache>
            </c:strRef>
          </c:cat>
          <c:val>
            <c:numRef>
              <c:f>'SHU 2023-2025'!$J$4:$J$9</c:f>
              <c:numCache>
                <c:formatCode>#,##0</c:formatCode>
                <c:ptCount val="6"/>
                <c:pt idx="0">
                  <c:v>6212007624</c:v>
                </c:pt>
                <c:pt idx="1">
                  <c:v>0</c:v>
                </c:pt>
                <c:pt idx="2">
                  <c:v>18726067841</c:v>
                </c:pt>
                <c:pt idx="3">
                  <c:v>17353242</c:v>
                </c:pt>
                <c:pt idx="4">
                  <c:v>465107952</c:v>
                </c:pt>
                <c:pt idx="5">
                  <c:v>5082996187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E53-432F-BEDD-715CEFBB9F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986083567"/>
        <c:axId val="986085007"/>
      </c:lineChart>
      <c:catAx>
        <c:axId val="986083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986085007"/>
        <c:crosses val="autoZero"/>
        <c:auto val="1"/>
        <c:lblAlgn val="ctr"/>
        <c:lblOffset val="100"/>
        <c:noMultiLvlLbl val="0"/>
      </c:catAx>
      <c:valAx>
        <c:axId val="98608500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986083567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7338515052768"/>
          <c:y val="4.4377199204704683E-2"/>
          <c:w val="0.82358541254950834"/>
          <c:h val="0.75078595364610567"/>
        </c:manualLayout>
      </c:layout>
      <c:lineChart>
        <c:grouping val="standard"/>
        <c:varyColors val="0"/>
        <c:ser>
          <c:idx val="0"/>
          <c:order val="0"/>
          <c:tx>
            <c:v>2023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4304969125236162E-2"/>
                  <c:y val="-4.06096367242402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CB-43AC-B215-79D7F38CBB2A}"/>
                </c:ext>
              </c:extLst>
            </c:dLbl>
            <c:dLbl>
              <c:idx val="2"/>
              <c:layout>
                <c:manualLayout>
                  <c:x val="-8.2157894514393426E-2"/>
                  <c:y val="4.84082229219312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CB-43AC-B215-79D7F38CBB2A}"/>
                </c:ext>
              </c:extLst>
            </c:dLbl>
            <c:dLbl>
              <c:idx val="3"/>
              <c:layout>
                <c:manualLayout>
                  <c:x val="-0.16380032206119172"/>
                  <c:y val="-8.70537374091993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ACB-43AC-B215-79D7F38CBB2A}"/>
                </c:ext>
              </c:extLst>
            </c:dLbl>
            <c:dLbl>
              <c:idx val="4"/>
              <c:layout>
                <c:manualLayout>
                  <c:x val="-0.16314554883538107"/>
                  <c:y val="-0.1760715970553708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CB-43AC-B215-79D7F38CBB2A}"/>
                </c:ext>
              </c:extLst>
            </c:dLbl>
            <c:dLbl>
              <c:idx val="5"/>
              <c:layout>
                <c:manualLayout>
                  <c:x val="-2.6487969197087079E-2"/>
                  <c:y val="2.13158308557051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CB-43AC-B215-79D7F38CBB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'Modal 2023-2025'!$H$4:$H$9</c:f>
              <c:strCache>
                <c:ptCount val="6"/>
                <c:pt idx="0">
                  <c:v> Jasa </c:v>
                </c:pt>
                <c:pt idx="1">
                  <c:v> Kelurahan Merah Putih </c:v>
                </c:pt>
                <c:pt idx="2">
                  <c:v> Konsumen </c:v>
                </c:pt>
                <c:pt idx="3">
                  <c:v> Pemasaran </c:v>
                </c:pt>
                <c:pt idx="4">
                  <c:v> Produsen </c:v>
                </c:pt>
                <c:pt idx="5">
                  <c:v> Simpan Pinjam </c:v>
                </c:pt>
              </c:strCache>
            </c:strRef>
          </c:cat>
          <c:val>
            <c:numRef>
              <c:f>'Modal 2023-2025'!$I$4:$I$9</c:f>
              <c:numCache>
                <c:formatCode>#,##0</c:formatCode>
                <c:ptCount val="6"/>
                <c:pt idx="0">
                  <c:v>112294662584</c:v>
                </c:pt>
                <c:pt idx="1">
                  <c:v>0</c:v>
                </c:pt>
                <c:pt idx="2">
                  <c:v>269627275698</c:v>
                </c:pt>
                <c:pt idx="3">
                  <c:v>220460093</c:v>
                </c:pt>
                <c:pt idx="4">
                  <c:v>11163504098</c:v>
                </c:pt>
                <c:pt idx="5">
                  <c:v>23940593198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ACB-43AC-B215-79D7F38CBB2A}"/>
            </c:ext>
          </c:extLst>
        </c:ser>
        <c:ser>
          <c:idx val="1"/>
          <c:order val="1"/>
          <c:tx>
            <c:v>2024</c:v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4304969125236162E-2"/>
                  <c:y val="5.22785646456778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ACB-43AC-B215-79D7F38CBB2A}"/>
                </c:ext>
              </c:extLst>
            </c:dLbl>
            <c:dLbl>
              <c:idx val="2"/>
              <c:layout>
                <c:manualLayout>
                  <c:x val="-8.4304969125236162E-2"/>
                  <c:y val="6.77599315406642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ACB-43AC-B215-79D7F38CBB2A}"/>
                </c:ext>
              </c:extLst>
            </c:dLbl>
            <c:dLbl>
              <c:idx val="3"/>
              <c:layout>
                <c:manualLayout>
                  <c:x val="-0.18312399355877623"/>
                  <c:y val="-0.1373681798179051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ACB-43AC-B215-79D7F38CBB2A}"/>
                </c:ext>
              </c:extLst>
            </c:dLbl>
            <c:dLbl>
              <c:idx val="4"/>
              <c:layout>
                <c:manualLayout>
                  <c:x val="-0.14382187733779656"/>
                  <c:y val="-0.118016471199172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ACB-43AC-B215-79D7F38CBB2A}"/>
                </c:ext>
              </c:extLst>
            </c:dLbl>
            <c:dLbl>
              <c:idx val="5"/>
              <c:layout>
                <c:manualLayout>
                  <c:x val="-2.6487969197087079E-2"/>
                  <c:y val="-4.83503201717335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ACB-43AC-B215-79D7F38CBB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'Modal 2023-2025'!$H$4:$H$9</c:f>
              <c:strCache>
                <c:ptCount val="6"/>
                <c:pt idx="0">
                  <c:v> Jasa </c:v>
                </c:pt>
                <c:pt idx="1">
                  <c:v> Kelurahan Merah Putih </c:v>
                </c:pt>
                <c:pt idx="2">
                  <c:v> Konsumen </c:v>
                </c:pt>
                <c:pt idx="3">
                  <c:v> Pemasaran </c:v>
                </c:pt>
                <c:pt idx="4">
                  <c:v> Produsen </c:v>
                </c:pt>
                <c:pt idx="5">
                  <c:v> Simpan Pinjam </c:v>
                </c:pt>
              </c:strCache>
            </c:strRef>
          </c:cat>
          <c:val>
            <c:numRef>
              <c:f>'Modal 2023-2025'!$J$4:$J$9</c:f>
              <c:numCache>
                <c:formatCode>#,##0</c:formatCode>
                <c:ptCount val="6"/>
                <c:pt idx="0">
                  <c:v>115558176130</c:v>
                </c:pt>
                <c:pt idx="1">
                  <c:v>0</c:v>
                </c:pt>
                <c:pt idx="2">
                  <c:v>225564202490</c:v>
                </c:pt>
                <c:pt idx="3">
                  <c:v>347516025</c:v>
                </c:pt>
                <c:pt idx="4">
                  <c:v>10699981091</c:v>
                </c:pt>
                <c:pt idx="5">
                  <c:v>61873279756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ACB-43AC-B215-79D7F38CBB2A}"/>
            </c:ext>
          </c:extLst>
        </c:ser>
        <c:ser>
          <c:idx val="2"/>
          <c:order val="2"/>
          <c:tx>
            <c:v>2025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4304969125236162E-2"/>
                  <c:y val="-3.67392950004937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ACB-43AC-B215-79D7F38CBB2A}"/>
                </c:ext>
              </c:extLst>
            </c:dLbl>
            <c:dLbl>
              <c:idx val="2"/>
              <c:layout>
                <c:manualLayout>
                  <c:x val="-8.4304969125236162E-2"/>
                  <c:y val="-1.3517244658014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ACB-43AC-B215-79D7F38CBB2A}"/>
                </c:ext>
              </c:extLst>
            </c:dLbl>
            <c:dLbl>
              <c:idx val="3"/>
              <c:layout>
                <c:manualLayout>
                  <c:x val="-0.14447665056360717"/>
                  <c:y val="-3.67392950004937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ACB-43AC-B215-79D7F38CBB2A}"/>
                </c:ext>
              </c:extLst>
            </c:dLbl>
            <c:dLbl>
              <c:idx val="4"/>
              <c:layout>
                <c:manualLayout>
                  <c:x val="-0.15455725039201026"/>
                  <c:y val="-4.83503201717334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ACB-43AC-B215-79D7F38CBB2A}"/>
                </c:ext>
              </c:extLst>
            </c:dLbl>
            <c:dLbl>
              <c:idx val="5"/>
              <c:layout>
                <c:manualLayout>
                  <c:x val="-2.6487969197087079E-2"/>
                  <c:y val="5.22785646456778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ACB-43AC-B215-79D7F38CBB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'Modal 2023-2025'!$H$4:$H$9</c:f>
              <c:strCache>
                <c:ptCount val="6"/>
                <c:pt idx="0">
                  <c:v> Jasa </c:v>
                </c:pt>
                <c:pt idx="1">
                  <c:v> Kelurahan Merah Putih </c:v>
                </c:pt>
                <c:pt idx="2">
                  <c:v> Konsumen </c:v>
                </c:pt>
                <c:pt idx="3">
                  <c:v> Pemasaran </c:v>
                </c:pt>
                <c:pt idx="4">
                  <c:v> Produsen </c:v>
                </c:pt>
                <c:pt idx="5">
                  <c:v> Simpan Pinjam </c:v>
                </c:pt>
              </c:strCache>
            </c:strRef>
          </c:cat>
          <c:val>
            <c:numRef>
              <c:f>'Modal 2023-2025'!$K$4:$K$9</c:f>
              <c:numCache>
                <c:formatCode>#,##0</c:formatCode>
                <c:ptCount val="6"/>
                <c:pt idx="0">
                  <c:v>156297761303</c:v>
                </c:pt>
                <c:pt idx="1">
                  <c:v>0</c:v>
                </c:pt>
                <c:pt idx="2">
                  <c:v>284965404763</c:v>
                </c:pt>
                <c:pt idx="3">
                  <c:v>394508545</c:v>
                </c:pt>
                <c:pt idx="4">
                  <c:v>10236828263</c:v>
                </c:pt>
                <c:pt idx="5">
                  <c:v>63610127895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AACB-43AC-B215-79D7F38CBB2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178672863"/>
        <c:axId val="1178667583"/>
      </c:lineChart>
      <c:catAx>
        <c:axId val="1178672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178667583"/>
        <c:crosses val="autoZero"/>
        <c:auto val="1"/>
        <c:lblAlgn val="ctr"/>
        <c:lblOffset val="100"/>
        <c:noMultiLvlLbl val="0"/>
      </c:catAx>
      <c:valAx>
        <c:axId val="1178667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178672863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67230168381033"/>
          <c:y val="4.8467847965580124E-2"/>
          <c:w val="0.82389997486714373"/>
          <c:h val="0.75078595364610567"/>
        </c:manualLayout>
      </c:layout>
      <c:lineChart>
        <c:grouping val="standard"/>
        <c:varyColors val="0"/>
        <c:ser>
          <c:idx val="0"/>
          <c:order val="0"/>
          <c:tx>
            <c:v>2023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4334867598590754E-2"/>
                  <c:y val="-3.2574012971617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78-46C4-A788-E85A16FAADD6}"/>
                </c:ext>
              </c:extLst>
            </c:dLbl>
            <c:dLbl>
              <c:idx val="2"/>
              <c:layout>
                <c:manualLayout>
                  <c:x val="-8.4334867598590754E-2"/>
                  <c:y val="-2.10671760681953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78-46C4-A788-E85A16FAADD6}"/>
                </c:ext>
              </c:extLst>
            </c:dLbl>
            <c:dLbl>
              <c:idx val="3"/>
              <c:layout>
                <c:manualLayout>
                  <c:x val="-0.18104110180269403"/>
                  <c:y val="-0.120793095897858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D78-46C4-A788-E85A16FAADD6}"/>
                </c:ext>
              </c:extLst>
            </c:dLbl>
            <c:dLbl>
              <c:idx val="4"/>
              <c:layout>
                <c:manualLayout>
                  <c:x val="-0.11165534232786194"/>
                  <c:y val="-0.1514779943069849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D78-46C4-A788-E85A16FAADD6}"/>
                </c:ext>
              </c:extLst>
            </c:dLbl>
            <c:dLbl>
              <c:idx val="5"/>
              <c:layout>
                <c:manualLayout>
                  <c:x val="-2.6463877118070776E-2"/>
                  <c:y val="-3.64096252727588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78-46C4-A788-E85A16FAAD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'Modal 2023-2025'!$H$34:$H$39</c:f>
              <c:strCache>
                <c:ptCount val="6"/>
                <c:pt idx="0">
                  <c:v> Jasa </c:v>
                </c:pt>
                <c:pt idx="1">
                  <c:v> Kelurahan Merah Putih </c:v>
                </c:pt>
                <c:pt idx="2">
                  <c:v> Konsumen </c:v>
                </c:pt>
                <c:pt idx="3">
                  <c:v> Pemasaran </c:v>
                </c:pt>
                <c:pt idx="4">
                  <c:v> Produsen </c:v>
                </c:pt>
                <c:pt idx="5">
                  <c:v> Simpan Pinjam </c:v>
                </c:pt>
              </c:strCache>
            </c:strRef>
          </c:cat>
          <c:val>
            <c:numRef>
              <c:f>'Modal 2023-2025'!$I$34:$I$39</c:f>
              <c:numCache>
                <c:formatCode>#,##0</c:formatCode>
                <c:ptCount val="6"/>
                <c:pt idx="0">
                  <c:v>305647201214</c:v>
                </c:pt>
                <c:pt idx="1">
                  <c:v>0</c:v>
                </c:pt>
                <c:pt idx="2">
                  <c:v>351025972553</c:v>
                </c:pt>
                <c:pt idx="3">
                  <c:v>287013850</c:v>
                </c:pt>
                <c:pt idx="4">
                  <c:v>14176363857</c:v>
                </c:pt>
                <c:pt idx="5">
                  <c:v>95503096448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D78-46C4-A788-E85A16FAADD6}"/>
            </c:ext>
          </c:extLst>
        </c:ser>
        <c:ser>
          <c:idx val="1"/>
          <c:order val="1"/>
          <c:tx>
            <c:v>2024</c:v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4334867598590754E-2"/>
                  <c:y val="-4.40808498750405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D78-46C4-A788-E85A16FAADD6}"/>
                </c:ext>
              </c:extLst>
            </c:dLbl>
            <c:dLbl>
              <c:idx val="2"/>
              <c:layout>
                <c:manualLayout>
                  <c:x val="-8.4334867598590754E-2"/>
                  <c:y val="-3.64096252727588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D78-46C4-A788-E85A16FAADD6}"/>
                </c:ext>
              </c:extLst>
            </c:dLbl>
            <c:dLbl>
              <c:idx val="3"/>
              <c:layout>
                <c:manualLayout>
                  <c:x val="-0.17978470226595014"/>
                  <c:y val="-7.47657482841676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D78-46C4-A788-E85A16FAADD6}"/>
                </c:ext>
              </c:extLst>
            </c:dLbl>
            <c:dLbl>
              <c:idx val="4"/>
              <c:layout>
                <c:manualLayout>
                  <c:x val="-0.15246422753667904"/>
                  <c:y val="-0.1054506466932946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D78-46C4-A788-E85A16FAADD6}"/>
                </c:ext>
              </c:extLst>
            </c:dLbl>
            <c:dLbl>
              <c:idx val="5"/>
              <c:layout>
                <c:manualLayout>
                  <c:x val="-3.0158155147500684E-2"/>
                  <c:y val="-3.64096252727588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D78-46C4-A788-E85A16FAAD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'Modal 2023-2025'!$H$34:$H$39</c:f>
              <c:strCache>
                <c:ptCount val="6"/>
                <c:pt idx="0">
                  <c:v> Jasa </c:v>
                </c:pt>
                <c:pt idx="1">
                  <c:v> Kelurahan Merah Putih </c:v>
                </c:pt>
                <c:pt idx="2">
                  <c:v> Konsumen </c:v>
                </c:pt>
                <c:pt idx="3">
                  <c:v> Pemasaran </c:v>
                </c:pt>
                <c:pt idx="4">
                  <c:v> Produsen </c:v>
                </c:pt>
                <c:pt idx="5">
                  <c:v> Simpan Pinjam </c:v>
                </c:pt>
              </c:strCache>
            </c:strRef>
          </c:cat>
          <c:val>
            <c:numRef>
              <c:f>'Modal 2023-2025'!$J$34:$J$39</c:f>
              <c:numCache>
                <c:formatCode>#,##0</c:formatCode>
                <c:ptCount val="6"/>
                <c:pt idx="0">
                  <c:v>200991406781</c:v>
                </c:pt>
                <c:pt idx="1">
                  <c:v>0</c:v>
                </c:pt>
                <c:pt idx="2">
                  <c:v>277213768468</c:v>
                </c:pt>
                <c:pt idx="3">
                  <c:v>1123263459</c:v>
                </c:pt>
                <c:pt idx="4">
                  <c:v>13663120407</c:v>
                </c:pt>
                <c:pt idx="5">
                  <c:v>154380079026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D78-46C4-A788-E85A16FAADD6}"/>
            </c:ext>
          </c:extLst>
        </c:ser>
        <c:ser>
          <c:idx val="2"/>
          <c:order val="2"/>
          <c:tx>
            <c:v>2025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2187031534968799E-2"/>
                  <c:y val="2.87957838466359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D78-46C4-A788-E85A16FAADD6}"/>
                </c:ext>
              </c:extLst>
            </c:dLbl>
            <c:dLbl>
              <c:idx val="2"/>
              <c:layout>
                <c:manualLayout>
                  <c:x val="-8.4334867598590754E-2"/>
                  <c:y val="1.34533346420724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D78-46C4-A788-E85A16FAADD6}"/>
                </c:ext>
              </c:extLst>
            </c:dLbl>
            <c:dLbl>
              <c:idx val="3"/>
              <c:layout>
                <c:manualLayout>
                  <c:x val="-0.16474984982059648"/>
                  <c:y val="-3.6409625272758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D78-46C4-A788-E85A16FAADD6}"/>
                </c:ext>
              </c:extLst>
            </c:dLbl>
            <c:dLbl>
              <c:idx val="4"/>
              <c:layout>
                <c:manualLayout>
                  <c:x val="-0.14602071934581309"/>
                  <c:y val="-4.79164621761814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D78-46C4-A788-E85A16FAADD6}"/>
                </c:ext>
              </c:extLst>
            </c:dLbl>
            <c:dLbl>
              <c:idx val="5"/>
              <c:layout>
                <c:manualLayout>
                  <c:x val="-2.801031908387858E-2"/>
                  <c:y val="-4.40808498750405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D78-46C4-A788-E85A16FAAD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'Modal 2023-2025'!$H$34:$H$39</c:f>
              <c:strCache>
                <c:ptCount val="6"/>
                <c:pt idx="0">
                  <c:v> Jasa </c:v>
                </c:pt>
                <c:pt idx="1">
                  <c:v> Kelurahan Merah Putih </c:v>
                </c:pt>
                <c:pt idx="2">
                  <c:v> Konsumen </c:v>
                </c:pt>
                <c:pt idx="3">
                  <c:v> Pemasaran </c:v>
                </c:pt>
                <c:pt idx="4">
                  <c:v> Produsen </c:v>
                </c:pt>
                <c:pt idx="5">
                  <c:v> Simpan Pinjam </c:v>
                </c:pt>
              </c:strCache>
            </c:strRef>
          </c:cat>
          <c:val>
            <c:numRef>
              <c:f>'Modal 2023-2025'!$K$34:$K$39</c:f>
              <c:numCache>
                <c:formatCode>#,##0</c:formatCode>
                <c:ptCount val="6"/>
                <c:pt idx="0">
                  <c:v>180582835605</c:v>
                </c:pt>
                <c:pt idx="1">
                  <c:v>0</c:v>
                </c:pt>
                <c:pt idx="2">
                  <c:v>337431268648</c:v>
                </c:pt>
                <c:pt idx="3">
                  <c:v>1238294919</c:v>
                </c:pt>
                <c:pt idx="4">
                  <c:v>11567144195</c:v>
                </c:pt>
                <c:pt idx="5">
                  <c:v>191904659051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6D78-46C4-A788-E85A16FAADD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178672863"/>
        <c:axId val="1178667583"/>
      </c:lineChart>
      <c:catAx>
        <c:axId val="1178672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178667583"/>
        <c:crosses val="autoZero"/>
        <c:auto val="1"/>
        <c:lblAlgn val="ctr"/>
        <c:lblOffset val="100"/>
        <c:noMultiLvlLbl val="0"/>
      </c:catAx>
      <c:valAx>
        <c:axId val="1178667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178672863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031804233311724"/>
          <c:y val="0.91568284140459777"/>
          <c:w val="0.3234514539013712"/>
          <c:h val="6.79549640257182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9247594050743664E-2"/>
          <c:y val="5.0925925925925923E-2"/>
          <c:w val="0.90523454305053974"/>
          <c:h val="0.7127617381160688"/>
        </c:manualLayout>
      </c:layout>
      <c:line3DChart>
        <c:grouping val="standard"/>
        <c:varyColors val="0"/>
        <c:ser>
          <c:idx val="0"/>
          <c:order val="0"/>
          <c:tx>
            <c:v>2023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dLbls>
            <c:dLbl>
              <c:idx val="2"/>
              <c:layout>
                <c:manualLayout>
                  <c:x val="-4.5064944972863452E-2"/>
                  <c:y val="-1.30418128736042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BF-459C-A2D0-ABC09C098C93}"/>
                </c:ext>
              </c:extLst>
            </c:dLbl>
            <c:spPr>
              <a:solidFill>
                <a:schemeClr val="accent2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'Status 2023-2025'!$B$4:$B$9</c:f>
              <c:strCache>
                <c:ptCount val="6"/>
                <c:pt idx="0">
                  <c:v>Jasa</c:v>
                </c:pt>
                <c:pt idx="1">
                  <c:v>Kelurahan Merah Putih</c:v>
                </c:pt>
                <c:pt idx="2">
                  <c:v>Konsumen</c:v>
                </c:pt>
                <c:pt idx="3">
                  <c:v>Pemasaran</c:v>
                </c:pt>
                <c:pt idx="4">
                  <c:v>Produsen</c:v>
                </c:pt>
                <c:pt idx="5">
                  <c:v>Simpan Pinjam</c:v>
                </c:pt>
              </c:strCache>
            </c:strRef>
          </c:cat>
          <c:val>
            <c:numRef>
              <c:f>'Status 2023-2025'!$C$4:$C$9</c:f>
              <c:numCache>
                <c:formatCode>General</c:formatCode>
                <c:ptCount val="6"/>
                <c:pt idx="0" formatCode="0">
                  <c:v>31</c:v>
                </c:pt>
                <c:pt idx="1">
                  <c:v>0</c:v>
                </c:pt>
                <c:pt idx="2" formatCode="0">
                  <c:v>258</c:v>
                </c:pt>
                <c:pt idx="3" formatCode="0">
                  <c:v>1</c:v>
                </c:pt>
                <c:pt idx="4" formatCode="0">
                  <c:v>15</c:v>
                </c:pt>
                <c:pt idx="5" formatCode="0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BF-459C-A2D0-ABC09C098C93}"/>
            </c:ext>
          </c:extLst>
        </c:ser>
        <c:ser>
          <c:idx val="1"/>
          <c:order val="1"/>
          <c:tx>
            <c:v>2025</c:v>
          </c:tx>
          <c:spPr>
            <a:solidFill>
              <a:srgbClr val="FFC000"/>
            </a:solidFill>
            <a:ln>
              <a:noFill/>
            </a:ln>
            <a:effectLst/>
            <a:sp3d/>
          </c:spPr>
          <c:dLbls>
            <c:dLbl>
              <c:idx val="2"/>
              <c:layout>
                <c:manualLayout>
                  <c:x val="-4.5064944972863452E-2"/>
                  <c:y val="-1.7389083831472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BF-459C-A2D0-ABC09C098C93}"/>
                </c:ext>
              </c:extLst>
            </c:dLbl>
            <c:spPr>
              <a:solidFill>
                <a:srgbClr val="FFC000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'Status 2023-2025'!$B$4:$B$9</c:f>
              <c:strCache>
                <c:ptCount val="6"/>
                <c:pt idx="0">
                  <c:v>Jasa</c:v>
                </c:pt>
                <c:pt idx="1">
                  <c:v>Kelurahan Merah Putih</c:v>
                </c:pt>
                <c:pt idx="2">
                  <c:v>Konsumen</c:v>
                </c:pt>
                <c:pt idx="3">
                  <c:v>Pemasaran</c:v>
                </c:pt>
                <c:pt idx="4">
                  <c:v>Produsen</c:v>
                </c:pt>
                <c:pt idx="5">
                  <c:v>Simpan Pinjam</c:v>
                </c:pt>
              </c:strCache>
            </c:strRef>
          </c:cat>
          <c:val>
            <c:numRef>
              <c:f>'Status 2023-2025'!$D$4:$D$9</c:f>
              <c:numCache>
                <c:formatCode>General</c:formatCode>
                <c:ptCount val="6"/>
                <c:pt idx="0" formatCode="0">
                  <c:v>41</c:v>
                </c:pt>
                <c:pt idx="1">
                  <c:v>0</c:v>
                </c:pt>
                <c:pt idx="2" formatCode="0">
                  <c:v>246</c:v>
                </c:pt>
                <c:pt idx="3" formatCode="0">
                  <c:v>3</c:v>
                </c:pt>
                <c:pt idx="4" formatCode="0">
                  <c:v>13</c:v>
                </c:pt>
                <c:pt idx="5" formatCode="0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BF-459C-A2D0-ABC09C098C93}"/>
            </c:ext>
          </c:extLst>
        </c:ser>
        <c:ser>
          <c:idx val="2"/>
          <c:order val="2"/>
          <c:tx>
            <c:v>2025</c:v>
          </c:tx>
          <c:spPr>
            <a:solidFill>
              <a:srgbClr val="C00000"/>
            </a:solidFill>
            <a:ln>
              <a:noFill/>
            </a:ln>
            <a:effectLst/>
            <a:sp3d/>
          </c:spPr>
          <c:dLbls>
            <c:dLbl>
              <c:idx val="2"/>
              <c:layout>
                <c:manualLayout>
                  <c:x val="-3.2546904702623607E-2"/>
                  <c:y val="-3.04308967050767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BF-459C-A2D0-ABC09C098C93}"/>
                </c:ext>
              </c:extLst>
            </c:dLbl>
            <c:spPr>
              <a:solidFill>
                <a:srgbClr val="C00000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'Status 2023-2025'!$B$4:$B$9</c:f>
              <c:strCache>
                <c:ptCount val="6"/>
                <c:pt idx="0">
                  <c:v>Jasa</c:v>
                </c:pt>
                <c:pt idx="1">
                  <c:v>Kelurahan Merah Putih</c:v>
                </c:pt>
                <c:pt idx="2">
                  <c:v>Konsumen</c:v>
                </c:pt>
                <c:pt idx="3">
                  <c:v>Pemasaran</c:v>
                </c:pt>
                <c:pt idx="4">
                  <c:v>Produsen</c:v>
                </c:pt>
                <c:pt idx="5">
                  <c:v>Simpan Pinjam</c:v>
                </c:pt>
              </c:strCache>
            </c:strRef>
          </c:cat>
          <c:val>
            <c:numRef>
              <c:f>'Status 2023-2025'!$E$4:$E$9</c:f>
              <c:numCache>
                <c:formatCode>0</c:formatCode>
                <c:ptCount val="6"/>
                <c:pt idx="0">
                  <c:v>40</c:v>
                </c:pt>
                <c:pt idx="1">
                  <c:v>57</c:v>
                </c:pt>
                <c:pt idx="2">
                  <c:v>223</c:v>
                </c:pt>
                <c:pt idx="3">
                  <c:v>6</c:v>
                </c:pt>
                <c:pt idx="4">
                  <c:v>12</c:v>
                </c:pt>
                <c:pt idx="5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BF-459C-A2D0-ABC09C098C9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429981295"/>
        <c:axId val="1429982255"/>
        <c:axId val="1077516703"/>
      </c:line3DChart>
      <c:catAx>
        <c:axId val="142998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429982255"/>
        <c:crosses val="autoZero"/>
        <c:auto val="1"/>
        <c:lblAlgn val="ctr"/>
        <c:lblOffset val="100"/>
        <c:noMultiLvlLbl val="0"/>
      </c:catAx>
      <c:valAx>
        <c:axId val="142998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429981295"/>
        <c:crosses val="autoZero"/>
        <c:crossBetween val="between"/>
      </c:valAx>
      <c:serAx>
        <c:axId val="1077516703"/>
        <c:scaling>
          <c:orientation val="minMax"/>
        </c:scaling>
        <c:delete val="1"/>
        <c:axPos val="b"/>
        <c:majorTickMark val="out"/>
        <c:minorTickMark val="none"/>
        <c:tickLblPos val="nextTo"/>
        <c:crossAx val="1429982255"/>
        <c:crosses val="autoZero"/>
      </c:ser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088910761154857"/>
          <c:y val="0.85705963837853605"/>
          <c:w val="0.47708695937590373"/>
          <c:h val="7.33607108712239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285690554503467E-2"/>
          <c:y val="4.8055919615552646E-2"/>
          <c:w val="0.87170587062693117"/>
          <c:h val="0.77687467965586854"/>
        </c:manualLayout>
      </c:layout>
      <c:lineChart>
        <c:grouping val="standard"/>
        <c:varyColors val="0"/>
        <c:ser>
          <c:idx val="0"/>
          <c:order val="0"/>
          <c:tx>
            <c:v>Laki-laki</c:v>
          </c:tx>
          <c:spPr>
            <a:ln w="34925" cap="rnd">
              <a:solidFill>
                <a:srgbClr val="C00000"/>
              </a:solidFill>
              <a:round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FA7E-4B66-9177-1F1C0CDFC396}"/>
              </c:ext>
            </c:extLst>
          </c:dPt>
          <c:dLbls>
            <c:dLbl>
              <c:idx val="0"/>
              <c:layout>
                <c:manualLayout>
                  <c:x val="-6.3828987294581363E-2"/>
                  <c:y val="-6.87192538907041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7E-4B66-9177-1F1C0CDFC396}"/>
                </c:ext>
              </c:extLst>
            </c:dLbl>
            <c:dLbl>
              <c:idx val="1"/>
              <c:layout>
                <c:manualLayout>
                  <c:x val="-4.4917257683215132E-2"/>
                  <c:y val="1.6055685347023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A7E-4B66-9177-1F1C0CDFC396}"/>
                </c:ext>
              </c:extLst>
            </c:dLbl>
            <c:dLbl>
              <c:idx val="2"/>
              <c:layout>
                <c:manualLayout>
                  <c:x val="-2.6001596576202081E-2"/>
                  <c:y val="6.58821912937164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7E-4B66-9177-1F1C0CDFC396}"/>
                </c:ext>
              </c:extLst>
            </c:dLbl>
            <c:spPr>
              <a:solidFill>
                <a:schemeClr val="bg1">
                  <a:lumMod val="95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'Anggota 2023-2025'!$B$4:$B$6</c:f>
              <c:numCache>
                <c:formatCode>0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'Anggota 2023-2025'!$C$4:$C$6</c:f>
              <c:numCache>
                <c:formatCode>General</c:formatCode>
                <c:ptCount val="3"/>
                <c:pt idx="0" formatCode="0">
                  <c:v>31363</c:v>
                </c:pt>
                <c:pt idx="1">
                  <c:v>30708</c:v>
                </c:pt>
                <c:pt idx="2" formatCode="0">
                  <c:v>32149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7E-4B66-9177-1F1C0CDFC396}"/>
            </c:ext>
          </c:extLst>
        </c:ser>
        <c:ser>
          <c:idx val="1"/>
          <c:order val="1"/>
          <c:tx>
            <c:v>Wanita</c:v>
          </c:tx>
          <c:spPr>
            <a:ln w="34925" cap="rnd">
              <a:solidFill>
                <a:srgbClr val="FFC000"/>
              </a:solidFill>
              <a:round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6.3822100687041472E-2"/>
                  <c:y val="6.58821912937164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A7E-4B66-9177-1F1C0CDFC396}"/>
                </c:ext>
              </c:extLst>
            </c:dLbl>
            <c:dLbl>
              <c:idx val="1"/>
              <c:layout>
                <c:manualLayout>
                  <c:x val="-4.7275630138549241E-2"/>
                  <c:y val="1.43373439178244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A7E-4B66-9177-1F1C0CDFC396}"/>
                </c:ext>
              </c:extLst>
            </c:dLbl>
            <c:dLbl>
              <c:idx val="2"/>
              <c:layout>
                <c:manualLayout>
                  <c:x val="-1.8910252055419869E-2"/>
                  <c:y val="2.54890354845922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A7E-4B66-9177-1F1C0CDFC396}"/>
                </c:ext>
              </c:extLst>
            </c:dLbl>
            <c:spPr>
              <a:solidFill>
                <a:schemeClr val="bg1">
                  <a:lumMod val="95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'Anggota 2023-2025'!$B$4:$B$6</c:f>
              <c:numCache>
                <c:formatCode>0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'Anggota 2023-2025'!$D$4:$D$6</c:f>
              <c:numCache>
                <c:formatCode>General</c:formatCode>
                <c:ptCount val="3"/>
                <c:pt idx="0" formatCode="0">
                  <c:v>30241</c:v>
                </c:pt>
                <c:pt idx="1">
                  <c:v>29598</c:v>
                </c:pt>
                <c:pt idx="2" formatCode="0">
                  <c:v>29371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7E-4B66-9177-1F1C0CDFC39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429952495"/>
        <c:axId val="1429954895"/>
      </c:lineChart>
      <c:catAx>
        <c:axId val="142995249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429954895"/>
        <c:crosses val="autoZero"/>
        <c:auto val="1"/>
        <c:lblAlgn val="ctr"/>
        <c:lblOffset val="100"/>
        <c:noMultiLvlLbl val="0"/>
      </c:catAx>
      <c:valAx>
        <c:axId val="1429954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429952495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42741199903202"/>
          <c:y val="0.92317819246953126"/>
          <c:w val="0.44388730663986153"/>
          <c:h val="6.86817993904608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46870121626955"/>
          <c:y val="3.5641946667707605E-2"/>
          <c:w val="0.81034498138713051"/>
          <c:h val="0.78869439564919497"/>
        </c:manualLayout>
      </c:layout>
      <c:lineChart>
        <c:grouping val="standard"/>
        <c:varyColors val="0"/>
        <c:ser>
          <c:idx val="0"/>
          <c:order val="0"/>
          <c:tx>
            <c:v>2023</c:v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3071895424836602E-2"/>
                  <c:y val="-2.19478643172658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271-46A1-905F-917CCAFA2ACE}"/>
                </c:ext>
              </c:extLst>
            </c:dLbl>
            <c:dLbl>
              <c:idx val="2"/>
              <c:layout>
                <c:manualLayout>
                  <c:x val="-8.714596949891068E-2"/>
                  <c:y val="-5.8527638179375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271-46A1-905F-917CCAFA2ACE}"/>
                </c:ext>
              </c:extLst>
            </c:dLbl>
            <c:dLbl>
              <c:idx val="3"/>
              <c:layout>
                <c:manualLayout>
                  <c:x val="-6.5359477124183009E-3"/>
                  <c:y val="-5.48696607931647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71-46A1-905F-917CCAFA2A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'SHU 2023-2025'!$G$4:$G$9</c:f>
              <c:strCache>
                <c:ptCount val="6"/>
                <c:pt idx="0">
                  <c:v>Jasa</c:v>
                </c:pt>
                <c:pt idx="1">
                  <c:v>Kelurahan Merah Putih</c:v>
                </c:pt>
                <c:pt idx="2">
                  <c:v>Konsumen</c:v>
                </c:pt>
                <c:pt idx="3">
                  <c:v>Pemasaran</c:v>
                </c:pt>
                <c:pt idx="4">
                  <c:v>Produsen</c:v>
                </c:pt>
                <c:pt idx="5">
                  <c:v>Simpan Pinjam</c:v>
                </c:pt>
              </c:strCache>
            </c:strRef>
          </c:cat>
          <c:val>
            <c:numRef>
              <c:f>'SHU 2023-2025'!$H$4:$H$9</c:f>
              <c:numCache>
                <c:formatCode>#,##0</c:formatCode>
                <c:ptCount val="6"/>
                <c:pt idx="0">
                  <c:v>5214988736</c:v>
                </c:pt>
                <c:pt idx="1">
                  <c:v>0</c:v>
                </c:pt>
                <c:pt idx="2">
                  <c:v>19342823025</c:v>
                </c:pt>
                <c:pt idx="3">
                  <c:v>11940400</c:v>
                </c:pt>
                <c:pt idx="4">
                  <c:v>659651548</c:v>
                </c:pt>
                <c:pt idx="5">
                  <c:v>2188326408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1-46A1-905F-917CCAFA2ACE}"/>
            </c:ext>
          </c:extLst>
        </c:ser>
        <c:ser>
          <c:idx val="1"/>
          <c:order val="1"/>
          <c:tx>
            <c:v>2024</c:v>
          </c:tx>
          <c:spPr>
            <a:ln w="22225" cap="rnd" cmpd="sng" algn="ctr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3"/>
            <c:marker>
              <c:symbol val="none"/>
            </c:marker>
            <c:bubble3D val="0"/>
            <c:spPr>
              <a:ln w="22225" cap="rnd" cmpd="sng" algn="ctr">
                <a:solidFill>
                  <a:srgbClr val="FFC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6271-46A1-905F-917CCAFA2ACE}"/>
              </c:ext>
            </c:extLst>
          </c:dPt>
          <c:dLbls>
            <c:dLbl>
              <c:idx val="0"/>
              <c:layout>
                <c:manualLayout>
                  <c:x val="-7.625272331154688E-2"/>
                  <c:y val="6.58435929517977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271-46A1-905F-917CCAFA2ACE}"/>
                </c:ext>
              </c:extLst>
            </c:dLbl>
            <c:dLbl>
              <c:idx val="2"/>
              <c:layout>
                <c:manualLayout>
                  <c:x val="-6.7538126361655779E-2"/>
                  <c:y val="5.12116834069536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271-46A1-905F-917CCAFA2ACE}"/>
                </c:ext>
              </c:extLst>
            </c:dLbl>
            <c:dLbl>
              <c:idx val="3"/>
              <c:layout>
                <c:manualLayout>
                  <c:x val="-0.1307189542483661"/>
                  <c:y val="-4.38957286345317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271-46A1-905F-917CCAFA2ACE}"/>
                </c:ext>
              </c:extLst>
            </c:dLbl>
            <c:dLbl>
              <c:idx val="4"/>
              <c:layout>
                <c:manualLayout>
                  <c:x val="-1.2139605462822459E-2"/>
                  <c:y val="-6.58435929517976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271-46A1-905F-917CCAFA2ACE}"/>
                </c:ext>
              </c:extLst>
            </c:dLbl>
            <c:dLbl>
              <c:idx val="5"/>
              <c:layout>
                <c:manualLayout>
                  <c:x val="0"/>
                  <c:y val="-7.3159547724219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271-46A1-905F-917CCAFA2A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'SHU 2023-2025'!$G$4:$G$9</c:f>
              <c:strCache>
                <c:ptCount val="6"/>
                <c:pt idx="0">
                  <c:v>Jasa</c:v>
                </c:pt>
                <c:pt idx="1">
                  <c:v>Kelurahan Merah Putih</c:v>
                </c:pt>
                <c:pt idx="2">
                  <c:v>Konsumen</c:v>
                </c:pt>
                <c:pt idx="3">
                  <c:v>Pemasaran</c:v>
                </c:pt>
                <c:pt idx="4">
                  <c:v>Produsen</c:v>
                </c:pt>
                <c:pt idx="5">
                  <c:v>Simpan Pinjam</c:v>
                </c:pt>
              </c:strCache>
            </c:strRef>
          </c:cat>
          <c:val>
            <c:numRef>
              <c:f>'SHU 2023-2025'!$I$4:$I$9</c:f>
              <c:numCache>
                <c:formatCode>#,##0</c:formatCode>
                <c:ptCount val="6"/>
                <c:pt idx="0">
                  <c:v>5406127790</c:v>
                </c:pt>
                <c:pt idx="1">
                  <c:v>0</c:v>
                </c:pt>
                <c:pt idx="2">
                  <c:v>13538704475</c:v>
                </c:pt>
                <c:pt idx="3">
                  <c:v>14103642</c:v>
                </c:pt>
                <c:pt idx="4">
                  <c:v>609351255</c:v>
                </c:pt>
                <c:pt idx="5">
                  <c:v>3570658023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71-46A1-905F-917CCAFA2ACE}"/>
            </c:ext>
          </c:extLst>
        </c:ser>
        <c:ser>
          <c:idx val="2"/>
          <c:order val="2"/>
          <c:tx>
            <c:v>2025</c:v>
          </c:tx>
          <c:spPr>
            <a:ln w="22225" cap="rnd" cmpd="sng" algn="ctr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6644880174291978E-2"/>
                  <c:y val="-5.4869660793164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271-46A1-905F-917CCAFA2ACE}"/>
                </c:ext>
              </c:extLst>
            </c:dLbl>
            <c:dLbl>
              <c:idx val="2"/>
              <c:layout>
                <c:manualLayout>
                  <c:x val="8.7145969498910684E-3"/>
                  <c:y val="1.09739321586329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271-46A1-905F-917CCAFA2ACE}"/>
                </c:ext>
              </c:extLst>
            </c:dLbl>
            <c:dLbl>
              <c:idx val="3"/>
              <c:layout>
                <c:manualLayout>
                  <c:x val="-2.6143790849673203E-2"/>
                  <c:y val="-0.131687185903595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271-46A1-905F-917CCAFA2ACE}"/>
                </c:ext>
              </c:extLst>
            </c:dLbl>
            <c:dLbl>
              <c:idx val="4"/>
              <c:layout>
                <c:manualLayout>
                  <c:x val="-4.8558421851289835E-2"/>
                  <c:y val="-0.142661118062228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271-46A1-905F-917CCAFA2ACE}"/>
                </c:ext>
              </c:extLst>
            </c:dLbl>
            <c:dLbl>
              <c:idx val="5"/>
              <c:layout>
                <c:manualLayout>
                  <c:x val="0"/>
                  <c:y val="-7.31595477242209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271-46A1-905F-917CCAFA2A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'SHU 2023-2025'!$G$4:$G$9</c:f>
              <c:strCache>
                <c:ptCount val="6"/>
                <c:pt idx="0">
                  <c:v>Jasa</c:v>
                </c:pt>
                <c:pt idx="1">
                  <c:v>Kelurahan Merah Putih</c:v>
                </c:pt>
                <c:pt idx="2">
                  <c:v>Konsumen</c:v>
                </c:pt>
                <c:pt idx="3">
                  <c:v>Pemasaran</c:v>
                </c:pt>
                <c:pt idx="4">
                  <c:v>Produsen</c:v>
                </c:pt>
                <c:pt idx="5">
                  <c:v>Simpan Pinjam</c:v>
                </c:pt>
              </c:strCache>
            </c:strRef>
          </c:cat>
          <c:val>
            <c:numRef>
              <c:f>'SHU 2023-2025'!$J$4:$J$9</c:f>
              <c:numCache>
                <c:formatCode>#,##0</c:formatCode>
                <c:ptCount val="6"/>
                <c:pt idx="0">
                  <c:v>6212007624</c:v>
                </c:pt>
                <c:pt idx="1">
                  <c:v>0</c:v>
                </c:pt>
                <c:pt idx="2">
                  <c:v>18726067841</c:v>
                </c:pt>
                <c:pt idx="3">
                  <c:v>17353242</c:v>
                </c:pt>
                <c:pt idx="4">
                  <c:v>465107952</c:v>
                </c:pt>
                <c:pt idx="5">
                  <c:v>5082996187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71-46A1-905F-917CCAFA2A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986083567"/>
        <c:axId val="986085007"/>
      </c:lineChart>
      <c:catAx>
        <c:axId val="986083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986085007"/>
        <c:crosses val="autoZero"/>
        <c:auto val="1"/>
        <c:lblAlgn val="ctr"/>
        <c:lblOffset val="100"/>
        <c:noMultiLvlLbl val="0"/>
      </c:catAx>
      <c:valAx>
        <c:axId val="98608500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986083567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7338515052768"/>
          <c:y val="4.4377199204704683E-2"/>
          <c:w val="0.84564832777545318"/>
          <c:h val="0.75078595364610567"/>
        </c:manualLayout>
      </c:layout>
      <c:lineChart>
        <c:grouping val="standard"/>
        <c:varyColors val="0"/>
        <c:ser>
          <c:idx val="0"/>
          <c:order val="0"/>
          <c:tx>
            <c:v>2023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4304969125236162E-2"/>
                  <c:y val="-4.06096367242402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79-4425-A4A0-9D8961520828}"/>
                </c:ext>
              </c:extLst>
            </c:dLbl>
            <c:dLbl>
              <c:idx val="2"/>
              <c:layout>
                <c:manualLayout>
                  <c:x val="-8.2157894514393426E-2"/>
                  <c:y val="4.84082229219312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79-4425-A4A0-9D8961520828}"/>
                </c:ext>
              </c:extLst>
            </c:dLbl>
            <c:dLbl>
              <c:idx val="3"/>
              <c:layout>
                <c:manualLayout>
                  <c:x val="-0.16380032206119172"/>
                  <c:y val="-8.70537374091993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79-4425-A4A0-9D8961520828}"/>
                </c:ext>
              </c:extLst>
            </c:dLbl>
            <c:dLbl>
              <c:idx val="4"/>
              <c:layout>
                <c:manualLayout>
                  <c:x val="-0.16314554883538107"/>
                  <c:y val="-0.1760715970553708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779-4425-A4A0-9D8961520828}"/>
                </c:ext>
              </c:extLst>
            </c:dLbl>
            <c:dLbl>
              <c:idx val="5"/>
              <c:layout>
                <c:manualLayout>
                  <c:x val="-2.6487969197087079E-2"/>
                  <c:y val="2.13158308557051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779-4425-A4A0-9D89615208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'Modal 2023-2025'!$H$4:$H$9</c:f>
              <c:strCache>
                <c:ptCount val="6"/>
                <c:pt idx="0">
                  <c:v> Jasa </c:v>
                </c:pt>
                <c:pt idx="1">
                  <c:v> Kelurahan Merah Putih </c:v>
                </c:pt>
                <c:pt idx="2">
                  <c:v> Konsumen </c:v>
                </c:pt>
                <c:pt idx="3">
                  <c:v> Pemasaran </c:v>
                </c:pt>
                <c:pt idx="4">
                  <c:v> Produsen </c:v>
                </c:pt>
                <c:pt idx="5">
                  <c:v> Simpan Pinjam </c:v>
                </c:pt>
              </c:strCache>
            </c:strRef>
          </c:cat>
          <c:val>
            <c:numRef>
              <c:f>'Modal 2023-2025'!$I$4:$I$9</c:f>
              <c:numCache>
                <c:formatCode>#,##0</c:formatCode>
                <c:ptCount val="6"/>
                <c:pt idx="0">
                  <c:v>112294662584</c:v>
                </c:pt>
                <c:pt idx="1">
                  <c:v>0</c:v>
                </c:pt>
                <c:pt idx="2">
                  <c:v>269627275698</c:v>
                </c:pt>
                <c:pt idx="3">
                  <c:v>220460093</c:v>
                </c:pt>
                <c:pt idx="4">
                  <c:v>11163504098</c:v>
                </c:pt>
                <c:pt idx="5">
                  <c:v>23940593198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79-4425-A4A0-9D8961520828}"/>
            </c:ext>
          </c:extLst>
        </c:ser>
        <c:ser>
          <c:idx val="1"/>
          <c:order val="1"/>
          <c:tx>
            <c:v>2024</c:v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4304969125236162E-2"/>
                  <c:y val="5.22785646456778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79-4425-A4A0-9D8961520828}"/>
                </c:ext>
              </c:extLst>
            </c:dLbl>
            <c:dLbl>
              <c:idx val="2"/>
              <c:layout>
                <c:manualLayout>
                  <c:x val="-8.4304969125236162E-2"/>
                  <c:y val="6.77599315406642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79-4425-A4A0-9D8961520828}"/>
                </c:ext>
              </c:extLst>
            </c:dLbl>
            <c:dLbl>
              <c:idx val="3"/>
              <c:layout>
                <c:manualLayout>
                  <c:x val="-0.18312399355877623"/>
                  <c:y val="-0.1373681798179051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779-4425-A4A0-9D8961520828}"/>
                </c:ext>
              </c:extLst>
            </c:dLbl>
            <c:dLbl>
              <c:idx val="4"/>
              <c:layout>
                <c:manualLayout>
                  <c:x val="-0.14382187733779656"/>
                  <c:y val="-0.118016471199172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779-4425-A4A0-9D8961520828}"/>
                </c:ext>
              </c:extLst>
            </c:dLbl>
            <c:dLbl>
              <c:idx val="5"/>
              <c:layout>
                <c:manualLayout>
                  <c:x val="-2.6487969197087079E-2"/>
                  <c:y val="-4.83503201717335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779-4425-A4A0-9D89615208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'Modal 2023-2025'!$H$4:$H$9</c:f>
              <c:strCache>
                <c:ptCount val="6"/>
                <c:pt idx="0">
                  <c:v> Jasa </c:v>
                </c:pt>
                <c:pt idx="1">
                  <c:v> Kelurahan Merah Putih </c:v>
                </c:pt>
                <c:pt idx="2">
                  <c:v> Konsumen </c:v>
                </c:pt>
                <c:pt idx="3">
                  <c:v> Pemasaran </c:v>
                </c:pt>
                <c:pt idx="4">
                  <c:v> Produsen </c:v>
                </c:pt>
                <c:pt idx="5">
                  <c:v> Simpan Pinjam </c:v>
                </c:pt>
              </c:strCache>
            </c:strRef>
          </c:cat>
          <c:val>
            <c:numRef>
              <c:f>'Modal 2023-2025'!$J$4:$J$9</c:f>
              <c:numCache>
                <c:formatCode>#,##0</c:formatCode>
                <c:ptCount val="6"/>
                <c:pt idx="0">
                  <c:v>115558176130</c:v>
                </c:pt>
                <c:pt idx="1">
                  <c:v>0</c:v>
                </c:pt>
                <c:pt idx="2">
                  <c:v>225564202490</c:v>
                </c:pt>
                <c:pt idx="3">
                  <c:v>347516025</c:v>
                </c:pt>
                <c:pt idx="4">
                  <c:v>10699981091</c:v>
                </c:pt>
                <c:pt idx="5">
                  <c:v>61873279756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79-4425-A4A0-9D8961520828}"/>
            </c:ext>
          </c:extLst>
        </c:ser>
        <c:ser>
          <c:idx val="2"/>
          <c:order val="2"/>
          <c:tx>
            <c:v>2025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4304969125236162E-2"/>
                  <c:y val="-3.67392950004937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79-4425-A4A0-9D8961520828}"/>
                </c:ext>
              </c:extLst>
            </c:dLbl>
            <c:dLbl>
              <c:idx val="2"/>
              <c:layout>
                <c:manualLayout>
                  <c:x val="-8.4304969125236162E-2"/>
                  <c:y val="-1.3517244658014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779-4425-A4A0-9D8961520828}"/>
                </c:ext>
              </c:extLst>
            </c:dLbl>
            <c:dLbl>
              <c:idx val="3"/>
              <c:layout>
                <c:manualLayout>
                  <c:x val="-0.14447665056360717"/>
                  <c:y val="-3.67392950004937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79-4425-A4A0-9D8961520828}"/>
                </c:ext>
              </c:extLst>
            </c:dLbl>
            <c:dLbl>
              <c:idx val="4"/>
              <c:layout>
                <c:manualLayout>
                  <c:x val="-0.15455725039201026"/>
                  <c:y val="-4.83503201717334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779-4425-A4A0-9D8961520828}"/>
                </c:ext>
              </c:extLst>
            </c:dLbl>
            <c:dLbl>
              <c:idx val="5"/>
              <c:layout>
                <c:manualLayout>
                  <c:x val="-2.6487969197087079E-2"/>
                  <c:y val="5.22785646456778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779-4425-A4A0-9D89615208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'Modal 2023-2025'!$H$4:$H$9</c:f>
              <c:strCache>
                <c:ptCount val="6"/>
                <c:pt idx="0">
                  <c:v> Jasa </c:v>
                </c:pt>
                <c:pt idx="1">
                  <c:v> Kelurahan Merah Putih </c:v>
                </c:pt>
                <c:pt idx="2">
                  <c:v> Konsumen </c:v>
                </c:pt>
                <c:pt idx="3">
                  <c:v> Pemasaran </c:v>
                </c:pt>
                <c:pt idx="4">
                  <c:v> Produsen </c:v>
                </c:pt>
                <c:pt idx="5">
                  <c:v> Simpan Pinjam </c:v>
                </c:pt>
              </c:strCache>
            </c:strRef>
          </c:cat>
          <c:val>
            <c:numRef>
              <c:f>'Modal 2023-2025'!$K$4:$K$9</c:f>
              <c:numCache>
                <c:formatCode>#,##0</c:formatCode>
                <c:ptCount val="6"/>
                <c:pt idx="0">
                  <c:v>156297761303</c:v>
                </c:pt>
                <c:pt idx="1">
                  <c:v>0</c:v>
                </c:pt>
                <c:pt idx="2">
                  <c:v>284965404763</c:v>
                </c:pt>
                <c:pt idx="3">
                  <c:v>394508545</c:v>
                </c:pt>
                <c:pt idx="4">
                  <c:v>10236828263</c:v>
                </c:pt>
                <c:pt idx="5">
                  <c:v>63610127895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79-4425-A4A0-9D896152082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178672863"/>
        <c:axId val="1178667583"/>
      </c:lineChart>
      <c:catAx>
        <c:axId val="1178672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178667583"/>
        <c:crosses val="autoZero"/>
        <c:auto val="1"/>
        <c:lblAlgn val="ctr"/>
        <c:lblOffset val="100"/>
        <c:noMultiLvlLbl val="0"/>
      </c:catAx>
      <c:valAx>
        <c:axId val="1178667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178672863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7338515052768"/>
          <c:y val="4.4377199204704683E-2"/>
          <c:w val="0.84564832777545318"/>
          <c:h val="0.75078595364610567"/>
        </c:manualLayout>
      </c:layout>
      <c:lineChart>
        <c:grouping val="standard"/>
        <c:varyColors val="0"/>
        <c:ser>
          <c:idx val="0"/>
          <c:order val="0"/>
          <c:tx>
            <c:v>2023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4334867598590754E-2"/>
                  <c:y val="-3.2574012971617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C6-4857-B2C3-EF6B32C4CB0F}"/>
                </c:ext>
              </c:extLst>
            </c:dLbl>
            <c:dLbl>
              <c:idx val="2"/>
              <c:layout>
                <c:manualLayout>
                  <c:x val="-8.4334867598590754E-2"/>
                  <c:y val="-2.10671760681953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C6-4857-B2C3-EF6B32C4CB0F}"/>
                </c:ext>
              </c:extLst>
            </c:dLbl>
            <c:dLbl>
              <c:idx val="3"/>
              <c:layout>
                <c:manualLayout>
                  <c:x val="-0.18104110180269403"/>
                  <c:y val="-0.120793095897858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C6-4857-B2C3-EF6B32C4CB0F}"/>
                </c:ext>
              </c:extLst>
            </c:dLbl>
            <c:dLbl>
              <c:idx val="4"/>
              <c:layout>
                <c:manualLayout>
                  <c:x val="-0.11165534232786194"/>
                  <c:y val="-0.1514779943069849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C6-4857-B2C3-EF6B32C4CB0F}"/>
                </c:ext>
              </c:extLst>
            </c:dLbl>
            <c:dLbl>
              <c:idx val="5"/>
              <c:layout>
                <c:manualLayout>
                  <c:x val="-2.6463877118070776E-2"/>
                  <c:y val="-3.64096252727588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C6-4857-B2C3-EF6B32C4CB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'Modal 2023-2025'!$H$34:$H$39</c:f>
              <c:strCache>
                <c:ptCount val="6"/>
                <c:pt idx="0">
                  <c:v> Jasa </c:v>
                </c:pt>
                <c:pt idx="1">
                  <c:v> Kelurahan Merah Putih </c:v>
                </c:pt>
                <c:pt idx="2">
                  <c:v> Konsumen </c:v>
                </c:pt>
                <c:pt idx="3">
                  <c:v> Pemasaran </c:v>
                </c:pt>
                <c:pt idx="4">
                  <c:v> Produsen </c:v>
                </c:pt>
                <c:pt idx="5">
                  <c:v> Simpan Pinjam </c:v>
                </c:pt>
              </c:strCache>
            </c:strRef>
          </c:cat>
          <c:val>
            <c:numRef>
              <c:f>'Modal 2023-2025'!$I$34:$I$39</c:f>
              <c:numCache>
                <c:formatCode>#,##0</c:formatCode>
                <c:ptCount val="6"/>
                <c:pt idx="0">
                  <c:v>305647201214</c:v>
                </c:pt>
                <c:pt idx="1">
                  <c:v>0</c:v>
                </c:pt>
                <c:pt idx="2">
                  <c:v>351025972553</c:v>
                </c:pt>
                <c:pt idx="3">
                  <c:v>287013850</c:v>
                </c:pt>
                <c:pt idx="4">
                  <c:v>14176363857</c:v>
                </c:pt>
                <c:pt idx="5">
                  <c:v>95503096448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4C6-4857-B2C3-EF6B32C4CB0F}"/>
            </c:ext>
          </c:extLst>
        </c:ser>
        <c:ser>
          <c:idx val="1"/>
          <c:order val="1"/>
          <c:tx>
            <c:v>2024</c:v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4334867598590754E-2"/>
                  <c:y val="-4.40808498750405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4C6-4857-B2C3-EF6B32C4CB0F}"/>
                </c:ext>
              </c:extLst>
            </c:dLbl>
            <c:dLbl>
              <c:idx val="2"/>
              <c:layout>
                <c:manualLayout>
                  <c:x val="-8.4334867598590754E-2"/>
                  <c:y val="-3.64096252727588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C6-4857-B2C3-EF6B32C4CB0F}"/>
                </c:ext>
              </c:extLst>
            </c:dLbl>
            <c:dLbl>
              <c:idx val="3"/>
              <c:layout>
                <c:manualLayout>
                  <c:x val="-0.17978470226595014"/>
                  <c:y val="-7.47657482841676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4C6-4857-B2C3-EF6B32C4CB0F}"/>
                </c:ext>
              </c:extLst>
            </c:dLbl>
            <c:dLbl>
              <c:idx val="4"/>
              <c:layout>
                <c:manualLayout>
                  <c:x val="-0.15246422753667904"/>
                  <c:y val="-0.1054506466932946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4C6-4857-B2C3-EF6B32C4CB0F}"/>
                </c:ext>
              </c:extLst>
            </c:dLbl>
            <c:dLbl>
              <c:idx val="5"/>
              <c:layout>
                <c:manualLayout>
                  <c:x val="-3.0158155147500684E-2"/>
                  <c:y val="-3.64096252727588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4C6-4857-B2C3-EF6B32C4CB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'Modal 2023-2025'!$H$34:$H$39</c:f>
              <c:strCache>
                <c:ptCount val="6"/>
                <c:pt idx="0">
                  <c:v> Jasa </c:v>
                </c:pt>
                <c:pt idx="1">
                  <c:v> Kelurahan Merah Putih </c:v>
                </c:pt>
                <c:pt idx="2">
                  <c:v> Konsumen </c:v>
                </c:pt>
                <c:pt idx="3">
                  <c:v> Pemasaran </c:v>
                </c:pt>
                <c:pt idx="4">
                  <c:v> Produsen </c:v>
                </c:pt>
                <c:pt idx="5">
                  <c:v> Simpan Pinjam </c:v>
                </c:pt>
              </c:strCache>
            </c:strRef>
          </c:cat>
          <c:val>
            <c:numRef>
              <c:f>'Modal 2023-2025'!$J$34:$J$39</c:f>
              <c:numCache>
                <c:formatCode>#,##0</c:formatCode>
                <c:ptCount val="6"/>
                <c:pt idx="0">
                  <c:v>200991406781</c:v>
                </c:pt>
                <c:pt idx="1">
                  <c:v>0</c:v>
                </c:pt>
                <c:pt idx="2">
                  <c:v>277213768468</c:v>
                </c:pt>
                <c:pt idx="3">
                  <c:v>1123263459</c:v>
                </c:pt>
                <c:pt idx="4">
                  <c:v>13663120407</c:v>
                </c:pt>
                <c:pt idx="5">
                  <c:v>154380079026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4C6-4857-B2C3-EF6B32C4CB0F}"/>
            </c:ext>
          </c:extLst>
        </c:ser>
        <c:ser>
          <c:idx val="2"/>
          <c:order val="2"/>
          <c:tx>
            <c:v>2025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2187031534968799E-2"/>
                  <c:y val="2.87957838466359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4C6-4857-B2C3-EF6B32C4CB0F}"/>
                </c:ext>
              </c:extLst>
            </c:dLbl>
            <c:dLbl>
              <c:idx val="2"/>
              <c:layout>
                <c:manualLayout>
                  <c:x val="-8.4334867598590754E-2"/>
                  <c:y val="1.34533346420724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4C6-4857-B2C3-EF6B32C4CB0F}"/>
                </c:ext>
              </c:extLst>
            </c:dLbl>
            <c:dLbl>
              <c:idx val="3"/>
              <c:layout>
                <c:manualLayout>
                  <c:x val="-0.16474984982059648"/>
                  <c:y val="-3.6409625272758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4C6-4857-B2C3-EF6B32C4CB0F}"/>
                </c:ext>
              </c:extLst>
            </c:dLbl>
            <c:dLbl>
              <c:idx val="4"/>
              <c:layout>
                <c:manualLayout>
                  <c:x val="-0.14602071934581309"/>
                  <c:y val="-4.79164621761814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4C6-4857-B2C3-EF6B32C4CB0F}"/>
                </c:ext>
              </c:extLst>
            </c:dLbl>
            <c:dLbl>
              <c:idx val="5"/>
              <c:layout>
                <c:manualLayout>
                  <c:x val="-2.801031908387858E-2"/>
                  <c:y val="-4.40808498750405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4C6-4857-B2C3-EF6B32C4CB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'Modal 2023-2025'!$H$34:$H$39</c:f>
              <c:strCache>
                <c:ptCount val="6"/>
                <c:pt idx="0">
                  <c:v> Jasa </c:v>
                </c:pt>
                <c:pt idx="1">
                  <c:v> Kelurahan Merah Putih </c:v>
                </c:pt>
                <c:pt idx="2">
                  <c:v> Konsumen </c:v>
                </c:pt>
                <c:pt idx="3">
                  <c:v> Pemasaran </c:v>
                </c:pt>
                <c:pt idx="4">
                  <c:v> Produsen </c:v>
                </c:pt>
                <c:pt idx="5">
                  <c:v> Simpan Pinjam </c:v>
                </c:pt>
              </c:strCache>
            </c:strRef>
          </c:cat>
          <c:val>
            <c:numRef>
              <c:f>'Modal 2023-2025'!$K$34:$K$39</c:f>
              <c:numCache>
                <c:formatCode>#,##0</c:formatCode>
                <c:ptCount val="6"/>
                <c:pt idx="0">
                  <c:v>180582835605</c:v>
                </c:pt>
                <c:pt idx="1">
                  <c:v>0</c:v>
                </c:pt>
                <c:pt idx="2">
                  <c:v>337431268648</c:v>
                </c:pt>
                <c:pt idx="3">
                  <c:v>1238294919</c:v>
                </c:pt>
                <c:pt idx="4">
                  <c:v>11567144195</c:v>
                </c:pt>
                <c:pt idx="5">
                  <c:v>191904659051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74C6-4857-B2C3-EF6B32C4CB0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178672863"/>
        <c:axId val="1178667583"/>
      </c:lineChart>
      <c:catAx>
        <c:axId val="1178672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178667583"/>
        <c:crosses val="autoZero"/>
        <c:auto val="1"/>
        <c:lblAlgn val="ctr"/>
        <c:lblOffset val="100"/>
        <c:noMultiLvlLbl val="0"/>
      </c:catAx>
      <c:valAx>
        <c:axId val="1178667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178672863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75109857621124E-2"/>
          <c:y val="5.0925925925925923E-2"/>
          <c:w val="0.91195395551244907"/>
          <c:h val="0.723277923592884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Visualisasi!$C$13</c:f>
              <c:strCache>
                <c:ptCount val="1"/>
                <c:pt idx="0">
                  <c:v>Blimbing 357301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Visualisasi!$B$14:$B$19</c:f>
              <c:strCache>
                <c:ptCount val="6"/>
                <c:pt idx="0">
                  <c:v>Jasa</c:v>
                </c:pt>
                <c:pt idx="1">
                  <c:v>Kelurahan Merah Putih</c:v>
                </c:pt>
                <c:pt idx="2">
                  <c:v>Konsumen</c:v>
                </c:pt>
                <c:pt idx="3">
                  <c:v>Pemasaran</c:v>
                </c:pt>
                <c:pt idx="4">
                  <c:v>Produsen</c:v>
                </c:pt>
                <c:pt idx="5">
                  <c:v>Simpan Pinjam</c:v>
                </c:pt>
              </c:strCache>
            </c:strRef>
          </c:cat>
          <c:val>
            <c:numRef>
              <c:f>Visualisasi!$C$14:$C$19</c:f>
              <c:numCache>
                <c:formatCode>0</c:formatCode>
                <c:ptCount val="6"/>
                <c:pt idx="0">
                  <c:v>11</c:v>
                </c:pt>
                <c:pt idx="1">
                  <c:v>11</c:v>
                </c:pt>
                <c:pt idx="2">
                  <c:v>109</c:v>
                </c:pt>
                <c:pt idx="3">
                  <c:v>4</c:v>
                </c:pt>
                <c:pt idx="4">
                  <c:v>4</c:v>
                </c:pt>
                <c:pt idx="5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E3-479C-8660-5D8B7F84BF34}"/>
            </c:ext>
          </c:extLst>
        </c:ser>
        <c:ser>
          <c:idx val="1"/>
          <c:order val="1"/>
          <c:tx>
            <c:strRef>
              <c:f>Visualisasi!$D$13</c:f>
              <c:strCache>
                <c:ptCount val="1"/>
                <c:pt idx="0">
                  <c:v>Kedungkandang 357303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Visualisasi!$B$14:$B$19</c:f>
              <c:strCache>
                <c:ptCount val="6"/>
                <c:pt idx="0">
                  <c:v>Jasa</c:v>
                </c:pt>
                <c:pt idx="1">
                  <c:v>Kelurahan Merah Putih</c:v>
                </c:pt>
                <c:pt idx="2">
                  <c:v>Konsumen</c:v>
                </c:pt>
                <c:pt idx="3">
                  <c:v>Pemasaran</c:v>
                </c:pt>
                <c:pt idx="4">
                  <c:v>Produsen</c:v>
                </c:pt>
                <c:pt idx="5">
                  <c:v>Simpan Pinjam</c:v>
                </c:pt>
              </c:strCache>
            </c:strRef>
          </c:cat>
          <c:val>
            <c:numRef>
              <c:f>Visualisasi!$D$14:$D$19</c:f>
              <c:numCache>
                <c:formatCode>0</c:formatCode>
                <c:ptCount val="6"/>
                <c:pt idx="0">
                  <c:v>9</c:v>
                </c:pt>
                <c:pt idx="1">
                  <c:v>12</c:v>
                </c:pt>
                <c:pt idx="2">
                  <c:v>61</c:v>
                </c:pt>
                <c:pt idx="3">
                  <c:v>2</c:v>
                </c:pt>
                <c:pt idx="4">
                  <c:v>10</c:v>
                </c:pt>
                <c:pt idx="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E3-479C-8660-5D8B7F84BF34}"/>
            </c:ext>
          </c:extLst>
        </c:ser>
        <c:ser>
          <c:idx val="2"/>
          <c:order val="2"/>
          <c:tx>
            <c:strRef>
              <c:f>Visualisasi!$E$13</c:f>
              <c:strCache>
                <c:ptCount val="1"/>
                <c:pt idx="0">
                  <c:v>Klojen 357302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Visualisasi!$B$14:$B$19</c:f>
              <c:strCache>
                <c:ptCount val="6"/>
                <c:pt idx="0">
                  <c:v>Jasa</c:v>
                </c:pt>
                <c:pt idx="1">
                  <c:v>Kelurahan Merah Putih</c:v>
                </c:pt>
                <c:pt idx="2">
                  <c:v>Konsumen</c:v>
                </c:pt>
                <c:pt idx="3">
                  <c:v>Pemasaran</c:v>
                </c:pt>
                <c:pt idx="4">
                  <c:v>Produsen</c:v>
                </c:pt>
                <c:pt idx="5">
                  <c:v>Simpan Pinjam</c:v>
                </c:pt>
              </c:strCache>
            </c:strRef>
          </c:cat>
          <c:val>
            <c:numRef>
              <c:f>Visualisasi!$E$14:$E$19</c:f>
              <c:numCache>
                <c:formatCode>0</c:formatCode>
                <c:ptCount val="6"/>
                <c:pt idx="0">
                  <c:v>14</c:v>
                </c:pt>
                <c:pt idx="1">
                  <c:v>11</c:v>
                </c:pt>
                <c:pt idx="2">
                  <c:v>120</c:v>
                </c:pt>
                <c:pt idx="3">
                  <c:v>2</c:v>
                </c:pt>
                <c:pt idx="4">
                  <c:v>14</c:v>
                </c:pt>
                <c:pt idx="5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E3-479C-8660-5D8B7F84BF34}"/>
            </c:ext>
          </c:extLst>
        </c:ser>
        <c:ser>
          <c:idx val="3"/>
          <c:order val="3"/>
          <c:tx>
            <c:strRef>
              <c:f>Visualisasi!$F$13</c:f>
              <c:strCache>
                <c:ptCount val="1"/>
                <c:pt idx="0">
                  <c:v>Lowokwaru 357305</c:v>
                </c:pt>
              </c:strCache>
            </c:strRef>
          </c:tx>
          <c:spPr>
            <a:solidFill>
              <a:srgbClr val="F6CB2E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Visualisasi!$B$14:$B$19</c:f>
              <c:strCache>
                <c:ptCount val="6"/>
                <c:pt idx="0">
                  <c:v>Jasa</c:v>
                </c:pt>
                <c:pt idx="1">
                  <c:v>Kelurahan Merah Putih</c:v>
                </c:pt>
                <c:pt idx="2">
                  <c:v>Konsumen</c:v>
                </c:pt>
                <c:pt idx="3">
                  <c:v>Pemasaran</c:v>
                </c:pt>
                <c:pt idx="4">
                  <c:v>Produsen</c:v>
                </c:pt>
                <c:pt idx="5">
                  <c:v>Simpan Pinjam</c:v>
                </c:pt>
              </c:strCache>
            </c:strRef>
          </c:cat>
          <c:val>
            <c:numRef>
              <c:f>Visualisasi!$F$14:$F$19</c:f>
              <c:numCache>
                <c:formatCode>0</c:formatCode>
                <c:ptCount val="6"/>
                <c:pt idx="0">
                  <c:v>15</c:v>
                </c:pt>
                <c:pt idx="1">
                  <c:v>12</c:v>
                </c:pt>
                <c:pt idx="2">
                  <c:v>93</c:v>
                </c:pt>
                <c:pt idx="3">
                  <c:v>4</c:v>
                </c:pt>
                <c:pt idx="4">
                  <c:v>7</c:v>
                </c:pt>
                <c:pt idx="5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E3-479C-8660-5D8B7F84BF34}"/>
            </c:ext>
          </c:extLst>
        </c:ser>
        <c:ser>
          <c:idx val="4"/>
          <c:order val="4"/>
          <c:tx>
            <c:strRef>
              <c:f>Visualisasi!$G$13</c:f>
              <c:strCache>
                <c:ptCount val="1"/>
                <c:pt idx="0">
                  <c:v>Sukun 357304</c:v>
                </c:pt>
              </c:strCache>
            </c:strRef>
          </c:tx>
          <c:spPr>
            <a:solidFill>
              <a:srgbClr val="C35249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Visualisasi!$B$14:$B$19</c:f>
              <c:strCache>
                <c:ptCount val="6"/>
                <c:pt idx="0">
                  <c:v>Jasa</c:v>
                </c:pt>
                <c:pt idx="1">
                  <c:v>Kelurahan Merah Putih</c:v>
                </c:pt>
                <c:pt idx="2">
                  <c:v>Konsumen</c:v>
                </c:pt>
                <c:pt idx="3">
                  <c:v>Pemasaran</c:v>
                </c:pt>
                <c:pt idx="4">
                  <c:v>Produsen</c:v>
                </c:pt>
                <c:pt idx="5">
                  <c:v>Simpan Pinjam</c:v>
                </c:pt>
              </c:strCache>
            </c:strRef>
          </c:cat>
          <c:val>
            <c:numRef>
              <c:f>Visualisasi!$G$14:$G$19</c:f>
              <c:numCache>
                <c:formatCode>0</c:formatCode>
                <c:ptCount val="6"/>
                <c:pt idx="0">
                  <c:v>8</c:v>
                </c:pt>
                <c:pt idx="1">
                  <c:v>11</c:v>
                </c:pt>
                <c:pt idx="2">
                  <c:v>54</c:v>
                </c:pt>
                <c:pt idx="3">
                  <c:v>2</c:v>
                </c:pt>
                <c:pt idx="4">
                  <c:v>6</c:v>
                </c:pt>
                <c:pt idx="5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E3-479C-8660-5D8B7F84BF3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90"/>
        <c:axId val="963152143"/>
        <c:axId val="963150479"/>
      </c:barChart>
      <c:catAx>
        <c:axId val="9631521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963150479"/>
        <c:crosses val="autoZero"/>
        <c:auto val="1"/>
        <c:lblAlgn val="ctr"/>
        <c:lblOffset val="100"/>
        <c:noMultiLvlLbl val="0"/>
      </c:catAx>
      <c:valAx>
        <c:axId val="963150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963152143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312335958005237"/>
          <c:w val="0.8999998709177931"/>
          <c:h val="6.75312079892452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277474651768115E-2"/>
          <c:y val="5.0925925925925923E-2"/>
          <c:w val="0.8872937563302512"/>
          <c:h val="0.7771248906386701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Visualisasi!$C$24</c:f>
              <c:strCache>
                <c:ptCount val="1"/>
                <c:pt idx="0">
                  <c:v>Non Aktif</c:v>
                </c:pt>
              </c:strCache>
            </c:strRef>
          </c:tx>
          <c:spPr>
            <a:solidFill>
              <a:srgbClr val="F6CB2E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2.2497517644013976E-2"/>
                  <c:y val="-8.1300813008130818E-3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B7-40D7-9085-B40CD7007B15}"/>
                </c:ext>
              </c:extLst>
            </c:dLbl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Visualisasi!$B$25:$B$30</c:f>
              <c:strCache>
                <c:ptCount val="6"/>
                <c:pt idx="0">
                  <c:v>Jasa</c:v>
                </c:pt>
                <c:pt idx="1">
                  <c:v>Kelurahan Merah Putih</c:v>
                </c:pt>
                <c:pt idx="2">
                  <c:v>Konsumen</c:v>
                </c:pt>
                <c:pt idx="3">
                  <c:v>Pemasaran</c:v>
                </c:pt>
                <c:pt idx="4">
                  <c:v>Produsen</c:v>
                </c:pt>
                <c:pt idx="5">
                  <c:v>Simpan Pinjam</c:v>
                </c:pt>
              </c:strCache>
            </c:strRef>
          </c:cat>
          <c:val>
            <c:numRef>
              <c:f>Visualisasi!$C$25:$C$30</c:f>
              <c:numCache>
                <c:formatCode>0</c:formatCode>
                <c:ptCount val="6"/>
                <c:pt idx="0">
                  <c:v>17</c:v>
                </c:pt>
                <c:pt idx="1">
                  <c:v>0</c:v>
                </c:pt>
                <c:pt idx="2">
                  <c:v>214</c:v>
                </c:pt>
                <c:pt idx="3">
                  <c:v>8</c:v>
                </c:pt>
                <c:pt idx="4">
                  <c:v>29</c:v>
                </c:pt>
                <c:pt idx="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B7-40D7-9085-B40CD7007B15}"/>
            </c:ext>
          </c:extLst>
        </c:ser>
        <c:ser>
          <c:idx val="1"/>
          <c:order val="1"/>
          <c:tx>
            <c:strRef>
              <c:f>Visualisasi!$D$24</c:f>
              <c:strCache>
                <c:ptCount val="1"/>
                <c:pt idx="0">
                  <c:v>Aktif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Visualisasi!$B$25:$B$30</c:f>
              <c:strCache>
                <c:ptCount val="6"/>
                <c:pt idx="0">
                  <c:v>Jasa</c:v>
                </c:pt>
                <c:pt idx="1">
                  <c:v>Kelurahan Merah Putih</c:v>
                </c:pt>
                <c:pt idx="2">
                  <c:v>Konsumen</c:v>
                </c:pt>
                <c:pt idx="3">
                  <c:v>Pemasaran</c:v>
                </c:pt>
                <c:pt idx="4">
                  <c:v>Produsen</c:v>
                </c:pt>
                <c:pt idx="5">
                  <c:v>Simpan Pinjam</c:v>
                </c:pt>
              </c:strCache>
            </c:strRef>
          </c:cat>
          <c:val>
            <c:numRef>
              <c:f>Visualisasi!$D$25:$D$30</c:f>
              <c:numCache>
                <c:formatCode>0</c:formatCode>
                <c:ptCount val="6"/>
                <c:pt idx="0">
                  <c:v>40</c:v>
                </c:pt>
                <c:pt idx="1">
                  <c:v>57</c:v>
                </c:pt>
                <c:pt idx="2">
                  <c:v>223</c:v>
                </c:pt>
                <c:pt idx="3">
                  <c:v>6</c:v>
                </c:pt>
                <c:pt idx="4">
                  <c:v>12</c:v>
                </c:pt>
                <c:pt idx="5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B7-40D7-9085-B40CD7007B1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963152143"/>
        <c:axId val="963150479"/>
      </c:barChart>
      <c:catAx>
        <c:axId val="963152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963150479"/>
        <c:crosses val="autoZero"/>
        <c:auto val="1"/>
        <c:lblAlgn val="ctr"/>
        <c:lblOffset val="100"/>
        <c:noMultiLvlLbl val="0"/>
      </c:catAx>
      <c:valAx>
        <c:axId val="9631504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963152143"/>
        <c:crosses val="autoZero"/>
        <c:crossBetween val="between"/>
        <c:majorUnit val="0.2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130111848052189"/>
          <c:y val="0.92308945756780403"/>
          <c:w val="0.1838008851869917"/>
          <c:h val="6.75312079892452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277474651768115E-2"/>
          <c:y val="5.0925925925925923E-2"/>
          <c:w val="0.8872937563302512"/>
          <c:h val="0.804902668416447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Visualisasi!$C$35</c:f>
              <c:strCache>
                <c:ptCount val="1"/>
                <c:pt idx="0">
                  <c:v>Laki-laki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Visualisasi!$B$36:$B$41</c:f>
              <c:strCache>
                <c:ptCount val="6"/>
                <c:pt idx="0">
                  <c:v> Jasa </c:v>
                </c:pt>
                <c:pt idx="1">
                  <c:v> Kelurahan Merah Putih </c:v>
                </c:pt>
                <c:pt idx="2">
                  <c:v> Konsumen </c:v>
                </c:pt>
                <c:pt idx="3">
                  <c:v> Pemasaran </c:v>
                </c:pt>
                <c:pt idx="4">
                  <c:v> Produsen </c:v>
                </c:pt>
                <c:pt idx="5">
                  <c:v> Simpan Pinjam </c:v>
                </c:pt>
              </c:strCache>
            </c:strRef>
          </c:cat>
          <c:val>
            <c:numRef>
              <c:f>Visualisasi!$C$36:$C$41</c:f>
              <c:numCache>
                <c:formatCode>_(* #,##0_);_(* \(#,##0\);_(* "-"_);_(@_)</c:formatCode>
                <c:ptCount val="6"/>
                <c:pt idx="0">
                  <c:v>5398</c:v>
                </c:pt>
                <c:pt idx="1">
                  <c:v>0</c:v>
                </c:pt>
                <c:pt idx="2">
                  <c:v>19246</c:v>
                </c:pt>
                <c:pt idx="3">
                  <c:v>65</c:v>
                </c:pt>
                <c:pt idx="4">
                  <c:v>1643</c:v>
                </c:pt>
                <c:pt idx="5">
                  <c:v>5797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E4-4E64-9248-819030F666E3}"/>
            </c:ext>
          </c:extLst>
        </c:ser>
        <c:ser>
          <c:idx val="1"/>
          <c:order val="1"/>
          <c:tx>
            <c:strRef>
              <c:f>Visualisasi!$D$35</c:f>
              <c:strCache>
                <c:ptCount val="1"/>
                <c:pt idx="0">
                  <c:v>Wanita</c:v>
                </c:pt>
              </c:strCache>
            </c:strRef>
          </c:tx>
          <c:spPr>
            <a:solidFill>
              <a:srgbClr val="F6CB2E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2.7662517289073307E-3"/>
                  <c:y val="-2.7777777777777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E4-4E64-9248-819030F666E3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Visualisasi!$B$36:$B$41</c:f>
              <c:strCache>
                <c:ptCount val="6"/>
                <c:pt idx="0">
                  <c:v> Jasa </c:v>
                </c:pt>
                <c:pt idx="1">
                  <c:v> Kelurahan Merah Putih </c:v>
                </c:pt>
                <c:pt idx="2">
                  <c:v> Konsumen </c:v>
                </c:pt>
                <c:pt idx="3">
                  <c:v> Pemasaran </c:v>
                </c:pt>
                <c:pt idx="4">
                  <c:v> Produsen </c:v>
                </c:pt>
                <c:pt idx="5">
                  <c:v> Simpan Pinjam </c:v>
                </c:pt>
              </c:strCache>
            </c:strRef>
          </c:cat>
          <c:val>
            <c:numRef>
              <c:f>Visualisasi!$D$36:$D$41</c:f>
              <c:numCache>
                <c:formatCode>_(* #,##0_);_(* \(#,##0\);_(* "-"_);_(@_)</c:formatCode>
                <c:ptCount val="6"/>
                <c:pt idx="0">
                  <c:v>6501</c:v>
                </c:pt>
                <c:pt idx="1">
                  <c:v>0</c:v>
                </c:pt>
                <c:pt idx="2">
                  <c:v>16017</c:v>
                </c:pt>
                <c:pt idx="3">
                  <c:v>144</c:v>
                </c:pt>
                <c:pt idx="4">
                  <c:v>962</c:v>
                </c:pt>
                <c:pt idx="5">
                  <c:v>5747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E4-4E64-9248-819030F666E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0"/>
        <c:axId val="963152143"/>
        <c:axId val="963150479"/>
      </c:barChart>
      <c:catAx>
        <c:axId val="9631521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963150479"/>
        <c:crosses val="autoZero"/>
        <c:auto val="1"/>
        <c:lblAlgn val="ctr"/>
        <c:lblOffset val="100"/>
        <c:noMultiLvlLbl val="0"/>
      </c:catAx>
      <c:valAx>
        <c:axId val="963150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963152143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130111848052189"/>
          <c:y val="0.91383019830854473"/>
          <c:w val="0.28036810751353175"/>
          <c:h val="7.69105424321959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Visualisasi!$C$45</c:f>
              <c:strCache>
                <c:ptCount val="1"/>
                <c:pt idx="0">
                  <c:v>Sisa Hasil Usaha</c:v>
                </c:pt>
              </c:strCache>
            </c:strRef>
          </c:tx>
          <c:spPr>
            <a:solidFill>
              <a:srgbClr val="F6CB2E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773925093141232"/>
                      <c:h val="7.47823899601507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2F1C-40EB-BA19-56CAE4108D4B}"/>
                </c:ext>
              </c:extLst>
            </c:dLbl>
            <c:dLbl>
              <c:idx val="1"/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1020150440408343E-2"/>
                      <c:h val="6.10167735971299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F1C-40EB-BA19-56CAE4108D4B}"/>
                </c:ext>
              </c:extLst>
            </c:dLbl>
            <c:dLbl>
              <c:idx val="2"/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380951183300027"/>
                      <c:h val="6.72483458395764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2F1C-40EB-BA19-56CAE4108D4B}"/>
                </c:ext>
              </c:extLst>
            </c:dLbl>
            <c:dLbl>
              <c:idx val="4"/>
              <c:layout>
                <c:manualLayout>
                  <c:x val="5.7685090407285852E-8"/>
                  <c:y val="-2.8414813864895937E-2"/>
                </c:manualLayout>
              </c:layout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3876139266114128E-2"/>
                      <c:h val="7.426802454439025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F1C-40EB-BA19-56CAE4108D4B}"/>
                </c:ext>
              </c:extLst>
            </c:dLbl>
            <c:dLbl>
              <c:idx val="5"/>
              <c:layout>
                <c:manualLayout>
                  <c:x val="0"/>
                  <c:y val="0.11199109090915496"/>
                </c:manualLayout>
              </c:layout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649815736515735E-2"/>
                      <c:h val="6.72483458395764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2F1C-40EB-BA19-56CAE4108D4B}"/>
                </c:ext>
              </c:extLst>
            </c:dLbl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Visualisasi!$B$46:$B$51</c:f>
              <c:strCache>
                <c:ptCount val="6"/>
                <c:pt idx="0">
                  <c:v> Jasa </c:v>
                </c:pt>
                <c:pt idx="1">
                  <c:v> Kelurahan Merah Putih </c:v>
                </c:pt>
                <c:pt idx="2">
                  <c:v> Konsumen </c:v>
                </c:pt>
                <c:pt idx="3">
                  <c:v> Pemasaran </c:v>
                </c:pt>
                <c:pt idx="4">
                  <c:v> Produsen </c:v>
                </c:pt>
                <c:pt idx="5">
                  <c:v> Simpan Pinjam </c:v>
                </c:pt>
              </c:strCache>
            </c:strRef>
          </c:cat>
          <c:val>
            <c:numRef>
              <c:f>Visualisasi!$C$46:$C$51</c:f>
              <c:numCache>
                <c:formatCode>_(* #,##0_);_(* \(#,##0\);_(* "-"_);_(@_)</c:formatCode>
                <c:ptCount val="6"/>
                <c:pt idx="0">
                  <c:v>6212007624</c:v>
                </c:pt>
                <c:pt idx="1">
                  <c:v>0</c:v>
                </c:pt>
                <c:pt idx="2">
                  <c:v>18726067841</c:v>
                </c:pt>
                <c:pt idx="3">
                  <c:v>17353242</c:v>
                </c:pt>
                <c:pt idx="4">
                  <c:v>465107952</c:v>
                </c:pt>
                <c:pt idx="5">
                  <c:v>5082996187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F1C-40EB-BA19-56CAE4108D4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35"/>
        <c:axId val="963152143"/>
        <c:axId val="963150479"/>
      </c:barChart>
      <c:catAx>
        <c:axId val="9631521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963150479"/>
        <c:crosses val="autoZero"/>
        <c:auto val="1"/>
        <c:lblAlgn val="ctr"/>
        <c:lblOffset val="100"/>
        <c:noMultiLvlLbl val="0"/>
      </c:catAx>
      <c:valAx>
        <c:axId val="963150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963152143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16415993649868"/>
          <c:y val="7.9208780720591745E-2"/>
          <c:w val="0.8872937563302512"/>
          <c:h val="0.752377316471804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Visualisasi!$C$56</c:f>
              <c:strCache>
                <c:ptCount val="1"/>
                <c:pt idx="0">
                  <c:v>Modal Sendiri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4D-4999-8B75-2D36E67CEAFE}"/>
                </c:ext>
              </c:extLst>
            </c:dLbl>
            <c:dLbl>
              <c:idx val="2"/>
              <c:layout>
                <c:manualLayout>
                  <c:x val="-4.3747028055159294E-2"/>
                  <c:y val="0.1063555237413504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4D-4999-8B75-2D36E67CEAFE}"/>
                </c:ext>
              </c:extLst>
            </c:dLbl>
            <c:dLbl>
              <c:idx val="3"/>
              <c:layout>
                <c:manualLayout>
                  <c:x val="1.9020446980504042E-3"/>
                  <c:y val="-5.58237493040642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4D-4999-8B75-2D36E67CEAF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4D-4999-8B75-2D36E67CEAF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C4D-4999-8B75-2D36E67CEAFE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Visualisasi!$B$57:$B$62</c:f>
              <c:strCache>
                <c:ptCount val="6"/>
                <c:pt idx="0">
                  <c:v> Jasa </c:v>
                </c:pt>
                <c:pt idx="1">
                  <c:v> Kelurahan Merah Putih </c:v>
                </c:pt>
                <c:pt idx="2">
                  <c:v> Konsumen </c:v>
                </c:pt>
                <c:pt idx="3">
                  <c:v> Pemasaran </c:v>
                </c:pt>
                <c:pt idx="4">
                  <c:v> Produsen </c:v>
                </c:pt>
                <c:pt idx="5">
                  <c:v> Simpan Pinjam </c:v>
                </c:pt>
              </c:strCache>
            </c:strRef>
          </c:cat>
          <c:val>
            <c:numRef>
              <c:f>Visualisasi!$C$57:$C$62</c:f>
              <c:numCache>
                <c:formatCode>_(* #,##0_);_(* \(#,##0\);_(* "-"_);_(@_)</c:formatCode>
                <c:ptCount val="6"/>
                <c:pt idx="0">
                  <c:v>156297761303</c:v>
                </c:pt>
                <c:pt idx="1">
                  <c:v>0</c:v>
                </c:pt>
                <c:pt idx="2">
                  <c:v>284965404763</c:v>
                </c:pt>
                <c:pt idx="3">
                  <c:v>394508545</c:v>
                </c:pt>
                <c:pt idx="4">
                  <c:v>10236828263</c:v>
                </c:pt>
                <c:pt idx="5">
                  <c:v>63610127895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C4D-4999-8B75-2D36E67CEAFE}"/>
            </c:ext>
          </c:extLst>
        </c:ser>
        <c:ser>
          <c:idx val="1"/>
          <c:order val="1"/>
          <c:tx>
            <c:strRef>
              <c:f>Visualisasi!$D$56</c:f>
              <c:strCache>
                <c:ptCount val="1"/>
                <c:pt idx="0">
                  <c:v>Modal Luar</c:v>
                </c:pt>
              </c:strCache>
            </c:strRef>
          </c:tx>
          <c:spPr>
            <a:solidFill>
              <a:srgbClr val="F6CB2E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4D-4999-8B75-2D36E67CEAFE}"/>
                </c:ext>
              </c:extLst>
            </c:dLbl>
            <c:dLbl>
              <c:idx val="2"/>
              <c:layout>
                <c:manualLayout>
                  <c:x val="4.7551117451260172E-2"/>
                  <c:y val="8.7011214507277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C4D-4999-8B75-2D36E67CEAFE}"/>
                </c:ext>
              </c:extLst>
            </c:dLbl>
            <c:dLbl>
              <c:idx val="3"/>
              <c:layout>
                <c:manualLayout>
                  <c:x val="1.9020446980504042E-2"/>
                  <c:y val="-0.1673678517458045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C4D-4999-8B75-2D36E67CEAF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C4D-4999-8B75-2D36E67CEAF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C4D-4999-8B75-2D36E67CEAFE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Visualisasi!$B$57:$B$62</c:f>
              <c:strCache>
                <c:ptCount val="6"/>
                <c:pt idx="0">
                  <c:v> Jasa </c:v>
                </c:pt>
                <c:pt idx="1">
                  <c:v> Kelurahan Merah Putih </c:v>
                </c:pt>
                <c:pt idx="2">
                  <c:v> Konsumen </c:v>
                </c:pt>
                <c:pt idx="3">
                  <c:v> Pemasaran </c:v>
                </c:pt>
                <c:pt idx="4">
                  <c:v> Produsen </c:v>
                </c:pt>
                <c:pt idx="5">
                  <c:v> Simpan Pinjam </c:v>
                </c:pt>
              </c:strCache>
            </c:strRef>
          </c:cat>
          <c:val>
            <c:numRef>
              <c:f>Visualisasi!$D$57:$D$62</c:f>
              <c:numCache>
                <c:formatCode>_(* #,##0_);_(* \(#,##0\);_(* "-"_);_(@_)</c:formatCode>
                <c:ptCount val="6"/>
                <c:pt idx="0">
                  <c:v>180582835605</c:v>
                </c:pt>
                <c:pt idx="1">
                  <c:v>0</c:v>
                </c:pt>
                <c:pt idx="2">
                  <c:v>337431268648</c:v>
                </c:pt>
                <c:pt idx="3">
                  <c:v>1238294919</c:v>
                </c:pt>
                <c:pt idx="4">
                  <c:v>11567144195</c:v>
                </c:pt>
                <c:pt idx="5">
                  <c:v>191904659051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C4D-4999-8B75-2D36E67CEAF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963152143"/>
        <c:axId val="963150479"/>
      </c:barChart>
      <c:catAx>
        <c:axId val="9631521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963150479"/>
        <c:crosses val="autoZero"/>
        <c:auto val="1"/>
        <c:lblAlgn val="ctr"/>
        <c:lblOffset val="100"/>
        <c:noMultiLvlLbl val="0"/>
      </c:catAx>
      <c:valAx>
        <c:axId val="963150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963152143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767732871565329"/>
          <c:y val="0.92308945756780403"/>
          <c:w val="0.46763267662081659"/>
          <c:h val="7.69105424321959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  <a:sp3d/>
      </c:spPr>
    </c:floor>
    <c:sideWall>
      <c:thickness val="0"/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  <a:sp3d/>
      </c:spPr>
    </c:sideWall>
    <c:backWall>
      <c:thickness val="0"/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7341240269709723E-2"/>
          <c:y val="4.2553191489361701E-2"/>
          <c:w val="0.90985374262652741"/>
          <c:h val="0.79474497022495016"/>
        </c:manualLayout>
      </c:layout>
      <c:line3DChart>
        <c:grouping val="standard"/>
        <c:varyColors val="0"/>
        <c:ser>
          <c:idx val="0"/>
          <c:order val="0"/>
          <c:tx>
            <c:v>2023</c:v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dPt>
            <c:idx val="3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358C-44FD-AE36-0C227608EEBC}"/>
              </c:ext>
            </c:extLst>
          </c:dPt>
          <c:dLbls>
            <c:dLbl>
              <c:idx val="0"/>
              <c:layout>
                <c:manualLayout>
                  <c:x val="-4.3466362599771949E-2"/>
                  <c:y val="1.7437061179731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58C-44FD-AE36-0C227608EEBC}"/>
                </c:ext>
              </c:extLst>
            </c:dLbl>
            <c:dLbl>
              <c:idx val="2"/>
              <c:layout>
                <c:manualLayout>
                  <c:x val="-5.6938661688440001E-2"/>
                  <c:y val="-2.12476583560517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58C-44FD-AE36-0C227608EEBC}"/>
                </c:ext>
              </c:extLst>
            </c:dLbl>
            <c:spPr>
              <a:solidFill>
                <a:schemeClr val="accent2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'Jenis 2023-2025'!$H$4:$H$9</c:f>
              <c:strCache>
                <c:ptCount val="6"/>
                <c:pt idx="0">
                  <c:v> Jasa </c:v>
                </c:pt>
                <c:pt idx="1">
                  <c:v> Kelurahan Merah Putih </c:v>
                </c:pt>
                <c:pt idx="2">
                  <c:v> Konsumen </c:v>
                </c:pt>
                <c:pt idx="3">
                  <c:v> Pemasaran </c:v>
                </c:pt>
                <c:pt idx="4">
                  <c:v> Produsen </c:v>
                </c:pt>
                <c:pt idx="5">
                  <c:v> Simpan Pinjam </c:v>
                </c:pt>
              </c:strCache>
            </c:strRef>
          </c:cat>
          <c:val>
            <c:numRef>
              <c:f>'Jenis 2023-2025'!$I$4:$I$9</c:f>
              <c:numCache>
                <c:formatCode>General</c:formatCode>
                <c:ptCount val="6"/>
                <c:pt idx="0">
                  <c:v>42</c:v>
                </c:pt>
                <c:pt idx="1">
                  <c:v>0</c:v>
                </c:pt>
                <c:pt idx="2">
                  <c:v>454</c:v>
                </c:pt>
                <c:pt idx="3">
                  <c:v>9</c:v>
                </c:pt>
                <c:pt idx="4">
                  <c:v>42</c:v>
                </c:pt>
                <c:pt idx="5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8C-44FD-AE36-0C227608EEBC}"/>
            </c:ext>
          </c:extLst>
        </c:ser>
        <c:ser>
          <c:idx val="1"/>
          <c:order val="1"/>
          <c:tx>
            <c:v>2024</c:v>
          </c:tx>
          <c:spPr>
            <a:solidFill>
              <a:srgbClr val="FFC000"/>
            </a:solidFill>
            <a:ln>
              <a:noFill/>
            </a:ln>
            <a:effectLst/>
            <a:sp3d/>
          </c:spPr>
          <c:dLbls>
            <c:dLbl>
              <c:idx val="0"/>
              <c:layout>
                <c:manualLayout>
                  <c:x val="-6.1710376282782205E-2"/>
                  <c:y val="-1.9052985881600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58C-44FD-AE36-0C227608EEBC}"/>
                </c:ext>
              </c:extLst>
            </c:dLbl>
            <c:dLbl>
              <c:idx val="1"/>
              <c:layout>
                <c:manualLayout>
                  <c:x val="-3.3705815279361458E-2"/>
                  <c:y val="-2.89846022632085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58C-44FD-AE36-0C227608EEBC}"/>
                </c:ext>
              </c:extLst>
            </c:dLbl>
            <c:dLbl>
              <c:idx val="2"/>
              <c:layout>
                <c:manualLayout>
                  <c:x val="-4.5712282767408623E-2"/>
                  <c:y val="-2.5116130309630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58C-44FD-AE36-0C227608EEBC}"/>
                </c:ext>
              </c:extLst>
            </c:dLbl>
            <c:spPr>
              <a:solidFill>
                <a:srgbClr val="FFC000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'Jenis 2023-2025'!$H$4:$H$9</c:f>
              <c:strCache>
                <c:ptCount val="6"/>
                <c:pt idx="0">
                  <c:v> Jasa </c:v>
                </c:pt>
                <c:pt idx="1">
                  <c:v> Kelurahan Merah Putih </c:v>
                </c:pt>
                <c:pt idx="2">
                  <c:v> Konsumen </c:v>
                </c:pt>
                <c:pt idx="3">
                  <c:v> Pemasaran </c:v>
                </c:pt>
                <c:pt idx="4">
                  <c:v> Produsen </c:v>
                </c:pt>
                <c:pt idx="5">
                  <c:v> Simpan Pinjam </c:v>
                </c:pt>
              </c:strCache>
            </c:strRef>
          </c:cat>
          <c:val>
            <c:numRef>
              <c:f>'Jenis 2023-2025'!$J$4:$J$9</c:f>
              <c:numCache>
                <c:formatCode>General</c:formatCode>
                <c:ptCount val="6"/>
                <c:pt idx="0">
                  <c:v>52</c:v>
                </c:pt>
                <c:pt idx="1">
                  <c:v>0</c:v>
                </c:pt>
                <c:pt idx="2">
                  <c:v>442</c:v>
                </c:pt>
                <c:pt idx="3">
                  <c:v>11</c:v>
                </c:pt>
                <c:pt idx="4">
                  <c:v>40</c:v>
                </c:pt>
                <c:pt idx="5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8C-44FD-AE36-0C227608EEBC}"/>
            </c:ext>
          </c:extLst>
        </c:ser>
        <c:ser>
          <c:idx val="2"/>
          <c:order val="2"/>
          <c:tx>
            <c:v>2025</c:v>
          </c:tx>
          <c:spPr>
            <a:solidFill>
              <a:srgbClr val="C00000"/>
            </a:solidFill>
            <a:ln>
              <a:noFill/>
            </a:ln>
            <a:effectLst/>
            <a:sp3d/>
          </c:spPr>
          <c:dLbls>
            <c:dLbl>
              <c:idx val="0"/>
              <c:layout>
                <c:manualLayout>
                  <c:x val="-5.0307867730900797E-2"/>
                  <c:y val="-2.5116130309630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8C-44FD-AE36-0C227608EEBC}"/>
                </c:ext>
              </c:extLst>
            </c:dLbl>
            <c:dLbl>
              <c:idx val="1"/>
              <c:layout>
                <c:manualLayout>
                  <c:x val="-4.8027366020524515E-2"/>
                  <c:y val="-4.44584900775218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58C-44FD-AE36-0C227608EEBC}"/>
                </c:ext>
              </c:extLst>
            </c:dLbl>
            <c:dLbl>
              <c:idx val="2"/>
              <c:layout>
                <c:manualLayout>
                  <c:x val="-1.7545344338106287E-2"/>
                  <c:y val="-2.8984602263208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58C-44FD-AE36-0C227608EEBC}"/>
                </c:ext>
              </c:extLst>
            </c:dLbl>
            <c:spPr>
              <a:solidFill>
                <a:srgbClr val="C00000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'Jenis 2023-2025'!$H$4:$H$9</c:f>
              <c:strCache>
                <c:ptCount val="6"/>
                <c:pt idx="0">
                  <c:v> Jasa </c:v>
                </c:pt>
                <c:pt idx="1">
                  <c:v> Kelurahan Merah Putih </c:v>
                </c:pt>
                <c:pt idx="2">
                  <c:v> Konsumen </c:v>
                </c:pt>
                <c:pt idx="3">
                  <c:v> Pemasaran </c:v>
                </c:pt>
                <c:pt idx="4">
                  <c:v> Produsen </c:v>
                </c:pt>
                <c:pt idx="5">
                  <c:v> Simpan Pinjam </c:v>
                </c:pt>
              </c:strCache>
            </c:strRef>
          </c:cat>
          <c:val>
            <c:numRef>
              <c:f>'Jenis 2023-2025'!$K$4:$K$9</c:f>
              <c:numCache>
                <c:formatCode>0</c:formatCode>
                <c:ptCount val="6"/>
                <c:pt idx="0">
                  <c:v>57</c:v>
                </c:pt>
                <c:pt idx="1">
                  <c:v>57</c:v>
                </c:pt>
                <c:pt idx="2">
                  <c:v>437</c:v>
                </c:pt>
                <c:pt idx="3">
                  <c:v>14</c:v>
                </c:pt>
                <c:pt idx="4">
                  <c:v>41</c:v>
                </c:pt>
                <c:pt idx="5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8C-44FD-AE36-0C227608EEB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429950095"/>
        <c:axId val="1429957295"/>
        <c:axId val="1439129471"/>
      </c:line3DChart>
      <c:catAx>
        <c:axId val="1429950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429957295"/>
        <c:crosses val="autoZero"/>
        <c:auto val="1"/>
        <c:lblAlgn val="ctr"/>
        <c:lblOffset val="100"/>
        <c:noMultiLvlLbl val="0"/>
      </c:catAx>
      <c:valAx>
        <c:axId val="1429957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429950095"/>
        <c:crosses val="autoZero"/>
        <c:crossBetween val="between"/>
      </c:valAx>
      <c:serAx>
        <c:axId val="1439129471"/>
        <c:scaling>
          <c:orientation val="minMax"/>
        </c:scaling>
        <c:delete val="1"/>
        <c:axPos val="b"/>
        <c:majorTickMark val="out"/>
        <c:minorTickMark val="none"/>
        <c:tickLblPos val="nextTo"/>
        <c:crossAx val="1429957295"/>
        <c:crosses val="autoZero"/>
      </c:serAx>
      <c:spPr>
        <a:solidFill>
          <a:schemeClr val="lt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497344988787368"/>
          <c:y val="0.88829741543428919"/>
          <c:w val="0.4064326409518535"/>
          <c:h val="6.52809211227706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9247516758152919E-2"/>
          <c:y val="5.9465931281571259E-2"/>
          <c:w val="0.90027296587926509"/>
          <c:h val="0.73914989792942554"/>
        </c:manualLayout>
      </c:layout>
      <c:line3DChart>
        <c:grouping val="standard"/>
        <c:varyColors val="0"/>
        <c:ser>
          <c:idx val="0"/>
          <c:order val="0"/>
          <c:tx>
            <c:v>2023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dLbls>
            <c:dLbl>
              <c:idx val="2"/>
              <c:layout>
                <c:manualLayout>
                  <c:x val="-5.4581324708676576E-2"/>
                  <c:y val="-3.8190460470701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6A-477C-845A-44A26CB0B920}"/>
                </c:ext>
              </c:extLst>
            </c:dLbl>
            <c:spPr>
              <a:solidFill>
                <a:schemeClr val="accent2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'2023-2025'!$I$4:$I$8</c:f>
              <c:strCache>
                <c:ptCount val="5"/>
                <c:pt idx="0">
                  <c:v>Blimbing 357301</c:v>
                </c:pt>
                <c:pt idx="1">
                  <c:v>Kedungkandang 357303</c:v>
                </c:pt>
                <c:pt idx="2">
                  <c:v>Klojen 357302</c:v>
                </c:pt>
                <c:pt idx="3">
                  <c:v>Lowokwaru 357305</c:v>
                </c:pt>
                <c:pt idx="4">
                  <c:v>Sukun 357304</c:v>
                </c:pt>
              </c:strCache>
            </c:strRef>
          </c:cat>
          <c:val>
            <c:numRef>
              <c:f>'2023-2025'!$J$4:$J$8</c:f>
              <c:numCache>
                <c:formatCode>0</c:formatCode>
                <c:ptCount val="5"/>
                <c:pt idx="0">
                  <c:v>115</c:v>
                </c:pt>
                <c:pt idx="1">
                  <c:v>58</c:v>
                </c:pt>
                <c:pt idx="2">
                  <c:v>129</c:v>
                </c:pt>
                <c:pt idx="3">
                  <c:v>95</c:v>
                </c:pt>
                <c:pt idx="4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6A-477C-845A-44A26CB0B920}"/>
            </c:ext>
          </c:extLst>
        </c:ser>
        <c:ser>
          <c:idx val="1"/>
          <c:order val="1"/>
          <c:tx>
            <c:v>2024</c:v>
          </c:tx>
          <c:spPr>
            <a:solidFill>
              <a:srgbClr val="FFC000"/>
            </a:solidFill>
            <a:ln>
              <a:noFill/>
            </a:ln>
            <a:effectLst/>
            <a:sp3d/>
          </c:spPr>
          <c:dLbls>
            <c:dLbl>
              <c:idx val="2"/>
              <c:layout>
                <c:manualLayout>
                  <c:x val="-5.2100355403736733E-2"/>
                  <c:y val="-4.24338449674462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D6A-477C-845A-44A26CB0B920}"/>
                </c:ext>
              </c:extLst>
            </c:dLbl>
            <c:spPr>
              <a:solidFill>
                <a:srgbClr val="FFC000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'2023-2025'!$I$4:$I$8</c:f>
              <c:strCache>
                <c:ptCount val="5"/>
                <c:pt idx="0">
                  <c:v>Blimbing 357301</c:v>
                </c:pt>
                <c:pt idx="1">
                  <c:v>Kedungkandang 357303</c:v>
                </c:pt>
                <c:pt idx="2">
                  <c:v>Klojen 357302</c:v>
                </c:pt>
                <c:pt idx="3">
                  <c:v>Lowokwaru 357305</c:v>
                </c:pt>
                <c:pt idx="4">
                  <c:v>Sukun 357304</c:v>
                </c:pt>
              </c:strCache>
            </c:strRef>
          </c:cat>
          <c:val>
            <c:numRef>
              <c:f>'2023-2025'!$K$4:$K$8</c:f>
              <c:numCache>
                <c:formatCode>General</c:formatCode>
                <c:ptCount val="5"/>
                <c:pt idx="0">
                  <c:v>113</c:v>
                </c:pt>
                <c:pt idx="1">
                  <c:v>57</c:v>
                </c:pt>
                <c:pt idx="2">
                  <c:v>125</c:v>
                </c:pt>
                <c:pt idx="3">
                  <c:v>91</c:v>
                </c:pt>
                <c:pt idx="4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6A-477C-845A-44A26CB0B920}"/>
            </c:ext>
          </c:extLst>
        </c:ser>
        <c:ser>
          <c:idx val="2"/>
          <c:order val="2"/>
          <c:tx>
            <c:v>2025</c:v>
          </c:tx>
          <c:spPr>
            <a:solidFill>
              <a:srgbClr val="C00000"/>
            </a:solidFill>
            <a:ln>
              <a:noFill/>
            </a:ln>
            <a:effectLst/>
            <a:sp3d/>
          </c:spPr>
          <c:dLbls>
            <c:dLbl>
              <c:idx val="2"/>
              <c:layout>
                <c:manualLayout>
                  <c:x val="-3.7214539574097663E-2"/>
                  <c:y val="-4.24338449674462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D6A-477C-845A-44A26CB0B920}"/>
                </c:ext>
              </c:extLst>
            </c:dLbl>
            <c:spPr>
              <a:solidFill>
                <a:srgbClr val="C00000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'2023-2025'!$I$4:$I$8</c:f>
              <c:strCache>
                <c:ptCount val="5"/>
                <c:pt idx="0">
                  <c:v>Blimbing 357301</c:v>
                </c:pt>
                <c:pt idx="1">
                  <c:v>Kedungkandang 357303</c:v>
                </c:pt>
                <c:pt idx="2">
                  <c:v>Klojen 357302</c:v>
                </c:pt>
                <c:pt idx="3">
                  <c:v>Lowokwaru 357305</c:v>
                </c:pt>
                <c:pt idx="4">
                  <c:v>Sukun 357304</c:v>
                </c:pt>
              </c:strCache>
            </c:strRef>
          </c:cat>
          <c:val>
            <c:numRef>
              <c:f>'2023-2025'!$L$4:$L$8</c:f>
              <c:numCache>
                <c:formatCode>General</c:formatCode>
                <c:ptCount val="5"/>
                <c:pt idx="0">
                  <c:v>109</c:v>
                </c:pt>
                <c:pt idx="1">
                  <c:v>61</c:v>
                </c:pt>
                <c:pt idx="2">
                  <c:v>120</c:v>
                </c:pt>
                <c:pt idx="3">
                  <c:v>93</c:v>
                </c:pt>
                <c:pt idx="4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6A-477C-845A-44A26CB0B92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429945295"/>
        <c:axId val="1429965935"/>
        <c:axId val="1439122751"/>
      </c:line3DChart>
      <c:catAx>
        <c:axId val="142994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5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429965935"/>
        <c:crosses val="autoZero"/>
        <c:auto val="1"/>
        <c:lblAlgn val="ctr"/>
        <c:lblOffset val="100"/>
        <c:noMultiLvlLbl val="0"/>
      </c:catAx>
      <c:valAx>
        <c:axId val="1429965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429945295"/>
        <c:crosses val="autoZero"/>
        <c:crossBetween val="between"/>
      </c:valAx>
      <c:serAx>
        <c:axId val="1439122751"/>
        <c:scaling>
          <c:orientation val="minMax"/>
        </c:scaling>
        <c:delete val="1"/>
        <c:axPos val="b"/>
        <c:majorTickMark val="out"/>
        <c:minorTickMark val="none"/>
        <c:tickLblPos val="nextTo"/>
        <c:crossAx val="1429965935"/>
        <c:crosses val="autoZero"/>
      </c:ser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274852362204727"/>
          <c:y val="0.87862497641767034"/>
          <c:w val="0.41731896298608684"/>
          <c:h val="7.09336616655578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  <a:sp3d/>
      </c:spPr>
    </c:floor>
    <c:sideWall>
      <c:thickness val="0"/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  <a:sp3d/>
      </c:spPr>
    </c:sideWall>
    <c:backWall>
      <c:thickness val="0"/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7341240269709723E-2"/>
          <c:y val="4.2553191489361701E-2"/>
          <c:w val="0.90985374262652741"/>
          <c:h val="0.79474497022495016"/>
        </c:manualLayout>
      </c:layout>
      <c:line3DChart>
        <c:grouping val="standard"/>
        <c:varyColors val="0"/>
        <c:ser>
          <c:idx val="0"/>
          <c:order val="0"/>
          <c:tx>
            <c:v>2023</c:v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dPt>
            <c:idx val="3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2DF8-4DB7-A59D-0E9D86DF8E76}"/>
              </c:ext>
            </c:extLst>
          </c:dPt>
          <c:dLbls>
            <c:dLbl>
              <c:idx val="0"/>
              <c:layout>
                <c:manualLayout>
                  <c:x val="-4.3466362599771949E-2"/>
                  <c:y val="1.7437061179731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F8-4DB7-A59D-0E9D86DF8E76}"/>
                </c:ext>
              </c:extLst>
            </c:dLbl>
            <c:dLbl>
              <c:idx val="2"/>
              <c:layout>
                <c:manualLayout>
                  <c:x val="-5.6938661688440001E-2"/>
                  <c:y val="-2.12476583560517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F8-4DB7-A59D-0E9D86DF8E76}"/>
                </c:ext>
              </c:extLst>
            </c:dLbl>
            <c:spPr>
              <a:solidFill>
                <a:schemeClr val="accent2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'Jenis 2023-2025'!$H$4:$H$9</c:f>
              <c:strCache>
                <c:ptCount val="6"/>
                <c:pt idx="0">
                  <c:v> Jasa </c:v>
                </c:pt>
                <c:pt idx="1">
                  <c:v> Kelurahan Merah Putih </c:v>
                </c:pt>
                <c:pt idx="2">
                  <c:v> Konsumen </c:v>
                </c:pt>
                <c:pt idx="3">
                  <c:v> Pemasaran </c:v>
                </c:pt>
                <c:pt idx="4">
                  <c:v> Produsen </c:v>
                </c:pt>
                <c:pt idx="5">
                  <c:v> Simpan Pinjam </c:v>
                </c:pt>
              </c:strCache>
            </c:strRef>
          </c:cat>
          <c:val>
            <c:numRef>
              <c:f>'Jenis 2023-2025'!$I$4:$I$9</c:f>
              <c:numCache>
                <c:formatCode>General</c:formatCode>
                <c:ptCount val="6"/>
                <c:pt idx="0">
                  <c:v>42</c:v>
                </c:pt>
                <c:pt idx="1">
                  <c:v>0</c:v>
                </c:pt>
                <c:pt idx="2">
                  <c:v>454</c:v>
                </c:pt>
                <c:pt idx="3">
                  <c:v>9</c:v>
                </c:pt>
                <c:pt idx="4">
                  <c:v>42</c:v>
                </c:pt>
                <c:pt idx="5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DF8-4DB7-A59D-0E9D86DF8E76}"/>
            </c:ext>
          </c:extLst>
        </c:ser>
        <c:ser>
          <c:idx val="1"/>
          <c:order val="1"/>
          <c:tx>
            <c:v>2024</c:v>
          </c:tx>
          <c:spPr>
            <a:solidFill>
              <a:srgbClr val="FFC000"/>
            </a:solidFill>
            <a:ln>
              <a:noFill/>
            </a:ln>
            <a:effectLst/>
            <a:sp3d/>
          </c:spPr>
          <c:dLbls>
            <c:dLbl>
              <c:idx val="0"/>
              <c:layout>
                <c:manualLayout>
                  <c:x val="-6.1710376282782205E-2"/>
                  <c:y val="-1.9052985881600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F8-4DB7-A59D-0E9D86DF8E76}"/>
                </c:ext>
              </c:extLst>
            </c:dLbl>
            <c:dLbl>
              <c:idx val="1"/>
              <c:layout>
                <c:manualLayout>
                  <c:x val="-3.3705815279361458E-2"/>
                  <c:y val="-2.89846022632085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F8-4DB7-A59D-0E9D86DF8E76}"/>
                </c:ext>
              </c:extLst>
            </c:dLbl>
            <c:dLbl>
              <c:idx val="2"/>
              <c:layout>
                <c:manualLayout>
                  <c:x val="-4.5712282767408623E-2"/>
                  <c:y val="-2.5116130309630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F8-4DB7-A59D-0E9D86DF8E76}"/>
                </c:ext>
              </c:extLst>
            </c:dLbl>
            <c:spPr>
              <a:solidFill>
                <a:srgbClr val="FFC000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'Jenis 2023-2025'!$H$4:$H$9</c:f>
              <c:strCache>
                <c:ptCount val="6"/>
                <c:pt idx="0">
                  <c:v> Jasa </c:v>
                </c:pt>
                <c:pt idx="1">
                  <c:v> Kelurahan Merah Putih </c:v>
                </c:pt>
                <c:pt idx="2">
                  <c:v> Konsumen </c:v>
                </c:pt>
                <c:pt idx="3">
                  <c:v> Pemasaran </c:v>
                </c:pt>
                <c:pt idx="4">
                  <c:v> Produsen </c:v>
                </c:pt>
                <c:pt idx="5">
                  <c:v> Simpan Pinjam </c:v>
                </c:pt>
              </c:strCache>
            </c:strRef>
          </c:cat>
          <c:val>
            <c:numRef>
              <c:f>'Jenis 2023-2025'!$J$4:$J$9</c:f>
              <c:numCache>
                <c:formatCode>General</c:formatCode>
                <c:ptCount val="6"/>
                <c:pt idx="0">
                  <c:v>52</c:v>
                </c:pt>
                <c:pt idx="1">
                  <c:v>0</c:v>
                </c:pt>
                <c:pt idx="2">
                  <c:v>442</c:v>
                </c:pt>
                <c:pt idx="3">
                  <c:v>11</c:v>
                </c:pt>
                <c:pt idx="4">
                  <c:v>40</c:v>
                </c:pt>
                <c:pt idx="5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DF8-4DB7-A59D-0E9D86DF8E76}"/>
            </c:ext>
          </c:extLst>
        </c:ser>
        <c:ser>
          <c:idx val="2"/>
          <c:order val="2"/>
          <c:tx>
            <c:v>2025</c:v>
          </c:tx>
          <c:spPr>
            <a:solidFill>
              <a:srgbClr val="C00000"/>
            </a:solidFill>
            <a:ln>
              <a:noFill/>
            </a:ln>
            <a:effectLst/>
            <a:sp3d/>
          </c:spPr>
          <c:dLbls>
            <c:dLbl>
              <c:idx val="0"/>
              <c:layout>
                <c:manualLayout>
                  <c:x val="-5.0307867730900797E-2"/>
                  <c:y val="-2.5116130309630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F8-4DB7-A59D-0E9D86DF8E76}"/>
                </c:ext>
              </c:extLst>
            </c:dLbl>
            <c:dLbl>
              <c:idx val="1"/>
              <c:layout>
                <c:manualLayout>
                  <c:x val="-4.8027366020524515E-2"/>
                  <c:y val="-4.44584900775218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DF8-4DB7-A59D-0E9D86DF8E76}"/>
                </c:ext>
              </c:extLst>
            </c:dLbl>
            <c:dLbl>
              <c:idx val="2"/>
              <c:layout>
                <c:manualLayout>
                  <c:x val="-1.7545344338106287E-2"/>
                  <c:y val="-2.8984602263208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F8-4DB7-A59D-0E9D86DF8E76}"/>
                </c:ext>
              </c:extLst>
            </c:dLbl>
            <c:spPr>
              <a:solidFill>
                <a:srgbClr val="C00000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'Jenis 2023-2025'!$H$4:$H$9</c:f>
              <c:strCache>
                <c:ptCount val="6"/>
                <c:pt idx="0">
                  <c:v> Jasa </c:v>
                </c:pt>
                <c:pt idx="1">
                  <c:v> Kelurahan Merah Putih </c:v>
                </c:pt>
                <c:pt idx="2">
                  <c:v> Konsumen </c:v>
                </c:pt>
                <c:pt idx="3">
                  <c:v> Pemasaran </c:v>
                </c:pt>
                <c:pt idx="4">
                  <c:v> Produsen </c:v>
                </c:pt>
                <c:pt idx="5">
                  <c:v> Simpan Pinjam </c:v>
                </c:pt>
              </c:strCache>
            </c:strRef>
          </c:cat>
          <c:val>
            <c:numRef>
              <c:f>'Jenis 2023-2025'!$K$4:$K$9</c:f>
              <c:numCache>
                <c:formatCode>0</c:formatCode>
                <c:ptCount val="6"/>
                <c:pt idx="0">
                  <c:v>57</c:v>
                </c:pt>
                <c:pt idx="1">
                  <c:v>57</c:v>
                </c:pt>
                <c:pt idx="2">
                  <c:v>437</c:v>
                </c:pt>
                <c:pt idx="3">
                  <c:v>14</c:v>
                </c:pt>
                <c:pt idx="4">
                  <c:v>41</c:v>
                </c:pt>
                <c:pt idx="5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DF8-4DB7-A59D-0E9D86DF8E7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429950095"/>
        <c:axId val="1429957295"/>
        <c:axId val="1439129471"/>
      </c:line3DChart>
      <c:catAx>
        <c:axId val="1429950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429957295"/>
        <c:crosses val="autoZero"/>
        <c:auto val="1"/>
        <c:lblAlgn val="ctr"/>
        <c:lblOffset val="100"/>
        <c:noMultiLvlLbl val="0"/>
      </c:catAx>
      <c:valAx>
        <c:axId val="1429957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429950095"/>
        <c:crosses val="autoZero"/>
        <c:crossBetween val="between"/>
      </c:valAx>
      <c:serAx>
        <c:axId val="1439129471"/>
        <c:scaling>
          <c:orientation val="minMax"/>
        </c:scaling>
        <c:delete val="1"/>
        <c:axPos val="b"/>
        <c:majorTickMark val="out"/>
        <c:minorTickMark val="none"/>
        <c:tickLblPos val="nextTo"/>
        <c:crossAx val="1429957295"/>
        <c:crosses val="autoZero"/>
      </c:serAx>
      <c:spPr>
        <a:solidFill>
          <a:schemeClr val="lt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497344988787368"/>
          <c:y val="0.88829741543428919"/>
          <c:w val="0.4064326409518535"/>
          <c:h val="6.52809211227706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4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5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08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0</xdr:row>
      <xdr:rowOff>95250</xdr:rowOff>
    </xdr:from>
    <xdr:to>
      <xdr:col>15</xdr:col>
      <xdr:colOff>495300</xdr:colOff>
      <xdr:row>15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DA70C12-2E41-460B-A236-9E5AC1A66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9524</xdr:colOff>
      <xdr:row>16</xdr:row>
      <xdr:rowOff>171450</xdr:rowOff>
    </xdr:from>
    <xdr:to>
      <xdr:col>19</xdr:col>
      <xdr:colOff>495300</xdr:colOff>
      <xdr:row>33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50177F4-74F0-4E01-8EA4-8FD5D835D7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28575</xdr:colOff>
      <xdr:row>34</xdr:row>
      <xdr:rowOff>180975</xdr:rowOff>
    </xdr:from>
    <xdr:to>
      <xdr:col>18</xdr:col>
      <xdr:colOff>581026</xdr:colOff>
      <xdr:row>51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A942D99-A205-42BE-AF41-191074A5BD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38099</xdr:colOff>
      <xdr:row>53</xdr:row>
      <xdr:rowOff>0</xdr:rowOff>
    </xdr:from>
    <xdr:to>
      <xdr:col>17</xdr:col>
      <xdr:colOff>457199</xdr:colOff>
      <xdr:row>68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3C02BD6-3D87-44E9-BA4E-EC0000DEB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28570</xdr:colOff>
      <xdr:row>70</xdr:row>
      <xdr:rowOff>19051</xdr:rowOff>
    </xdr:from>
    <xdr:to>
      <xdr:col>23</xdr:col>
      <xdr:colOff>9524</xdr:colOff>
      <xdr:row>85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A14BD5B-4A05-4E92-9C66-A6FF350D6B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64</xdr:row>
      <xdr:rowOff>28575</xdr:rowOff>
    </xdr:from>
    <xdr:to>
      <xdr:col>6</xdr:col>
      <xdr:colOff>514350</xdr:colOff>
      <xdr:row>80</xdr:row>
      <xdr:rowOff>123825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A73B226-3BEB-4FF5-861F-3437237A2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601980</xdr:colOff>
      <xdr:row>10</xdr:row>
      <xdr:rowOff>201930</xdr:rowOff>
    </xdr:from>
    <xdr:to>
      <xdr:col>10</xdr:col>
      <xdr:colOff>965200</xdr:colOff>
      <xdr:row>27</xdr:row>
      <xdr:rowOff>30480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9E8E773-E87A-3FE7-B050-53DB7D6078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9</xdr:row>
      <xdr:rowOff>179070</xdr:rowOff>
    </xdr:from>
    <xdr:to>
      <xdr:col>12</xdr:col>
      <xdr:colOff>365760</xdr:colOff>
      <xdr:row>26</xdr:row>
      <xdr:rowOff>91440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778205E-1693-30AB-B546-3AFE87DE9C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10</xdr:row>
      <xdr:rowOff>201930</xdr:rowOff>
    </xdr:from>
    <xdr:to>
      <xdr:col>4</xdr:col>
      <xdr:colOff>965200</xdr:colOff>
      <xdr:row>27</xdr:row>
      <xdr:rowOff>30480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FA41B57-1B75-4D76-A99F-13C888AFAA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595747</xdr:colOff>
      <xdr:row>11</xdr:row>
      <xdr:rowOff>62344</xdr:rowOff>
    </xdr:from>
    <xdr:to>
      <xdr:col>19</xdr:col>
      <xdr:colOff>318655</xdr:colOff>
      <xdr:row>27</xdr:row>
      <xdr:rowOff>27708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2B41157-75F7-4890-915C-E573790D3E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0</xdr:colOff>
      <xdr:row>8</xdr:row>
      <xdr:rowOff>11430</xdr:rowOff>
    </xdr:from>
    <xdr:to>
      <xdr:col>26</xdr:col>
      <xdr:colOff>198120</xdr:colOff>
      <xdr:row>25</xdr:row>
      <xdr:rowOff>22860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FA7BCF9-83C2-424F-81E0-9446CDD977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12122</xdr:colOff>
      <xdr:row>11</xdr:row>
      <xdr:rowOff>0</xdr:rowOff>
    </xdr:from>
    <xdr:to>
      <xdr:col>32</xdr:col>
      <xdr:colOff>76200</xdr:colOff>
      <xdr:row>30</xdr:row>
      <xdr:rowOff>10391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9F2F50E-689B-4EFF-BC70-2545A963D2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9525</xdr:colOff>
      <xdr:row>11</xdr:row>
      <xdr:rowOff>4761</xdr:rowOff>
    </xdr:from>
    <xdr:to>
      <xdr:col>39</xdr:col>
      <xdr:colOff>0</xdr:colOff>
      <xdr:row>28</xdr:row>
      <xdr:rowOff>47625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DC02EDC-8296-4E96-B19C-A69A73F0C0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34</xdr:col>
      <xdr:colOff>0</xdr:colOff>
      <xdr:row>41</xdr:row>
      <xdr:rowOff>0</xdr:rowOff>
    </xdr:from>
    <xdr:to>
      <xdr:col>39</xdr:col>
      <xdr:colOff>110837</xdr:colOff>
      <xdr:row>58</xdr:row>
      <xdr:rowOff>42864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3268ECB-9449-453A-A12B-BB30AC2E11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171450</xdr:rowOff>
    </xdr:from>
    <xdr:to>
      <xdr:col>5</xdr:col>
      <xdr:colOff>388620</xdr:colOff>
      <xdr:row>26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5C1092C-8C64-CDAC-0E62-F88C1585C9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11430</xdr:rowOff>
    </xdr:from>
    <xdr:to>
      <xdr:col>5</xdr:col>
      <xdr:colOff>198120</xdr:colOff>
      <xdr:row>25</xdr:row>
      <xdr:rowOff>22860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F3810FE-8064-E2AD-73BB-8E844B9B20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19049</xdr:colOff>
      <xdr:row>11</xdr:row>
      <xdr:rowOff>176212</xdr:rowOff>
    </xdr:from>
    <xdr:to>
      <xdr:col>10</xdr:col>
      <xdr:colOff>438149</xdr:colOff>
      <xdr:row>31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3FBEC6A-0F63-B955-EC40-7E7323F9B3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11</xdr:row>
      <xdr:rowOff>4761</xdr:rowOff>
    </xdr:from>
    <xdr:to>
      <xdr:col>11</xdr:col>
      <xdr:colOff>0</xdr:colOff>
      <xdr:row>28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82EE5F-656E-BF21-7970-15E2646171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41</xdr:row>
      <xdr:rowOff>0</xdr:rowOff>
    </xdr:from>
    <xdr:to>
      <xdr:col>10</xdr:col>
      <xdr:colOff>1285875</xdr:colOff>
      <xdr:row>58</xdr:row>
      <xdr:rowOff>42864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5F6BA7E-9035-493F-96CE-79D55F9AD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aw%20data%20&amp;%20rekap%202023.xlsx" TargetMode="External"/><Relationship Id="rId2" Type="http://schemas.openxmlformats.org/officeDocument/2006/relationships/externalLinkPath" Target="file:///D:\pipit\2026\KERJAAN%20YUA\raw%20data%20&amp;%20rekap%202023.xlsx" TargetMode="External"/><Relationship Id="rId1" Type="http://schemas.openxmlformats.org/officeDocument/2006/relationships/externalLinkPath" Target="/My%20Drive/PNS/12.%20EPSS/bukti%20kopindag/bikin%20bikin/raw%20data%20&amp;%20rekap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aw data 2023"/>
      <sheetName val="kompilasi 2023"/>
      <sheetName val="KOPERASI KOTA-AKTIF 366"/>
      <sheetName val="KOPERASI KOTA-TIDAK AKTIF 258"/>
      <sheetName val="PEMBUBARAN 154"/>
      <sheetName val="JUMLAH BERDASARKAN GENDER"/>
      <sheetName val="JUMLAH KOPERASI 2019-2023"/>
      <sheetName val="KELOMPOK KOPERASI 2023"/>
      <sheetName val="kompilasi-per jenis"/>
      <sheetName val="kompilasi-visualisasi"/>
      <sheetName val="DATA KOPERASI PER KECAMAT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A3" t="str">
            <v>Jasa</v>
          </cell>
          <cell r="B3">
            <v>42</v>
          </cell>
        </row>
        <row r="4">
          <cell r="A4" t="str">
            <v>Konsumen</v>
          </cell>
          <cell r="B4">
            <v>454</v>
          </cell>
        </row>
        <row r="5">
          <cell r="A5" t="str">
            <v>Pemasaran</v>
          </cell>
          <cell r="B5">
            <v>9</v>
          </cell>
        </row>
        <row r="6">
          <cell r="A6" t="str">
            <v>Produsen</v>
          </cell>
          <cell r="B6">
            <v>42</v>
          </cell>
        </row>
        <row r="7">
          <cell r="A7" t="str">
            <v>Simpan Pinjam</v>
          </cell>
          <cell r="B7">
            <v>77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A1CC3-59DB-40CB-81C7-3841759162A1}">
  <sheetPr>
    <tabColor rgb="FFC00000"/>
  </sheetPr>
  <dimension ref="A1:G63"/>
  <sheetViews>
    <sheetView tabSelected="1" topLeftCell="A13" workbookViewId="0">
      <selection activeCell="B29" sqref="B29"/>
    </sheetView>
  </sheetViews>
  <sheetFormatPr defaultColWidth="9.140625" defaultRowHeight="15" x14ac:dyDescent="0.25"/>
  <cols>
    <col min="1" max="1" width="5.28515625" style="1" customWidth="1"/>
    <col min="2" max="2" width="27" style="1" customWidth="1"/>
    <col min="3" max="3" width="18.42578125" style="1" customWidth="1"/>
    <col min="4" max="4" width="18.140625" style="1" bestFit="1" customWidth="1"/>
    <col min="5" max="5" width="9.42578125" style="1" bestFit="1" customWidth="1"/>
    <col min="6" max="6" width="18.5703125" style="1" bestFit="1" customWidth="1"/>
    <col min="7" max="7" width="12.85546875" style="1" bestFit="1" customWidth="1"/>
    <col min="8" max="8" width="21.140625" style="1" bestFit="1" customWidth="1"/>
    <col min="9" max="9" width="9.140625" style="1"/>
    <col min="10" max="10" width="15.7109375" style="1" bestFit="1" customWidth="1"/>
    <col min="11" max="11" width="8.42578125" style="1" bestFit="1" customWidth="1"/>
    <col min="12" max="16384" width="9.140625" style="1"/>
  </cols>
  <sheetData>
    <row r="1" spans="1:7" x14ac:dyDescent="0.25">
      <c r="A1" s="17" t="s">
        <v>7</v>
      </c>
    </row>
    <row r="2" spans="1:7" x14ac:dyDescent="0.25">
      <c r="A2" s="14" t="s">
        <v>8</v>
      </c>
      <c r="B2" s="14" t="s">
        <v>9</v>
      </c>
      <c r="C2" s="14" t="s">
        <v>10</v>
      </c>
    </row>
    <row r="3" spans="1:7" x14ac:dyDescent="0.25">
      <c r="A3" s="2">
        <v>1</v>
      </c>
      <c r="B3" s="3" t="s">
        <v>1</v>
      </c>
      <c r="C3" s="4">
        <v>57</v>
      </c>
    </row>
    <row r="4" spans="1:7" x14ac:dyDescent="0.25">
      <c r="A4" s="2">
        <v>2</v>
      </c>
      <c r="B4" s="3" t="s">
        <v>5</v>
      </c>
      <c r="C4" s="4">
        <v>57</v>
      </c>
    </row>
    <row r="5" spans="1:7" x14ac:dyDescent="0.25">
      <c r="A5" s="2">
        <v>3</v>
      </c>
      <c r="B5" s="3" t="s">
        <v>3</v>
      </c>
      <c r="C5" s="4">
        <v>437</v>
      </c>
      <c r="E5" s="5"/>
    </row>
    <row r="6" spans="1:7" x14ac:dyDescent="0.25">
      <c r="A6" s="2">
        <v>4</v>
      </c>
      <c r="B6" s="3" t="s">
        <v>6</v>
      </c>
      <c r="C6" s="4">
        <v>14</v>
      </c>
    </row>
    <row r="7" spans="1:7" x14ac:dyDescent="0.25">
      <c r="A7" s="2">
        <v>5</v>
      </c>
      <c r="B7" s="3" t="s">
        <v>4</v>
      </c>
      <c r="C7" s="4">
        <v>41</v>
      </c>
    </row>
    <row r="8" spans="1:7" ht="15.75" customHeight="1" x14ac:dyDescent="0.25">
      <c r="A8" s="2">
        <v>6</v>
      </c>
      <c r="B8" s="3" t="s">
        <v>2</v>
      </c>
      <c r="C8" s="4">
        <v>95</v>
      </c>
    </row>
    <row r="9" spans="1:7" x14ac:dyDescent="0.25">
      <c r="A9" s="70" t="s">
        <v>0</v>
      </c>
      <c r="B9" s="70"/>
      <c r="C9" s="19">
        <v>701</v>
      </c>
    </row>
    <row r="10" spans="1:7" x14ac:dyDescent="0.25">
      <c r="B10" s="6"/>
      <c r="C10" s="6"/>
    </row>
    <row r="11" spans="1:7" x14ac:dyDescent="0.25">
      <c r="A11" s="17" t="s">
        <v>11</v>
      </c>
      <c r="B11" s="6"/>
      <c r="C11" s="6"/>
    </row>
    <row r="12" spans="1:7" x14ac:dyDescent="0.25">
      <c r="A12" s="73" t="s">
        <v>8</v>
      </c>
      <c r="B12" s="73" t="s">
        <v>9</v>
      </c>
      <c r="C12" s="73" t="s">
        <v>12</v>
      </c>
      <c r="D12" s="73"/>
      <c r="E12" s="73"/>
      <c r="F12" s="73"/>
      <c r="G12" s="73"/>
    </row>
    <row r="13" spans="1:7" ht="28.5" x14ac:dyDescent="0.25">
      <c r="A13" s="73"/>
      <c r="B13" s="73"/>
      <c r="C13" s="15" t="s">
        <v>13</v>
      </c>
      <c r="D13" s="15" t="s">
        <v>14</v>
      </c>
      <c r="E13" s="15" t="s">
        <v>15</v>
      </c>
      <c r="F13" s="15" t="s">
        <v>16</v>
      </c>
      <c r="G13" s="15" t="s">
        <v>17</v>
      </c>
    </row>
    <row r="14" spans="1:7" x14ac:dyDescent="0.25">
      <c r="A14" s="7">
        <v>1</v>
      </c>
      <c r="B14" s="8" t="s">
        <v>1</v>
      </c>
      <c r="C14" s="7">
        <v>11</v>
      </c>
      <c r="D14" s="7">
        <v>9</v>
      </c>
      <c r="E14" s="7">
        <v>14</v>
      </c>
      <c r="F14" s="7">
        <v>15</v>
      </c>
      <c r="G14" s="7">
        <v>8</v>
      </c>
    </row>
    <row r="15" spans="1:7" x14ac:dyDescent="0.25">
      <c r="A15" s="7">
        <v>2</v>
      </c>
      <c r="B15" s="8" t="s">
        <v>5</v>
      </c>
      <c r="C15" s="7">
        <v>11</v>
      </c>
      <c r="D15" s="7">
        <v>12</v>
      </c>
      <c r="E15" s="7">
        <v>11</v>
      </c>
      <c r="F15" s="7">
        <v>12</v>
      </c>
      <c r="G15" s="7">
        <v>11</v>
      </c>
    </row>
    <row r="16" spans="1:7" x14ac:dyDescent="0.25">
      <c r="A16" s="7">
        <v>3</v>
      </c>
      <c r="B16" s="8" t="s">
        <v>3</v>
      </c>
      <c r="C16" s="7">
        <v>109</v>
      </c>
      <c r="D16" s="7">
        <v>61</v>
      </c>
      <c r="E16" s="7">
        <v>120</v>
      </c>
      <c r="F16" s="7">
        <v>93</v>
      </c>
      <c r="G16" s="7">
        <v>54</v>
      </c>
    </row>
    <row r="17" spans="1:7" x14ac:dyDescent="0.25">
      <c r="A17" s="7">
        <v>4</v>
      </c>
      <c r="B17" s="8" t="s">
        <v>6</v>
      </c>
      <c r="C17" s="7">
        <v>4</v>
      </c>
      <c r="D17" s="7">
        <v>2</v>
      </c>
      <c r="E17" s="7">
        <v>2</v>
      </c>
      <c r="F17" s="7">
        <v>4</v>
      </c>
      <c r="G17" s="7">
        <v>2</v>
      </c>
    </row>
    <row r="18" spans="1:7" x14ac:dyDescent="0.25">
      <c r="A18" s="7">
        <v>5</v>
      </c>
      <c r="B18" s="8" t="s">
        <v>4</v>
      </c>
      <c r="C18" s="7">
        <v>4</v>
      </c>
      <c r="D18" s="7">
        <v>10</v>
      </c>
      <c r="E18" s="7">
        <v>14</v>
      </c>
      <c r="F18" s="7">
        <v>7</v>
      </c>
      <c r="G18" s="7">
        <v>6</v>
      </c>
    </row>
    <row r="19" spans="1:7" x14ac:dyDescent="0.25">
      <c r="A19" s="7">
        <v>6</v>
      </c>
      <c r="B19" s="8" t="s">
        <v>2</v>
      </c>
      <c r="C19" s="7">
        <v>25</v>
      </c>
      <c r="D19" s="7">
        <v>14</v>
      </c>
      <c r="E19" s="7">
        <v>13</v>
      </c>
      <c r="F19" s="7">
        <v>26</v>
      </c>
      <c r="G19" s="7">
        <v>17</v>
      </c>
    </row>
    <row r="20" spans="1:7" x14ac:dyDescent="0.25">
      <c r="A20" s="74" t="s">
        <v>0</v>
      </c>
      <c r="B20" s="74"/>
      <c r="C20" s="20">
        <v>164</v>
      </c>
      <c r="D20" s="20">
        <v>108</v>
      </c>
      <c r="E20" s="20">
        <v>174</v>
      </c>
      <c r="F20" s="20">
        <v>157</v>
      </c>
      <c r="G20" s="20">
        <v>98</v>
      </c>
    </row>
    <row r="22" spans="1:7" x14ac:dyDescent="0.25">
      <c r="A22" s="18" t="s">
        <v>18</v>
      </c>
      <c r="B22" s="9"/>
      <c r="C22" s="9"/>
      <c r="D22" s="9"/>
      <c r="E22" s="9"/>
      <c r="F22" s="9"/>
      <c r="G22" s="9"/>
    </row>
    <row r="23" spans="1:7" x14ac:dyDescent="0.25">
      <c r="A23" s="72" t="s">
        <v>8</v>
      </c>
      <c r="B23" s="72" t="s">
        <v>9</v>
      </c>
      <c r="C23" s="72" t="s">
        <v>19</v>
      </c>
      <c r="D23" s="72"/>
      <c r="E23" s="72" t="s">
        <v>10</v>
      </c>
      <c r="F23" s="72" t="s">
        <v>20</v>
      </c>
      <c r="G23" s="72"/>
    </row>
    <row r="24" spans="1:7" x14ac:dyDescent="0.25">
      <c r="A24" s="67"/>
      <c r="B24" s="67"/>
      <c r="C24" s="16" t="s">
        <v>21</v>
      </c>
      <c r="D24" s="16" t="s">
        <v>22</v>
      </c>
      <c r="E24" s="67"/>
      <c r="F24" s="16" t="s">
        <v>23</v>
      </c>
      <c r="G24" s="16" t="s">
        <v>24</v>
      </c>
    </row>
    <row r="25" spans="1:7" x14ac:dyDescent="0.25">
      <c r="A25" s="4">
        <v>1</v>
      </c>
      <c r="B25" s="10" t="s">
        <v>1</v>
      </c>
      <c r="C25" s="4">
        <v>17</v>
      </c>
      <c r="D25" s="4">
        <v>40</v>
      </c>
      <c r="E25" s="4">
        <v>57</v>
      </c>
      <c r="F25" s="11">
        <v>0.70175438596491224</v>
      </c>
      <c r="G25" s="11">
        <v>0.2982456140350877</v>
      </c>
    </row>
    <row r="26" spans="1:7" x14ac:dyDescent="0.25">
      <c r="A26" s="4">
        <v>2</v>
      </c>
      <c r="B26" s="10" t="s">
        <v>5</v>
      </c>
      <c r="C26" s="4">
        <v>0</v>
      </c>
      <c r="D26" s="4">
        <v>57</v>
      </c>
      <c r="E26" s="4">
        <v>57</v>
      </c>
      <c r="F26" s="11">
        <v>1</v>
      </c>
      <c r="G26" s="11">
        <v>0</v>
      </c>
    </row>
    <row r="27" spans="1:7" x14ac:dyDescent="0.25">
      <c r="A27" s="4">
        <v>3</v>
      </c>
      <c r="B27" s="10" t="s">
        <v>3</v>
      </c>
      <c r="C27" s="4">
        <v>214</v>
      </c>
      <c r="D27" s="4">
        <v>223</v>
      </c>
      <c r="E27" s="4">
        <v>437</v>
      </c>
      <c r="F27" s="11">
        <v>0.51029748283752863</v>
      </c>
      <c r="G27" s="11">
        <v>0.48970251716247137</v>
      </c>
    </row>
    <row r="28" spans="1:7" x14ac:dyDescent="0.25">
      <c r="A28" s="4">
        <v>4</v>
      </c>
      <c r="B28" s="10" t="s">
        <v>6</v>
      </c>
      <c r="C28" s="4">
        <v>8</v>
      </c>
      <c r="D28" s="4">
        <v>6</v>
      </c>
      <c r="E28" s="4">
        <v>14</v>
      </c>
      <c r="F28" s="11">
        <v>0.42857142857142855</v>
      </c>
      <c r="G28" s="11">
        <v>0.5714285714285714</v>
      </c>
    </row>
    <row r="29" spans="1:7" x14ac:dyDescent="0.25">
      <c r="A29" s="4">
        <v>5</v>
      </c>
      <c r="B29" s="10" t="s">
        <v>4</v>
      </c>
      <c r="C29" s="4">
        <v>29</v>
      </c>
      <c r="D29" s="4">
        <v>12</v>
      </c>
      <c r="E29" s="4">
        <v>41</v>
      </c>
      <c r="F29" s="11">
        <v>0.29268292682926828</v>
      </c>
      <c r="G29" s="11">
        <v>0.70731707317073167</v>
      </c>
    </row>
    <row r="30" spans="1:7" x14ac:dyDescent="0.25">
      <c r="A30" s="4">
        <v>6</v>
      </c>
      <c r="B30" s="10" t="s">
        <v>2</v>
      </c>
      <c r="C30" s="4">
        <v>24</v>
      </c>
      <c r="D30" s="4">
        <v>71</v>
      </c>
      <c r="E30" s="4">
        <v>95</v>
      </c>
      <c r="F30" s="11">
        <v>0.74736842105263157</v>
      </c>
      <c r="G30" s="11">
        <v>0.25263157894736843</v>
      </c>
    </row>
    <row r="31" spans="1:7" x14ac:dyDescent="0.25">
      <c r="A31" s="68" t="s">
        <v>0</v>
      </c>
      <c r="B31" s="68"/>
      <c r="C31" s="19">
        <v>292</v>
      </c>
      <c r="D31" s="19">
        <v>409</v>
      </c>
      <c r="E31" s="19">
        <v>701</v>
      </c>
      <c r="F31" s="75"/>
      <c r="G31" s="76"/>
    </row>
    <row r="33" spans="1:7" x14ac:dyDescent="0.25">
      <c r="A33" s="17" t="s">
        <v>37</v>
      </c>
    </row>
    <row r="34" spans="1:7" x14ac:dyDescent="0.25">
      <c r="A34" s="67" t="s">
        <v>8</v>
      </c>
      <c r="B34" s="67" t="s">
        <v>9</v>
      </c>
      <c r="C34" s="67" t="s">
        <v>25</v>
      </c>
      <c r="D34" s="67"/>
      <c r="E34" s="67" t="s">
        <v>10</v>
      </c>
      <c r="F34" s="72" t="s">
        <v>26</v>
      </c>
      <c r="G34" s="72"/>
    </row>
    <row r="35" spans="1:7" x14ac:dyDescent="0.25">
      <c r="A35" s="67"/>
      <c r="B35" s="67"/>
      <c r="C35" s="16" t="s">
        <v>27</v>
      </c>
      <c r="D35" s="16" t="s">
        <v>28</v>
      </c>
      <c r="E35" s="67"/>
      <c r="F35" s="16" t="s">
        <v>29</v>
      </c>
      <c r="G35" s="16" t="s">
        <v>30</v>
      </c>
    </row>
    <row r="36" spans="1:7" x14ac:dyDescent="0.25">
      <c r="A36" s="4">
        <v>1</v>
      </c>
      <c r="B36" s="12" t="s">
        <v>1</v>
      </c>
      <c r="C36" s="12">
        <v>5398</v>
      </c>
      <c r="D36" s="12">
        <v>6501</v>
      </c>
      <c r="E36" s="12">
        <v>11899</v>
      </c>
      <c r="F36" s="11">
        <v>0.45365156735860157</v>
      </c>
      <c r="G36" s="11">
        <v>0.54634843264139843</v>
      </c>
    </row>
    <row r="37" spans="1:7" x14ac:dyDescent="0.25">
      <c r="A37" s="4">
        <v>2</v>
      </c>
      <c r="B37" s="12" t="s">
        <v>5</v>
      </c>
      <c r="C37" s="12">
        <v>0</v>
      </c>
      <c r="D37" s="12">
        <v>0</v>
      </c>
      <c r="E37" s="12">
        <v>0</v>
      </c>
      <c r="F37" s="11">
        <v>0</v>
      </c>
      <c r="G37" s="11">
        <v>0</v>
      </c>
    </row>
    <row r="38" spans="1:7" x14ac:dyDescent="0.25">
      <c r="A38" s="4">
        <v>3</v>
      </c>
      <c r="B38" s="12" t="s">
        <v>3</v>
      </c>
      <c r="C38" s="12">
        <v>19246</v>
      </c>
      <c r="D38" s="12">
        <v>16017</v>
      </c>
      <c r="E38" s="12">
        <v>35263</v>
      </c>
      <c r="F38" s="11">
        <v>0.54578453336358224</v>
      </c>
      <c r="G38" s="11">
        <v>0.45421546663641776</v>
      </c>
    </row>
    <row r="39" spans="1:7" x14ac:dyDescent="0.25">
      <c r="A39" s="4">
        <v>4</v>
      </c>
      <c r="B39" s="12" t="s">
        <v>6</v>
      </c>
      <c r="C39" s="12">
        <v>65</v>
      </c>
      <c r="D39" s="12">
        <v>144</v>
      </c>
      <c r="E39" s="12">
        <v>209</v>
      </c>
      <c r="F39" s="11">
        <v>0.31100478468899523</v>
      </c>
      <c r="G39" s="11">
        <v>0.68899521531100483</v>
      </c>
    </row>
    <row r="40" spans="1:7" x14ac:dyDescent="0.25">
      <c r="A40" s="4">
        <v>5</v>
      </c>
      <c r="B40" s="12" t="s">
        <v>4</v>
      </c>
      <c r="C40" s="12">
        <v>1643</v>
      </c>
      <c r="D40" s="12">
        <v>962</v>
      </c>
      <c r="E40" s="12">
        <v>2605</v>
      </c>
      <c r="F40" s="11">
        <v>0.63071017274472174</v>
      </c>
      <c r="G40" s="11">
        <v>0.36928982725527831</v>
      </c>
    </row>
    <row r="41" spans="1:7" x14ac:dyDescent="0.25">
      <c r="A41" s="4">
        <v>6</v>
      </c>
      <c r="B41" s="12" t="s">
        <v>2</v>
      </c>
      <c r="C41" s="12">
        <v>5797</v>
      </c>
      <c r="D41" s="12">
        <v>5747</v>
      </c>
      <c r="E41" s="12">
        <v>11544</v>
      </c>
      <c r="F41" s="11">
        <v>0.50216562716562718</v>
      </c>
      <c r="G41" s="11">
        <v>0.49783437283437282</v>
      </c>
    </row>
    <row r="42" spans="1:7" x14ac:dyDescent="0.25">
      <c r="A42" s="59" t="s">
        <v>0</v>
      </c>
      <c r="B42" s="59"/>
      <c r="C42" s="21">
        <v>32149</v>
      </c>
      <c r="D42" s="21">
        <v>29371</v>
      </c>
      <c r="E42" s="21">
        <v>61520</v>
      </c>
      <c r="F42" s="75"/>
      <c r="G42" s="76"/>
    </row>
    <row r="44" spans="1:7" x14ac:dyDescent="0.25">
      <c r="A44" s="17" t="s">
        <v>31</v>
      </c>
    </row>
    <row r="45" spans="1:7" x14ac:dyDescent="0.25">
      <c r="A45" s="14" t="s">
        <v>8</v>
      </c>
      <c r="B45" s="14" t="s">
        <v>9</v>
      </c>
      <c r="C45" s="14" t="s">
        <v>32</v>
      </c>
    </row>
    <row r="46" spans="1:7" x14ac:dyDescent="0.25">
      <c r="A46" s="2">
        <v>1</v>
      </c>
      <c r="B46" s="3" t="s">
        <v>1</v>
      </c>
      <c r="C46" s="3">
        <v>6212007624</v>
      </c>
    </row>
    <row r="47" spans="1:7" x14ac:dyDescent="0.25">
      <c r="A47" s="2">
        <v>2</v>
      </c>
      <c r="B47" s="3" t="s">
        <v>5</v>
      </c>
      <c r="C47" s="3">
        <v>0</v>
      </c>
    </row>
    <row r="48" spans="1:7" x14ac:dyDescent="0.25">
      <c r="A48" s="2">
        <v>3</v>
      </c>
      <c r="B48" s="3" t="s">
        <v>3</v>
      </c>
      <c r="C48" s="3">
        <v>18726067841</v>
      </c>
    </row>
    <row r="49" spans="1:4" x14ac:dyDescent="0.25">
      <c r="A49" s="2">
        <v>4</v>
      </c>
      <c r="B49" s="3" t="s">
        <v>6</v>
      </c>
      <c r="C49" s="3">
        <v>17353242</v>
      </c>
    </row>
    <row r="50" spans="1:4" x14ac:dyDescent="0.25">
      <c r="A50" s="2">
        <v>5</v>
      </c>
      <c r="B50" s="3" t="s">
        <v>4</v>
      </c>
      <c r="C50" s="3">
        <v>465107952</v>
      </c>
    </row>
    <row r="51" spans="1:4" x14ac:dyDescent="0.25">
      <c r="A51" s="2">
        <v>6</v>
      </c>
      <c r="B51" s="3" t="s">
        <v>2</v>
      </c>
      <c r="C51" s="3">
        <v>5082996187</v>
      </c>
    </row>
    <row r="52" spans="1:4" x14ac:dyDescent="0.25">
      <c r="A52" s="13" t="s">
        <v>0</v>
      </c>
      <c r="B52" s="13"/>
      <c r="C52" s="22">
        <v>30503532846</v>
      </c>
    </row>
    <row r="54" spans="1:4" x14ac:dyDescent="0.25">
      <c r="A54" s="17" t="s">
        <v>33</v>
      </c>
    </row>
    <row r="55" spans="1:4" x14ac:dyDescent="0.25">
      <c r="A55" s="67" t="s">
        <v>8</v>
      </c>
      <c r="B55" s="67" t="s">
        <v>9</v>
      </c>
      <c r="C55" s="67" t="s">
        <v>34</v>
      </c>
      <c r="D55" s="67"/>
    </row>
    <row r="56" spans="1:4" x14ac:dyDescent="0.25">
      <c r="A56" s="67"/>
      <c r="B56" s="67"/>
      <c r="C56" s="16" t="s">
        <v>35</v>
      </c>
      <c r="D56" s="16" t="s">
        <v>36</v>
      </c>
    </row>
    <row r="57" spans="1:4" x14ac:dyDescent="0.25">
      <c r="A57" s="4">
        <v>1</v>
      </c>
      <c r="B57" s="12" t="s">
        <v>1</v>
      </c>
      <c r="C57" s="12">
        <v>156297761303</v>
      </c>
      <c r="D57" s="12">
        <v>180582835605</v>
      </c>
    </row>
    <row r="58" spans="1:4" x14ac:dyDescent="0.25">
      <c r="A58" s="4">
        <v>2</v>
      </c>
      <c r="B58" s="12" t="s">
        <v>5</v>
      </c>
      <c r="C58" s="12">
        <v>0</v>
      </c>
      <c r="D58" s="12">
        <v>0</v>
      </c>
    </row>
    <row r="59" spans="1:4" x14ac:dyDescent="0.25">
      <c r="A59" s="4">
        <v>3</v>
      </c>
      <c r="B59" s="12" t="s">
        <v>3</v>
      </c>
      <c r="C59" s="12">
        <v>284965404763</v>
      </c>
      <c r="D59" s="12">
        <v>337431268648</v>
      </c>
    </row>
    <row r="60" spans="1:4" x14ac:dyDescent="0.25">
      <c r="A60" s="4">
        <v>4</v>
      </c>
      <c r="B60" s="12" t="s">
        <v>6</v>
      </c>
      <c r="C60" s="12">
        <v>394508545</v>
      </c>
      <c r="D60" s="12">
        <v>1238294919</v>
      </c>
    </row>
    <row r="61" spans="1:4" x14ac:dyDescent="0.25">
      <c r="A61" s="4">
        <v>5</v>
      </c>
      <c r="B61" s="12" t="s">
        <v>4</v>
      </c>
      <c r="C61" s="12">
        <v>10236828263</v>
      </c>
      <c r="D61" s="12">
        <v>11567144195</v>
      </c>
    </row>
    <row r="62" spans="1:4" x14ac:dyDescent="0.25">
      <c r="A62" s="4">
        <v>6</v>
      </c>
      <c r="B62" s="12" t="s">
        <v>2</v>
      </c>
      <c r="C62" s="12">
        <v>63610127895</v>
      </c>
      <c r="D62" s="12">
        <v>191904659051</v>
      </c>
    </row>
    <row r="63" spans="1:4" x14ac:dyDescent="0.25">
      <c r="A63" s="59" t="s">
        <v>0</v>
      </c>
      <c r="B63" s="59"/>
      <c r="C63" s="21">
        <v>515504630769</v>
      </c>
      <c r="D63" s="21">
        <v>722724202418</v>
      </c>
    </row>
  </sheetData>
  <mergeCells count="23">
    <mergeCell ref="A63:B63"/>
    <mergeCell ref="A31:B31"/>
    <mergeCell ref="F31:G31"/>
    <mergeCell ref="A34:A35"/>
    <mergeCell ref="B34:B35"/>
    <mergeCell ref="C34:D34"/>
    <mergeCell ref="E34:E35"/>
    <mergeCell ref="F34:G34"/>
    <mergeCell ref="A42:B42"/>
    <mergeCell ref="F42:G42"/>
    <mergeCell ref="A55:A56"/>
    <mergeCell ref="B55:B56"/>
    <mergeCell ref="C55:D55"/>
    <mergeCell ref="A9:B9"/>
    <mergeCell ref="A12:A13"/>
    <mergeCell ref="B12:B13"/>
    <mergeCell ref="C12:G12"/>
    <mergeCell ref="A20:B20"/>
    <mergeCell ref="A23:A24"/>
    <mergeCell ref="B23:B24"/>
    <mergeCell ref="C23:D23"/>
    <mergeCell ref="E23:E24"/>
    <mergeCell ref="F23:G2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3BCF1-E531-4990-B304-A2F2889D8B1D}">
  <sheetPr>
    <tabColor rgb="FFC00000"/>
  </sheetPr>
  <dimension ref="A1:K27"/>
  <sheetViews>
    <sheetView topLeftCell="A6" zoomScaleNormal="100" workbookViewId="0">
      <selection activeCell="G1" sqref="G1:K29"/>
    </sheetView>
  </sheetViews>
  <sheetFormatPr defaultRowHeight="15" x14ac:dyDescent="0.25"/>
  <cols>
    <col min="1" max="1" width="5" customWidth="1"/>
    <col min="2" max="2" width="22.5703125" bestFit="1" customWidth="1"/>
    <col min="3" max="3" width="16" customWidth="1"/>
    <col min="7" max="7" width="7.140625" customWidth="1"/>
    <col min="8" max="8" width="24.85546875" bestFit="1" customWidth="1"/>
    <col min="9" max="11" width="14.5703125" customWidth="1"/>
  </cols>
  <sheetData>
    <row r="1" spans="1:11" ht="16.5" customHeight="1" x14ac:dyDescent="0.25">
      <c r="A1" s="17" t="s">
        <v>47</v>
      </c>
      <c r="B1" s="1"/>
      <c r="C1" s="1"/>
      <c r="G1" s="17" t="s">
        <v>52</v>
      </c>
    </row>
    <row r="2" spans="1:11" ht="16.5" customHeight="1" x14ac:dyDescent="0.25">
      <c r="A2" s="40" t="s">
        <v>8</v>
      </c>
      <c r="B2" s="40" t="s">
        <v>9</v>
      </c>
      <c r="C2" s="40" t="s">
        <v>10</v>
      </c>
      <c r="G2" s="58" t="s">
        <v>8</v>
      </c>
      <c r="H2" s="58" t="s">
        <v>9</v>
      </c>
      <c r="I2" s="69" t="s">
        <v>53</v>
      </c>
      <c r="J2" s="69"/>
      <c r="K2" s="69"/>
    </row>
    <row r="3" spans="1:11" ht="16.5" customHeight="1" x14ac:dyDescent="0.25">
      <c r="A3" s="41">
        <v>1</v>
      </c>
      <c r="B3" s="42" t="str">
        <f>'[1]kompilasi-per jenis'!A3</f>
        <v>Jasa</v>
      </c>
      <c r="C3" s="41">
        <f>'[1]kompilasi-per jenis'!B3</f>
        <v>42</v>
      </c>
      <c r="G3" s="58"/>
      <c r="H3" s="58"/>
      <c r="I3" s="52">
        <v>2023</v>
      </c>
      <c r="J3" s="53">
        <v>2024</v>
      </c>
      <c r="K3" s="53">
        <v>2025</v>
      </c>
    </row>
    <row r="4" spans="1:11" ht="16.5" customHeight="1" x14ac:dyDescent="0.25">
      <c r="A4" s="41">
        <v>2</v>
      </c>
      <c r="B4" s="42" t="str">
        <f>'[1]kompilasi-per jenis'!A4</f>
        <v>Konsumen</v>
      </c>
      <c r="C4" s="41">
        <f>'[1]kompilasi-per jenis'!B4</f>
        <v>454</v>
      </c>
      <c r="G4" s="50">
        <v>1</v>
      </c>
      <c r="H4" s="51" t="s">
        <v>1</v>
      </c>
      <c r="I4" s="49">
        <v>42</v>
      </c>
      <c r="J4" s="49">
        <v>52</v>
      </c>
      <c r="K4" s="4">
        <v>57</v>
      </c>
    </row>
    <row r="5" spans="1:11" ht="16.5" customHeight="1" x14ac:dyDescent="0.25">
      <c r="A5" s="41">
        <v>3</v>
      </c>
      <c r="B5" s="42" t="str">
        <f>'[1]kompilasi-per jenis'!A5</f>
        <v>Pemasaran</v>
      </c>
      <c r="C5" s="41">
        <f>'[1]kompilasi-per jenis'!B5</f>
        <v>9</v>
      </c>
      <c r="G5" s="50">
        <v>2</v>
      </c>
      <c r="H5" s="51" t="s">
        <v>5</v>
      </c>
      <c r="I5" s="23">
        <v>0</v>
      </c>
      <c r="J5" s="23">
        <v>0</v>
      </c>
      <c r="K5" s="4">
        <v>57</v>
      </c>
    </row>
    <row r="6" spans="1:11" ht="16.5" customHeight="1" x14ac:dyDescent="0.25">
      <c r="A6" s="41">
        <v>4</v>
      </c>
      <c r="B6" s="42" t="str">
        <f>'[1]kompilasi-per jenis'!A6</f>
        <v>Produsen</v>
      </c>
      <c r="C6" s="41">
        <f>'[1]kompilasi-per jenis'!B6</f>
        <v>42</v>
      </c>
      <c r="G6" s="50">
        <v>3</v>
      </c>
      <c r="H6" s="51" t="s">
        <v>3</v>
      </c>
      <c r="I6" s="49">
        <v>454</v>
      </c>
      <c r="J6" s="49">
        <v>442</v>
      </c>
      <c r="K6" s="4">
        <v>437</v>
      </c>
    </row>
    <row r="7" spans="1:11" ht="16.5" customHeight="1" x14ac:dyDescent="0.25">
      <c r="A7" s="41">
        <v>5</v>
      </c>
      <c r="B7" s="42" t="str">
        <f>'[1]kompilasi-per jenis'!A7</f>
        <v>Simpan Pinjam</v>
      </c>
      <c r="C7" s="41">
        <f>'[1]kompilasi-per jenis'!B7</f>
        <v>77</v>
      </c>
      <c r="G7" s="50">
        <v>4</v>
      </c>
      <c r="H7" s="51" t="s">
        <v>6</v>
      </c>
      <c r="I7" s="49">
        <v>9</v>
      </c>
      <c r="J7" s="49">
        <v>11</v>
      </c>
      <c r="K7" s="4">
        <v>14</v>
      </c>
    </row>
    <row r="8" spans="1:11" ht="16.5" customHeight="1" x14ac:dyDescent="0.25">
      <c r="A8" s="77" t="s">
        <v>0</v>
      </c>
      <c r="B8" s="77"/>
      <c r="C8" s="43">
        <f>SUM(C3:C7)</f>
        <v>624</v>
      </c>
      <c r="G8" s="50">
        <v>5</v>
      </c>
      <c r="H8" s="51" t="s">
        <v>4</v>
      </c>
      <c r="I8" s="49">
        <v>42</v>
      </c>
      <c r="J8" s="49">
        <v>40</v>
      </c>
      <c r="K8" s="4">
        <v>41</v>
      </c>
    </row>
    <row r="9" spans="1:11" ht="16.5" customHeight="1" x14ac:dyDescent="0.25">
      <c r="G9" s="50">
        <v>6</v>
      </c>
      <c r="H9" s="51" t="s">
        <v>2</v>
      </c>
      <c r="I9" s="49">
        <v>77</v>
      </c>
      <c r="J9" s="49">
        <v>86</v>
      </c>
      <c r="K9" s="4">
        <v>95</v>
      </c>
    </row>
    <row r="10" spans="1:11" ht="16.5" customHeight="1" x14ac:dyDescent="0.25">
      <c r="A10" s="17" t="s">
        <v>49</v>
      </c>
      <c r="B10" s="1"/>
      <c r="C10" s="1"/>
      <c r="G10" s="70" t="s">
        <v>0</v>
      </c>
      <c r="H10" s="70"/>
      <c r="I10" s="19">
        <f>SUM(I4:I9)</f>
        <v>624</v>
      </c>
      <c r="J10" s="19">
        <f>SUM(J4:J9)</f>
        <v>631</v>
      </c>
      <c r="K10" s="19">
        <f t="shared" ref="K10" si="0">SUM(K4:K9)</f>
        <v>701</v>
      </c>
    </row>
    <row r="11" spans="1:11" ht="16.5" customHeight="1" x14ac:dyDescent="0.25">
      <c r="A11" s="25" t="s">
        <v>8</v>
      </c>
      <c r="B11" s="25" t="s">
        <v>9</v>
      </c>
      <c r="C11" s="25" t="s">
        <v>10</v>
      </c>
    </row>
    <row r="12" spans="1:11" ht="16.5" customHeight="1" x14ac:dyDescent="0.25">
      <c r="A12" s="2">
        <v>1</v>
      </c>
      <c r="B12" s="3" t="s">
        <v>1</v>
      </c>
      <c r="C12" s="4">
        <v>52</v>
      </c>
    </row>
    <row r="13" spans="1:11" ht="16.5" customHeight="1" x14ac:dyDescent="0.25">
      <c r="A13" s="2">
        <v>2</v>
      </c>
      <c r="B13" s="3" t="s">
        <v>3</v>
      </c>
      <c r="C13" s="4">
        <v>442</v>
      </c>
    </row>
    <row r="14" spans="1:11" ht="16.5" customHeight="1" x14ac:dyDescent="0.25">
      <c r="A14" s="2">
        <v>3</v>
      </c>
      <c r="B14" s="3" t="s">
        <v>6</v>
      </c>
      <c r="C14" s="4">
        <v>11</v>
      </c>
    </row>
    <row r="15" spans="1:11" ht="16.5" customHeight="1" x14ac:dyDescent="0.25">
      <c r="A15" s="2">
        <v>4</v>
      </c>
      <c r="B15" s="3" t="s">
        <v>4</v>
      </c>
      <c r="C15" s="4">
        <v>40</v>
      </c>
    </row>
    <row r="16" spans="1:11" ht="16.5" customHeight="1" x14ac:dyDescent="0.25">
      <c r="A16" s="2">
        <v>5</v>
      </c>
      <c r="B16" s="3" t="s">
        <v>2</v>
      </c>
      <c r="C16" s="4">
        <v>86</v>
      </c>
    </row>
    <row r="17" spans="1:3" ht="16.5" customHeight="1" x14ac:dyDescent="0.25">
      <c r="A17" s="78" t="s">
        <v>0</v>
      </c>
      <c r="B17" s="78"/>
      <c r="C17" s="44">
        <f>SUM(C12:C16)</f>
        <v>631</v>
      </c>
    </row>
    <row r="18" spans="1:3" ht="16.5" customHeight="1" x14ac:dyDescent="0.25"/>
    <row r="19" spans="1:3" ht="16.5" customHeight="1" x14ac:dyDescent="0.25">
      <c r="A19" s="17" t="s">
        <v>48</v>
      </c>
      <c r="B19" s="1"/>
      <c r="C19" s="1"/>
    </row>
    <row r="20" spans="1:3" ht="16.5" customHeight="1" x14ac:dyDescent="0.25">
      <c r="A20" s="14" t="s">
        <v>8</v>
      </c>
      <c r="B20" s="14" t="s">
        <v>9</v>
      </c>
      <c r="C20" s="14" t="s">
        <v>10</v>
      </c>
    </row>
    <row r="21" spans="1:3" ht="16.5" customHeight="1" x14ac:dyDescent="0.25">
      <c r="A21" s="2">
        <v>1</v>
      </c>
      <c r="B21" s="3" t="s">
        <v>1</v>
      </c>
      <c r="C21" s="4">
        <v>57</v>
      </c>
    </row>
    <row r="22" spans="1:3" ht="16.5" customHeight="1" x14ac:dyDescent="0.25">
      <c r="A22" s="2">
        <v>2</v>
      </c>
      <c r="B22" s="3" t="s">
        <v>5</v>
      </c>
      <c r="C22" s="4">
        <v>57</v>
      </c>
    </row>
    <row r="23" spans="1:3" ht="16.5" customHeight="1" x14ac:dyDescent="0.25">
      <c r="A23" s="2">
        <v>3</v>
      </c>
      <c r="B23" s="3" t="s">
        <v>3</v>
      </c>
      <c r="C23" s="4">
        <v>437</v>
      </c>
    </row>
    <row r="24" spans="1:3" ht="16.5" customHeight="1" x14ac:dyDescent="0.25">
      <c r="A24" s="2">
        <v>4</v>
      </c>
      <c r="B24" s="3" t="s">
        <v>6</v>
      </c>
      <c r="C24" s="4">
        <v>14</v>
      </c>
    </row>
    <row r="25" spans="1:3" ht="16.5" customHeight="1" x14ac:dyDescent="0.25">
      <c r="A25" s="2">
        <v>5</v>
      </c>
      <c r="B25" s="3" t="s">
        <v>4</v>
      </c>
      <c r="C25" s="4">
        <v>41</v>
      </c>
    </row>
    <row r="26" spans="1:3" ht="16.5" customHeight="1" x14ac:dyDescent="0.25">
      <c r="A26" s="2">
        <v>6</v>
      </c>
      <c r="B26" s="3" t="s">
        <v>2</v>
      </c>
      <c r="C26" s="4">
        <v>95</v>
      </c>
    </row>
    <row r="27" spans="1:3" ht="16.5" customHeight="1" x14ac:dyDescent="0.25">
      <c r="A27" s="70" t="s">
        <v>0</v>
      </c>
      <c r="B27" s="70"/>
      <c r="C27" s="19">
        <f>SUM(C21:C26)</f>
        <v>701</v>
      </c>
    </row>
  </sheetData>
  <mergeCells count="7">
    <mergeCell ref="I2:K2"/>
    <mergeCell ref="A8:B8"/>
    <mergeCell ref="A17:B17"/>
    <mergeCell ref="A27:B27"/>
    <mergeCell ref="G10:H10"/>
    <mergeCell ref="H2:H3"/>
    <mergeCell ref="G2:G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E8706-A33F-409F-B75F-7186456A91BB}">
  <sheetPr>
    <tabColor rgb="FFC00000"/>
  </sheetPr>
  <dimension ref="A1:AM40"/>
  <sheetViews>
    <sheetView topLeftCell="G1" zoomScale="110" zoomScaleNormal="110" workbookViewId="0">
      <selection activeCell="G4" sqref="G4"/>
    </sheetView>
  </sheetViews>
  <sheetFormatPr defaultRowHeight="15" x14ac:dyDescent="0.25"/>
  <cols>
    <col min="1" max="1" width="6.28515625" customWidth="1"/>
    <col min="2" max="2" width="23.28515625" bestFit="1" customWidth="1"/>
    <col min="3" max="5" width="15.7109375" customWidth="1"/>
    <col min="6" max="7" width="8.7109375" customWidth="1"/>
    <col min="8" max="8" width="5.85546875" customWidth="1"/>
    <col min="9" max="9" width="20.7109375" bestFit="1" customWidth="1"/>
    <col min="10" max="12" width="15.7109375" customWidth="1"/>
    <col min="13" max="14" width="8.7109375" customWidth="1"/>
    <col min="15" max="15" width="6" customWidth="1"/>
    <col min="16" max="16" width="20" bestFit="1" customWidth="1"/>
    <col min="17" max="19" width="15.7109375" customWidth="1"/>
    <col min="20" max="21" width="8.7109375" customWidth="1"/>
    <col min="22" max="22" width="6.7109375" customWidth="1"/>
    <col min="23" max="25" width="15.7109375" customWidth="1"/>
    <col min="28" max="28" width="6.140625" customWidth="1"/>
    <col min="29" max="29" width="21.7109375" bestFit="1" customWidth="1"/>
    <col min="30" max="32" width="20" customWidth="1"/>
    <col min="35" max="35" width="6.85546875" customWidth="1"/>
    <col min="36" max="36" width="23.7109375" customWidth="1"/>
    <col min="37" max="39" width="19.42578125" customWidth="1"/>
  </cols>
  <sheetData>
    <row r="1" spans="1:39" x14ac:dyDescent="0.25">
      <c r="A1" s="17" t="s">
        <v>52</v>
      </c>
      <c r="H1" s="17" t="s">
        <v>61</v>
      </c>
      <c r="O1" s="17" t="s">
        <v>60</v>
      </c>
      <c r="V1" s="17" t="s">
        <v>59</v>
      </c>
      <c r="AB1" s="17" t="s">
        <v>44</v>
      </c>
      <c r="AC1" s="1"/>
      <c r="AD1" s="1"/>
      <c r="AE1" s="1"/>
      <c r="AF1" s="1"/>
      <c r="AI1" s="17" t="s">
        <v>45</v>
      </c>
      <c r="AJ1" s="1"/>
    </row>
    <row r="2" spans="1:39" ht="17.25" customHeight="1" x14ac:dyDescent="0.25">
      <c r="A2" s="58" t="s">
        <v>8</v>
      </c>
      <c r="B2" s="58" t="s">
        <v>9</v>
      </c>
      <c r="C2" s="69" t="s">
        <v>53</v>
      </c>
      <c r="D2" s="69"/>
      <c r="E2" s="69"/>
      <c r="F2" s="55"/>
      <c r="G2" s="55"/>
      <c r="H2" s="58" t="s">
        <v>8</v>
      </c>
      <c r="I2" s="58" t="s">
        <v>12</v>
      </c>
      <c r="J2" s="58" t="s">
        <v>50</v>
      </c>
      <c r="K2" s="58"/>
      <c r="L2" s="58"/>
      <c r="O2" s="67" t="s">
        <v>8</v>
      </c>
      <c r="P2" s="67" t="s">
        <v>9</v>
      </c>
      <c r="Q2" s="67" t="s">
        <v>54</v>
      </c>
      <c r="R2" s="67"/>
      <c r="S2" s="67"/>
      <c r="V2" s="67" t="s">
        <v>8</v>
      </c>
      <c r="W2" s="67" t="s">
        <v>58</v>
      </c>
      <c r="X2" s="67" t="s">
        <v>56</v>
      </c>
      <c r="Y2" s="67"/>
      <c r="AB2" s="58" t="s">
        <v>8</v>
      </c>
      <c r="AC2" s="58" t="s">
        <v>9</v>
      </c>
      <c r="AD2" s="58" t="s">
        <v>32</v>
      </c>
      <c r="AE2" s="58"/>
      <c r="AF2" s="58"/>
      <c r="AI2" s="57" t="s">
        <v>8</v>
      </c>
      <c r="AJ2" s="57" t="s">
        <v>9</v>
      </c>
      <c r="AK2" s="58" t="s">
        <v>35</v>
      </c>
      <c r="AL2" s="58"/>
      <c r="AM2" s="58"/>
    </row>
    <row r="3" spans="1:39" ht="17.25" customHeight="1" x14ac:dyDescent="0.25">
      <c r="A3" s="58"/>
      <c r="B3" s="58"/>
      <c r="C3" s="52">
        <v>2023</v>
      </c>
      <c r="D3" s="53">
        <v>2024</v>
      </c>
      <c r="E3" s="53">
        <v>2025</v>
      </c>
      <c r="F3" s="1"/>
      <c r="G3" s="1"/>
      <c r="H3" s="58"/>
      <c r="I3" s="58"/>
      <c r="J3" s="47">
        <v>2023</v>
      </c>
      <c r="K3" s="47">
        <v>2024</v>
      </c>
      <c r="L3" s="47">
        <v>2025</v>
      </c>
      <c r="O3" s="67"/>
      <c r="P3" s="67"/>
      <c r="Q3" s="16">
        <v>2023</v>
      </c>
      <c r="R3" s="16">
        <v>2024</v>
      </c>
      <c r="S3" s="16">
        <v>2025</v>
      </c>
      <c r="V3" s="67"/>
      <c r="W3" s="67"/>
      <c r="X3" s="16" t="s">
        <v>57</v>
      </c>
      <c r="Y3" s="16" t="s">
        <v>28</v>
      </c>
      <c r="AB3" s="58"/>
      <c r="AC3" s="58"/>
      <c r="AD3" s="31">
        <v>2023</v>
      </c>
      <c r="AE3" s="31">
        <v>2024</v>
      </c>
      <c r="AF3" s="31">
        <v>2025</v>
      </c>
      <c r="AI3" s="57"/>
      <c r="AJ3" s="57"/>
      <c r="AK3" s="31">
        <v>2023</v>
      </c>
      <c r="AL3" s="31">
        <v>2024</v>
      </c>
      <c r="AM3" s="31">
        <v>2025</v>
      </c>
    </row>
    <row r="4" spans="1:39" ht="15" customHeight="1" x14ac:dyDescent="0.25">
      <c r="A4" s="2">
        <v>1</v>
      </c>
      <c r="B4" s="3" t="s">
        <v>1</v>
      </c>
      <c r="C4" s="54">
        <v>42</v>
      </c>
      <c r="D4" s="54">
        <v>52</v>
      </c>
      <c r="E4" s="4">
        <v>57</v>
      </c>
      <c r="F4" s="1"/>
      <c r="G4" s="1"/>
      <c r="H4" s="46">
        <v>1</v>
      </c>
      <c r="I4" s="45" t="s">
        <v>13</v>
      </c>
      <c r="J4" s="7">
        <v>115</v>
      </c>
      <c r="K4" s="56">
        <v>113</v>
      </c>
      <c r="L4" s="56">
        <v>109</v>
      </c>
      <c r="O4" s="4">
        <v>1</v>
      </c>
      <c r="P4" s="10" t="s">
        <v>1</v>
      </c>
      <c r="Q4" s="4">
        <v>31</v>
      </c>
      <c r="R4" s="4">
        <v>41</v>
      </c>
      <c r="S4" s="4">
        <v>40</v>
      </c>
      <c r="V4" s="4">
        <v>1</v>
      </c>
      <c r="W4" s="10">
        <v>2023</v>
      </c>
      <c r="X4" s="4">
        <v>31363</v>
      </c>
      <c r="Y4" s="4">
        <v>30241</v>
      </c>
      <c r="AB4" s="32">
        <v>1</v>
      </c>
      <c r="AC4" s="32" t="s">
        <v>1</v>
      </c>
      <c r="AD4" s="33">
        <v>5214988736</v>
      </c>
      <c r="AE4" s="33">
        <v>5406127790</v>
      </c>
      <c r="AF4" s="33">
        <v>6212007624</v>
      </c>
      <c r="AI4" s="4">
        <v>1</v>
      </c>
      <c r="AJ4" s="12" t="s">
        <v>1</v>
      </c>
      <c r="AK4" s="24">
        <v>112294662584</v>
      </c>
      <c r="AL4" s="33">
        <v>115558176130</v>
      </c>
      <c r="AM4" s="24">
        <v>156297761303</v>
      </c>
    </row>
    <row r="5" spans="1:39" ht="15" customHeight="1" x14ac:dyDescent="0.25">
      <c r="A5" s="2">
        <v>2</v>
      </c>
      <c r="B5" s="3" t="s">
        <v>5</v>
      </c>
      <c r="C5" s="56">
        <v>0</v>
      </c>
      <c r="D5" s="56">
        <v>0</v>
      </c>
      <c r="E5" s="4">
        <v>57</v>
      </c>
      <c r="H5" s="46">
        <v>2</v>
      </c>
      <c r="I5" s="45" t="s">
        <v>14</v>
      </c>
      <c r="J5" s="7">
        <v>58</v>
      </c>
      <c r="K5" s="56">
        <v>57</v>
      </c>
      <c r="L5" s="56">
        <v>61</v>
      </c>
      <c r="O5" s="4">
        <v>2</v>
      </c>
      <c r="P5" s="10" t="s">
        <v>5</v>
      </c>
      <c r="Q5" s="54">
        <v>0</v>
      </c>
      <c r="R5" s="54">
        <v>0</v>
      </c>
      <c r="S5" s="4">
        <v>57</v>
      </c>
      <c r="V5" s="4">
        <v>2</v>
      </c>
      <c r="W5" s="10">
        <v>2024</v>
      </c>
      <c r="X5" s="54">
        <v>30708</v>
      </c>
      <c r="Y5" s="54">
        <v>29598</v>
      </c>
      <c r="AB5" s="32">
        <v>2</v>
      </c>
      <c r="AC5" s="32" t="s">
        <v>5</v>
      </c>
      <c r="AD5" s="33">
        <v>0</v>
      </c>
      <c r="AE5" s="33">
        <v>0</v>
      </c>
      <c r="AF5" s="33">
        <v>0</v>
      </c>
      <c r="AI5" s="4">
        <v>2</v>
      </c>
      <c r="AJ5" s="12" t="s">
        <v>5</v>
      </c>
      <c r="AK5" s="24">
        <v>0</v>
      </c>
      <c r="AL5" s="24">
        <v>0</v>
      </c>
      <c r="AM5" s="24">
        <v>0</v>
      </c>
    </row>
    <row r="6" spans="1:39" ht="15" customHeight="1" x14ac:dyDescent="0.25">
      <c r="A6" s="2">
        <v>3</v>
      </c>
      <c r="B6" s="3" t="s">
        <v>3</v>
      </c>
      <c r="C6" s="54">
        <v>454</v>
      </c>
      <c r="D6" s="54">
        <v>442</v>
      </c>
      <c r="E6" s="4">
        <v>437</v>
      </c>
      <c r="H6" s="46">
        <v>3</v>
      </c>
      <c r="I6" s="45" t="s">
        <v>15</v>
      </c>
      <c r="J6" s="7">
        <v>129</v>
      </c>
      <c r="K6" s="56">
        <v>125</v>
      </c>
      <c r="L6" s="56">
        <v>120</v>
      </c>
      <c r="O6" s="4">
        <v>3</v>
      </c>
      <c r="P6" s="10" t="s">
        <v>3</v>
      </c>
      <c r="Q6" s="4">
        <v>258</v>
      </c>
      <c r="R6" s="4">
        <v>246</v>
      </c>
      <c r="S6" s="4">
        <v>223</v>
      </c>
      <c r="V6" s="4">
        <v>3</v>
      </c>
      <c r="W6" s="10">
        <v>2025</v>
      </c>
      <c r="X6" s="4">
        <v>32149</v>
      </c>
      <c r="Y6" s="4">
        <v>29371</v>
      </c>
      <c r="AB6" s="32">
        <v>3</v>
      </c>
      <c r="AC6" s="32" t="s">
        <v>3</v>
      </c>
      <c r="AD6" s="33">
        <v>19342823025</v>
      </c>
      <c r="AE6" s="33">
        <v>13538704475</v>
      </c>
      <c r="AF6" s="33">
        <v>18726067841</v>
      </c>
      <c r="AI6" s="4">
        <v>3</v>
      </c>
      <c r="AJ6" s="12" t="s">
        <v>3</v>
      </c>
      <c r="AK6" s="24">
        <v>269627275698</v>
      </c>
      <c r="AL6" s="33">
        <v>225564202490</v>
      </c>
      <c r="AM6" s="24">
        <v>284965404763</v>
      </c>
    </row>
    <row r="7" spans="1:39" ht="15" customHeight="1" x14ac:dyDescent="0.25">
      <c r="A7" s="2">
        <v>4</v>
      </c>
      <c r="B7" s="3" t="s">
        <v>6</v>
      </c>
      <c r="C7" s="54">
        <v>9</v>
      </c>
      <c r="D7" s="54">
        <v>11</v>
      </c>
      <c r="E7" s="4">
        <v>14</v>
      </c>
      <c r="H7" s="46">
        <v>4</v>
      </c>
      <c r="I7" s="45" t="s">
        <v>16</v>
      </c>
      <c r="J7" s="7">
        <v>95</v>
      </c>
      <c r="K7" s="56">
        <v>91</v>
      </c>
      <c r="L7" s="56">
        <v>93</v>
      </c>
      <c r="O7" s="4">
        <v>4</v>
      </c>
      <c r="P7" s="10" t="s">
        <v>6</v>
      </c>
      <c r="Q7" s="4">
        <v>1</v>
      </c>
      <c r="R7" s="4">
        <v>3</v>
      </c>
      <c r="S7" s="4">
        <v>6</v>
      </c>
      <c r="V7" s="68" t="s">
        <v>0</v>
      </c>
      <c r="W7" s="68"/>
      <c r="X7" s="19">
        <f>SUM(X4:X6)</f>
        <v>94220</v>
      </c>
      <c r="Y7" s="19">
        <f>SUM(Y4:Y6)</f>
        <v>89210</v>
      </c>
      <c r="AB7" s="32">
        <v>4</v>
      </c>
      <c r="AC7" s="32" t="s">
        <v>6</v>
      </c>
      <c r="AD7" s="33">
        <v>11940400</v>
      </c>
      <c r="AE7" s="33">
        <v>14103642</v>
      </c>
      <c r="AF7" s="33">
        <v>17353242</v>
      </c>
      <c r="AI7" s="4">
        <v>4</v>
      </c>
      <c r="AJ7" s="12" t="s">
        <v>6</v>
      </c>
      <c r="AK7" s="24">
        <v>220460093</v>
      </c>
      <c r="AL7" s="33">
        <v>347516025</v>
      </c>
      <c r="AM7" s="24">
        <v>394508545</v>
      </c>
    </row>
    <row r="8" spans="1:39" ht="15" customHeight="1" x14ac:dyDescent="0.25">
      <c r="A8" s="2">
        <v>5</v>
      </c>
      <c r="B8" s="3" t="s">
        <v>4</v>
      </c>
      <c r="C8" s="54">
        <v>42</v>
      </c>
      <c r="D8" s="54">
        <v>40</v>
      </c>
      <c r="E8" s="4">
        <v>41</v>
      </c>
      <c r="H8" s="46">
        <v>5</v>
      </c>
      <c r="I8" s="45" t="s">
        <v>17</v>
      </c>
      <c r="J8" s="7">
        <v>57</v>
      </c>
      <c r="K8" s="56">
        <v>56</v>
      </c>
      <c r="L8" s="56">
        <v>54</v>
      </c>
      <c r="O8" s="4">
        <v>5</v>
      </c>
      <c r="P8" s="10" t="s">
        <v>4</v>
      </c>
      <c r="Q8" s="4">
        <v>15</v>
      </c>
      <c r="R8" s="4">
        <v>13</v>
      </c>
      <c r="S8" s="4">
        <v>12</v>
      </c>
      <c r="AB8" s="32">
        <v>5</v>
      </c>
      <c r="AC8" s="32" t="s">
        <v>4</v>
      </c>
      <c r="AD8" s="33">
        <v>659651548</v>
      </c>
      <c r="AE8" s="33">
        <v>609351255</v>
      </c>
      <c r="AF8" s="33">
        <v>465107952</v>
      </c>
      <c r="AI8" s="4">
        <v>5</v>
      </c>
      <c r="AJ8" s="12" t="s">
        <v>4</v>
      </c>
      <c r="AK8" s="24">
        <v>11163504098</v>
      </c>
      <c r="AL8" s="33">
        <v>10699981091</v>
      </c>
      <c r="AM8" s="24">
        <v>10236828263</v>
      </c>
    </row>
    <row r="9" spans="1:39" ht="15" customHeight="1" x14ac:dyDescent="0.25">
      <c r="A9" s="2">
        <v>6</v>
      </c>
      <c r="B9" s="3" t="s">
        <v>2</v>
      </c>
      <c r="C9" s="54">
        <v>77</v>
      </c>
      <c r="D9" s="54">
        <v>86</v>
      </c>
      <c r="E9" s="4">
        <v>95</v>
      </c>
      <c r="H9" s="71" t="s">
        <v>51</v>
      </c>
      <c r="I9" s="71"/>
      <c r="J9" s="48">
        <f>SUM(J4:J8)</f>
        <v>454</v>
      </c>
      <c r="K9" s="48">
        <f t="shared" ref="K9:L9" si="0">SUM(K4:K8)</f>
        <v>442</v>
      </c>
      <c r="L9" s="48">
        <f t="shared" si="0"/>
        <v>437</v>
      </c>
      <c r="O9" s="4">
        <v>6</v>
      </c>
      <c r="P9" s="10" t="s">
        <v>2</v>
      </c>
      <c r="Q9" s="4">
        <v>61</v>
      </c>
      <c r="R9" s="4">
        <v>70</v>
      </c>
      <c r="S9" s="4">
        <v>71</v>
      </c>
      <c r="AB9" s="32">
        <v>6</v>
      </c>
      <c r="AC9" s="32" t="s">
        <v>2</v>
      </c>
      <c r="AD9" s="33">
        <v>2188326408</v>
      </c>
      <c r="AE9" s="33">
        <v>3570658023</v>
      </c>
      <c r="AF9" s="33">
        <v>5082996187</v>
      </c>
      <c r="AI9" s="4">
        <v>6</v>
      </c>
      <c r="AJ9" s="12" t="s">
        <v>2</v>
      </c>
      <c r="AK9" s="24">
        <v>23940593198</v>
      </c>
      <c r="AL9" s="33">
        <v>61873279756</v>
      </c>
      <c r="AM9" s="24">
        <v>63610127895</v>
      </c>
    </row>
    <row r="10" spans="1:39" x14ac:dyDescent="0.25">
      <c r="A10" s="70" t="s">
        <v>0</v>
      </c>
      <c r="B10" s="70"/>
      <c r="C10" s="19">
        <f>SUM(C4:C9)</f>
        <v>624</v>
      </c>
      <c r="D10" s="19">
        <f>SUM(D4:D9)</f>
        <v>631</v>
      </c>
      <c r="E10" s="19">
        <f t="shared" ref="E10" si="1">SUM(E4:E9)</f>
        <v>701</v>
      </c>
      <c r="O10" s="68" t="s">
        <v>0</v>
      </c>
      <c r="P10" s="68"/>
      <c r="Q10" s="19">
        <f>SUM(Q4:Q9)</f>
        <v>366</v>
      </c>
      <c r="R10" s="19">
        <f>SUM(R4:R9)</f>
        <v>373</v>
      </c>
      <c r="S10" s="19">
        <f t="shared" ref="S10" si="2">SUM(S4:S9)</f>
        <v>409</v>
      </c>
      <c r="AB10" s="65" t="s">
        <v>0</v>
      </c>
      <c r="AC10" s="66"/>
      <c r="AD10" s="34">
        <v>27417730117</v>
      </c>
      <c r="AE10" s="34">
        <v>23138945185</v>
      </c>
      <c r="AF10" s="34">
        <v>30503532846</v>
      </c>
      <c r="AI10" s="59" t="s">
        <v>0</v>
      </c>
      <c r="AJ10" s="59"/>
      <c r="AK10" s="30">
        <f>SUM(AK4:AK9)</f>
        <v>417246495671</v>
      </c>
      <c r="AL10" s="30">
        <f t="shared" ref="AL10:AM10" si="3">SUM(AL4:AL9)</f>
        <v>414043155492</v>
      </c>
      <c r="AM10" s="30">
        <f t="shared" si="3"/>
        <v>515504630769</v>
      </c>
    </row>
    <row r="31" spans="35:39" x14ac:dyDescent="0.25">
      <c r="AI31" s="17" t="s">
        <v>46</v>
      </c>
      <c r="AJ31" s="1"/>
    </row>
    <row r="32" spans="35:39" x14ac:dyDescent="0.25">
      <c r="AI32" s="63" t="s">
        <v>8</v>
      </c>
      <c r="AJ32" s="63" t="s">
        <v>9</v>
      </c>
      <c r="AK32" s="60" t="s">
        <v>36</v>
      </c>
      <c r="AL32" s="61"/>
      <c r="AM32" s="62"/>
    </row>
    <row r="33" spans="35:39" x14ac:dyDescent="0.25">
      <c r="AI33" s="64"/>
      <c r="AJ33" s="64"/>
      <c r="AK33" s="31">
        <v>2023</v>
      </c>
      <c r="AL33" s="31">
        <v>2024</v>
      </c>
      <c r="AM33" s="31">
        <v>2025</v>
      </c>
    </row>
    <row r="34" spans="35:39" x14ac:dyDescent="0.25">
      <c r="AI34" s="4">
        <v>1</v>
      </c>
      <c r="AJ34" s="12" t="s">
        <v>1</v>
      </c>
      <c r="AK34" s="24">
        <v>305647201214</v>
      </c>
      <c r="AL34" s="24">
        <v>200991406781</v>
      </c>
      <c r="AM34" s="24">
        <v>180582835605</v>
      </c>
    </row>
    <row r="35" spans="35:39" x14ac:dyDescent="0.25">
      <c r="AI35" s="4">
        <v>2</v>
      </c>
      <c r="AJ35" s="12" t="s">
        <v>5</v>
      </c>
      <c r="AK35" s="24">
        <v>0</v>
      </c>
      <c r="AL35" s="24">
        <v>0</v>
      </c>
      <c r="AM35" s="24">
        <v>0</v>
      </c>
    </row>
    <row r="36" spans="35:39" x14ac:dyDescent="0.25">
      <c r="AI36" s="4">
        <v>3</v>
      </c>
      <c r="AJ36" s="12" t="s">
        <v>3</v>
      </c>
      <c r="AK36" s="24">
        <v>351025972553</v>
      </c>
      <c r="AL36" s="24">
        <v>277213768468</v>
      </c>
      <c r="AM36" s="24">
        <v>337431268648</v>
      </c>
    </row>
    <row r="37" spans="35:39" x14ac:dyDescent="0.25">
      <c r="AI37" s="4">
        <v>4</v>
      </c>
      <c r="AJ37" s="12" t="s">
        <v>6</v>
      </c>
      <c r="AK37" s="24">
        <v>287013850</v>
      </c>
      <c r="AL37" s="24">
        <v>1123263459</v>
      </c>
      <c r="AM37" s="24">
        <v>1238294919</v>
      </c>
    </row>
    <row r="38" spans="35:39" x14ac:dyDescent="0.25">
      <c r="AI38" s="4">
        <v>5</v>
      </c>
      <c r="AJ38" s="12" t="s">
        <v>4</v>
      </c>
      <c r="AK38" s="24">
        <v>14176363857</v>
      </c>
      <c r="AL38" s="24">
        <v>13663120407</v>
      </c>
      <c r="AM38" s="24">
        <v>11567144195</v>
      </c>
    </row>
    <row r="39" spans="35:39" x14ac:dyDescent="0.25">
      <c r="AI39" s="4">
        <v>6</v>
      </c>
      <c r="AJ39" s="12" t="s">
        <v>2</v>
      </c>
      <c r="AK39" s="24">
        <v>95503096448</v>
      </c>
      <c r="AL39" s="24">
        <v>154380079026</v>
      </c>
      <c r="AM39" s="24">
        <v>191904659051</v>
      </c>
    </row>
    <row r="40" spans="35:39" x14ac:dyDescent="0.25">
      <c r="AI40" s="59" t="s">
        <v>0</v>
      </c>
      <c r="AJ40" s="59"/>
      <c r="AK40" s="30">
        <f>SUM(AK34:AK39)</f>
        <v>766639647922</v>
      </c>
      <c r="AL40" s="30">
        <f t="shared" ref="AL40:AM40" si="4">SUM(AL34:AL39)</f>
        <v>647371638141</v>
      </c>
      <c r="AM40" s="30">
        <f t="shared" si="4"/>
        <v>722724202418</v>
      </c>
    </row>
  </sheetData>
  <mergeCells count="28">
    <mergeCell ref="B2:B3"/>
    <mergeCell ref="C2:E2"/>
    <mergeCell ref="A10:B10"/>
    <mergeCell ref="O2:O3"/>
    <mergeCell ref="P2:P3"/>
    <mergeCell ref="J2:L2"/>
    <mergeCell ref="H2:H3"/>
    <mergeCell ref="I2:I3"/>
    <mergeCell ref="H9:I9"/>
    <mergeCell ref="A2:A3"/>
    <mergeCell ref="Q2:S2"/>
    <mergeCell ref="O10:P10"/>
    <mergeCell ref="V2:V3"/>
    <mergeCell ref="W2:W3"/>
    <mergeCell ref="X2:Y2"/>
    <mergeCell ref="V7:W7"/>
    <mergeCell ref="AB2:AB3"/>
    <mergeCell ref="AC2:AC3"/>
    <mergeCell ref="AD2:AF2"/>
    <mergeCell ref="AB10:AC10"/>
    <mergeCell ref="AI2:AI3"/>
    <mergeCell ref="AJ2:AJ3"/>
    <mergeCell ref="AK2:AM2"/>
    <mergeCell ref="AI10:AJ10"/>
    <mergeCell ref="AK32:AM32"/>
    <mergeCell ref="AI40:AJ40"/>
    <mergeCell ref="AJ32:AJ33"/>
    <mergeCell ref="AI32:AI3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24DDA-545C-4DE3-8778-424FA4398948}">
  <sheetPr>
    <tabColor rgb="FFC00000"/>
  </sheetPr>
  <dimension ref="A1:E10"/>
  <sheetViews>
    <sheetView zoomScale="134" zoomScaleNormal="134" workbookViewId="0">
      <selection activeCell="H85" sqref="H85"/>
    </sheetView>
  </sheetViews>
  <sheetFormatPr defaultRowHeight="15" x14ac:dyDescent="0.25"/>
  <cols>
    <col min="2" max="2" width="20" bestFit="1" customWidth="1"/>
    <col min="3" max="5" width="13.140625" customWidth="1"/>
  </cols>
  <sheetData>
    <row r="1" spans="1:5" x14ac:dyDescent="0.25">
      <c r="A1" s="17" t="s">
        <v>55</v>
      </c>
    </row>
    <row r="2" spans="1:5" x14ac:dyDescent="0.25">
      <c r="A2" s="67" t="s">
        <v>8</v>
      </c>
      <c r="B2" s="67" t="s">
        <v>9</v>
      </c>
      <c r="C2" s="67" t="s">
        <v>54</v>
      </c>
      <c r="D2" s="67"/>
      <c r="E2" s="67"/>
    </row>
    <row r="3" spans="1:5" x14ac:dyDescent="0.25">
      <c r="A3" s="67"/>
      <c r="B3" s="67"/>
      <c r="C3" s="16">
        <v>2023</v>
      </c>
      <c r="D3" s="16">
        <v>2024</v>
      </c>
      <c r="E3" s="16">
        <v>2025</v>
      </c>
    </row>
    <row r="4" spans="1:5" x14ac:dyDescent="0.25">
      <c r="A4" s="4">
        <v>1</v>
      </c>
      <c r="B4" s="10" t="s">
        <v>1</v>
      </c>
      <c r="C4" s="4">
        <v>31</v>
      </c>
      <c r="D4" s="4">
        <v>41</v>
      </c>
      <c r="E4" s="4">
        <v>40</v>
      </c>
    </row>
    <row r="5" spans="1:5" x14ac:dyDescent="0.25">
      <c r="A5" s="4">
        <v>2</v>
      </c>
      <c r="B5" s="10" t="s">
        <v>5</v>
      </c>
      <c r="C5" s="54">
        <v>0</v>
      </c>
      <c r="D5" s="54">
        <v>0</v>
      </c>
      <c r="E5" s="4">
        <v>57</v>
      </c>
    </row>
    <row r="6" spans="1:5" x14ac:dyDescent="0.25">
      <c r="A6" s="4">
        <v>3</v>
      </c>
      <c r="B6" s="10" t="s">
        <v>3</v>
      </c>
      <c r="C6" s="4">
        <v>258</v>
      </c>
      <c r="D6" s="4">
        <v>246</v>
      </c>
      <c r="E6" s="4">
        <v>223</v>
      </c>
    </row>
    <row r="7" spans="1:5" x14ac:dyDescent="0.25">
      <c r="A7" s="4">
        <v>4</v>
      </c>
      <c r="B7" s="10" t="s">
        <v>6</v>
      </c>
      <c r="C7" s="4">
        <v>1</v>
      </c>
      <c r="D7" s="4">
        <v>3</v>
      </c>
      <c r="E7" s="4">
        <v>6</v>
      </c>
    </row>
    <row r="8" spans="1:5" x14ac:dyDescent="0.25">
      <c r="A8" s="4">
        <v>5</v>
      </c>
      <c r="B8" s="10" t="s">
        <v>4</v>
      </c>
      <c r="C8" s="4">
        <v>15</v>
      </c>
      <c r="D8" s="4">
        <v>13</v>
      </c>
      <c r="E8" s="4">
        <v>12</v>
      </c>
    </row>
    <row r="9" spans="1:5" x14ac:dyDescent="0.25">
      <c r="A9" s="4">
        <v>6</v>
      </c>
      <c r="B9" s="10" t="s">
        <v>2</v>
      </c>
      <c r="C9" s="4">
        <v>61</v>
      </c>
      <c r="D9" s="4">
        <v>70</v>
      </c>
      <c r="E9" s="4">
        <v>71</v>
      </c>
    </row>
    <row r="10" spans="1:5" x14ac:dyDescent="0.25">
      <c r="A10" s="68" t="s">
        <v>0</v>
      </c>
      <c r="B10" s="68"/>
      <c r="C10" s="19">
        <f>SUM(C4:C9)</f>
        <v>366</v>
      </c>
      <c r="D10" s="19">
        <f>SUM(D4:D9)</f>
        <v>373</v>
      </c>
      <c r="E10" s="19">
        <f t="shared" ref="E10" si="0">SUM(E4:E9)</f>
        <v>409</v>
      </c>
    </row>
  </sheetData>
  <mergeCells count="4">
    <mergeCell ref="A2:A3"/>
    <mergeCell ref="B2:B3"/>
    <mergeCell ref="C2:E2"/>
    <mergeCell ref="A10:B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A726F-8904-4021-B4EC-A1020AEAA313}">
  <sheetPr>
    <tabColor rgb="FFC00000"/>
  </sheetPr>
  <dimension ref="A1:D7"/>
  <sheetViews>
    <sheetView topLeftCell="A6" zoomScale="110" zoomScaleNormal="110" workbookViewId="0">
      <selection sqref="A1:E30"/>
    </sheetView>
  </sheetViews>
  <sheetFormatPr defaultRowHeight="15" x14ac:dyDescent="0.25"/>
  <cols>
    <col min="1" max="1" width="7.7109375" customWidth="1"/>
    <col min="2" max="2" width="20" bestFit="1" customWidth="1"/>
    <col min="3" max="4" width="19.42578125" customWidth="1"/>
  </cols>
  <sheetData>
    <row r="1" spans="1:4" x14ac:dyDescent="0.25">
      <c r="A1" s="17" t="s">
        <v>59</v>
      </c>
    </row>
    <row r="2" spans="1:4" x14ac:dyDescent="0.25">
      <c r="A2" s="67" t="s">
        <v>8</v>
      </c>
      <c r="B2" s="67" t="s">
        <v>58</v>
      </c>
      <c r="C2" s="67" t="s">
        <v>56</v>
      </c>
      <c r="D2" s="67"/>
    </row>
    <row r="3" spans="1:4" x14ac:dyDescent="0.25">
      <c r="A3" s="67"/>
      <c r="B3" s="67"/>
      <c r="C3" s="16" t="s">
        <v>57</v>
      </c>
      <c r="D3" s="16" t="s">
        <v>28</v>
      </c>
    </row>
    <row r="4" spans="1:4" x14ac:dyDescent="0.25">
      <c r="A4" s="4">
        <v>1</v>
      </c>
      <c r="B4" s="10">
        <v>2023</v>
      </c>
      <c r="C4" s="4">
        <v>31363</v>
      </c>
      <c r="D4" s="4">
        <v>30241</v>
      </c>
    </row>
    <row r="5" spans="1:4" x14ac:dyDescent="0.25">
      <c r="A5" s="4">
        <v>2</v>
      </c>
      <c r="B5" s="10">
        <v>2024</v>
      </c>
      <c r="C5" s="54">
        <v>30708</v>
      </c>
      <c r="D5" s="54">
        <v>29598</v>
      </c>
    </row>
    <row r="6" spans="1:4" x14ac:dyDescent="0.25">
      <c r="A6" s="4">
        <v>3</v>
      </c>
      <c r="B6" s="10">
        <v>2025</v>
      </c>
      <c r="C6" s="4">
        <v>32149</v>
      </c>
      <c r="D6" s="4">
        <v>29371</v>
      </c>
    </row>
    <row r="7" spans="1:4" x14ac:dyDescent="0.25">
      <c r="A7" s="68" t="s">
        <v>0</v>
      </c>
      <c r="B7" s="68"/>
      <c r="C7" s="19">
        <f>SUM(C4:C6)</f>
        <v>94220</v>
      </c>
      <c r="D7" s="19">
        <f>SUM(D4:D6)</f>
        <v>89210</v>
      </c>
    </row>
  </sheetData>
  <mergeCells count="4">
    <mergeCell ref="A2:A3"/>
    <mergeCell ref="B2:B3"/>
    <mergeCell ref="C2:D2"/>
    <mergeCell ref="A7:B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088CB-7A09-4381-87B8-4CB42D703A56}">
  <sheetPr>
    <tabColor rgb="FFC00000"/>
  </sheetPr>
  <dimension ref="A1:J29"/>
  <sheetViews>
    <sheetView topLeftCell="A15" workbookViewId="0">
      <selection activeCell="F1" sqref="F1:K1048576"/>
    </sheetView>
  </sheetViews>
  <sheetFormatPr defaultRowHeight="15" x14ac:dyDescent="0.25"/>
  <cols>
    <col min="1" max="1" width="6.42578125" customWidth="1"/>
    <col min="2" max="2" width="23.85546875" bestFit="1" customWidth="1"/>
    <col min="3" max="5" width="18.85546875" bestFit="1" customWidth="1"/>
    <col min="6" max="6" width="6.140625" customWidth="1"/>
    <col min="7" max="7" width="21.7109375" bestFit="1" customWidth="1"/>
    <col min="8" max="10" width="20" customWidth="1"/>
  </cols>
  <sheetData>
    <row r="1" spans="1:10" ht="15" customHeight="1" x14ac:dyDescent="0.25">
      <c r="A1" s="17" t="s">
        <v>40</v>
      </c>
      <c r="B1" s="1"/>
      <c r="C1" s="1"/>
      <c r="F1" s="17" t="s">
        <v>44</v>
      </c>
      <c r="G1" s="1"/>
      <c r="H1" s="1"/>
      <c r="I1" s="1"/>
      <c r="J1" s="1"/>
    </row>
    <row r="2" spans="1:10" ht="15" customHeight="1" x14ac:dyDescent="0.25">
      <c r="A2" s="28" t="s">
        <v>8</v>
      </c>
      <c r="B2" s="28" t="s">
        <v>9</v>
      </c>
      <c r="C2" s="28" t="s">
        <v>32</v>
      </c>
      <c r="F2" s="58" t="s">
        <v>8</v>
      </c>
      <c r="G2" s="58" t="s">
        <v>9</v>
      </c>
      <c r="H2" s="58" t="s">
        <v>32</v>
      </c>
      <c r="I2" s="58"/>
      <c r="J2" s="58"/>
    </row>
    <row r="3" spans="1:10" ht="15" customHeight="1" x14ac:dyDescent="0.25">
      <c r="A3" s="2">
        <v>1</v>
      </c>
      <c r="B3" s="3" t="s">
        <v>1</v>
      </c>
      <c r="C3" s="3">
        <v>5214988736</v>
      </c>
      <c r="F3" s="58"/>
      <c r="G3" s="58"/>
      <c r="H3" s="31">
        <v>2023</v>
      </c>
      <c r="I3" s="31">
        <v>2024</v>
      </c>
      <c r="J3" s="31">
        <v>2025</v>
      </c>
    </row>
    <row r="4" spans="1:10" ht="15" customHeight="1" x14ac:dyDescent="0.25">
      <c r="A4" s="2">
        <v>2</v>
      </c>
      <c r="B4" s="3" t="s">
        <v>3</v>
      </c>
      <c r="C4" s="3">
        <v>19342823025</v>
      </c>
      <c r="F4" s="32">
        <v>1</v>
      </c>
      <c r="G4" s="32" t="s">
        <v>1</v>
      </c>
      <c r="H4" s="33">
        <v>5214988736</v>
      </c>
      <c r="I4" s="33">
        <v>5406127790</v>
      </c>
      <c r="J4" s="33">
        <v>6212007624</v>
      </c>
    </row>
    <row r="5" spans="1:10" ht="15" customHeight="1" x14ac:dyDescent="0.25">
      <c r="A5" s="2">
        <v>3</v>
      </c>
      <c r="B5" s="3" t="s">
        <v>6</v>
      </c>
      <c r="C5" s="3">
        <v>11940400</v>
      </c>
      <c r="F5" s="32">
        <v>2</v>
      </c>
      <c r="G5" s="32" t="s">
        <v>5</v>
      </c>
      <c r="H5" s="33">
        <v>0</v>
      </c>
      <c r="I5" s="33">
        <v>0</v>
      </c>
      <c r="J5" s="33">
        <v>0</v>
      </c>
    </row>
    <row r="6" spans="1:10" ht="15" customHeight="1" x14ac:dyDescent="0.25">
      <c r="A6" s="2">
        <v>4</v>
      </c>
      <c r="B6" s="3" t="s">
        <v>4</v>
      </c>
      <c r="C6" s="3">
        <v>659651548</v>
      </c>
      <c r="F6" s="32">
        <v>3</v>
      </c>
      <c r="G6" s="32" t="s">
        <v>3</v>
      </c>
      <c r="H6" s="33">
        <v>19342823025</v>
      </c>
      <c r="I6" s="33">
        <v>13538704475</v>
      </c>
      <c r="J6" s="33">
        <v>18726067841</v>
      </c>
    </row>
    <row r="7" spans="1:10" ht="15" customHeight="1" x14ac:dyDescent="0.25">
      <c r="A7" s="2">
        <v>5</v>
      </c>
      <c r="B7" s="3" t="s">
        <v>2</v>
      </c>
      <c r="C7" s="3">
        <v>2188326408</v>
      </c>
      <c r="F7" s="32">
        <v>4</v>
      </c>
      <c r="G7" s="32" t="s">
        <v>6</v>
      </c>
      <c r="H7" s="33">
        <v>11940400</v>
      </c>
      <c r="I7" s="33">
        <v>14103642</v>
      </c>
      <c r="J7" s="33">
        <v>17353242</v>
      </c>
    </row>
    <row r="8" spans="1:10" ht="15" customHeight="1" x14ac:dyDescent="0.25">
      <c r="A8" s="79" t="s">
        <v>0</v>
      </c>
      <c r="B8" s="80"/>
      <c r="C8" s="29">
        <v>27417730117</v>
      </c>
      <c r="F8" s="32">
        <v>5</v>
      </c>
      <c r="G8" s="32" t="s">
        <v>4</v>
      </c>
      <c r="H8" s="33">
        <v>659651548</v>
      </c>
      <c r="I8" s="33">
        <v>609351255</v>
      </c>
      <c r="J8" s="33">
        <v>465107952</v>
      </c>
    </row>
    <row r="9" spans="1:10" ht="15" customHeight="1" x14ac:dyDescent="0.25">
      <c r="F9" s="32">
        <v>6</v>
      </c>
      <c r="G9" s="32" t="s">
        <v>2</v>
      </c>
      <c r="H9" s="33">
        <v>2188326408</v>
      </c>
      <c r="I9" s="33">
        <v>3570658023</v>
      </c>
      <c r="J9" s="33">
        <v>5082996187</v>
      </c>
    </row>
    <row r="10" spans="1:10" ht="15" customHeight="1" x14ac:dyDescent="0.25">
      <c r="F10" s="65" t="s">
        <v>0</v>
      </c>
      <c r="G10" s="66"/>
      <c r="H10" s="34">
        <v>27417730117</v>
      </c>
      <c r="I10" s="34">
        <v>23138945185</v>
      </c>
      <c r="J10" s="34">
        <v>30503532846</v>
      </c>
    </row>
    <row r="11" spans="1:10" ht="15" customHeight="1" x14ac:dyDescent="0.25">
      <c r="A11" s="17" t="s">
        <v>38</v>
      </c>
      <c r="B11" s="1"/>
      <c r="C11" s="1"/>
    </row>
    <row r="12" spans="1:10" ht="15" customHeight="1" x14ac:dyDescent="0.25">
      <c r="A12" s="25" t="s">
        <v>8</v>
      </c>
      <c r="B12" s="25" t="s">
        <v>9</v>
      </c>
      <c r="C12" s="25" t="s">
        <v>32</v>
      </c>
    </row>
    <row r="13" spans="1:10" ht="15" customHeight="1" x14ac:dyDescent="0.25">
      <c r="A13" s="2">
        <v>1</v>
      </c>
      <c r="B13" s="3" t="s">
        <v>1</v>
      </c>
      <c r="C13" s="3">
        <v>5406127790</v>
      </c>
    </row>
    <row r="14" spans="1:10" ht="15" customHeight="1" x14ac:dyDescent="0.25">
      <c r="A14" s="2">
        <v>2</v>
      </c>
      <c r="B14" s="3" t="s">
        <v>3</v>
      </c>
      <c r="C14" s="3">
        <v>13538704475</v>
      </c>
    </row>
    <row r="15" spans="1:10" ht="15" customHeight="1" x14ac:dyDescent="0.25">
      <c r="A15" s="2">
        <v>3</v>
      </c>
      <c r="B15" s="3" t="s">
        <v>6</v>
      </c>
      <c r="C15" s="3">
        <v>14103642</v>
      </c>
    </row>
    <row r="16" spans="1:10" ht="15" customHeight="1" x14ac:dyDescent="0.25">
      <c r="A16" s="2">
        <v>4</v>
      </c>
      <c r="B16" s="3" t="s">
        <v>4</v>
      </c>
      <c r="C16" s="3">
        <v>609351255</v>
      </c>
    </row>
    <row r="17" spans="1:3" ht="15" customHeight="1" x14ac:dyDescent="0.25">
      <c r="A17" s="2">
        <v>5</v>
      </c>
      <c r="B17" s="3" t="s">
        <v>2</v>
      </c>
      <c r="C17" s="3">
        <v>3570658023</v>
      </c>
    </row>
    <row r="18" spans="1:3" ht="15" customHeight="1" x14ac:dyDescent="0.25">
      <c r="A18" s="26" t="s">
        <v>0</v>
      </c>
      <c r="B18" s="26"/>
      <c r="C18" s="27">
        <v>23138945185</v>
      </c>
    </row>
    <row r="19" spans="1:3" ht="15" customHeight="1" x14ac:dyDescent="0.25"/>
    <row r="20" spans="1:3" ht="15" customHeight="1" x14ac:dyDescent="0.25"/>
    <row r="21" spans="1:3" ht="15" customHeight="1" x14ac:dyDescent="0.25">
      <c r="A21" s="17" t="s">
        <v>39</v>
      </c>
      <c r="B21" s="1"/>
      <c r="C21" s="1"/>
    </row>
    <row r="22" spans="1:3" ht="15" customHeight="1" x14ac:dyDescent="0.25">
      <c r="A22" s="14" t="s">
        <v>8</v>
      </c>
      <c r="B22" s="14" t="s">
        <v>9</v>
      </c>
      <c r="C22" s="14" t="s">
        <v>32</v>
      </c>
    </row>
    <row r="23" spans="1:3" ht="15" customHeight="1" x14ac:dyDescent="0.25">
      <c r="A23" s="2">
        <v>1</v>
      </c>
      <c r="B23" s="3" t="s">
        <v>1</v>
      </c>
      <c r="C23" s="3">
        <v>6212007624</v>
      </c>
    </row>
    <row r="24" spans="1:3" ht="15" customHeight="1" x14ac:dyDescent="0.25">
      <c r="A24" s="2">
        <v>2</v>
      </c>
      <c r="B24" s="3" t="s">
        <v>5</v>
      </c>
      <c r="C24" s="3">
        <v>0</v>
      </c>
    </row>
    <row r="25" spans="1:3" ht="15" customHeight="1" x14ac:dyDescent="0.25">
      <c r="A25" s="2">
        <v>3</v>
      </c>
      <c r="B25" s="3" t="s">
        <v>3</v>
      </c>
      <c r="C25" s="3">
        <v>18726067841</v>
      </c>
    </row>
    <row r="26" spans="1:3" ht="15" customHeight="1" x14ac:dyDescent="0.25">
      <c r="A26" s="2">
        <v>4</v>
      </c>
      <c r="B26" s="3" t="s">
        <v>6</v>
      </c>
      <c r="C26" s="3">
        <v>17353242</v>
      </c>
    </row>
    <row r="27" spans="1:3" ht="15" customHeight="1" x14ac:dyDescent="0.25">
      <c r="A27" s="2">
        <v>5</v>
      </c>
      <c r="B27" s="3" t="s">
        <v>4</v>
      </c>
      <c r="C27" s="3">
        <v>465107952</v>
      </c>
    </row>
    <row r="28" spans="1:3" ht="15" customHeight="1" x14ac:dyDescent="0.25">
      <c r="A28" s="2">
        <v>6</v>
      </c>
      <c r="B28" s="3" t="s">
        <v>2</v>
      </c>
      <c r="C28" s="3">
        <v>5082996187</v>
      </c>
    </row>
    <row r="29" spans="1:3" ht="15" customHeight="1" x14ac:dyDescent="0.25">
      <c r="A29" s="13" t="s">
        <v>0</v>
      </c>
      <c r="B29" s="13"/>
      <c r="C29" s="22">
        <v>30503532846</v>
      </c>
    </row>
  </sheetData>
  <mergeCells count="5">
    <mergeCell ref="F2:F3"/>
    <mergeCell ref="G2:G3"/>
    <mergeCell ref="H2:J2"/>
    <mergeCell ref="A8:B8"/>
    <mergeCell ref="F10:G1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8E956-DDF1-48CF-9A3C-56AD022EC4FE}">
  <sheetPr>
    <tabColor rgb="FFC00000"/>
  </sheetPr>
  <dimension ref="A1:K40"/>
  <sheetViews>
    <sheetView zoomScale="83" zoomScaleNormal="120" workbookViewId="0">
      <selection activeCell="G1" sqref="G1:L1048576"/>
    </sheetView>
  </sheetViews>
  <sheetFormatPr defaultRowHeight="15" x14ac:dyDescent="0.25"/>
  <cols>
    <col min="1" max="1" width="8.5703125" customWidth="1"/>
    <col min="2" max="2" width="24.5703125" bestFit="1" customWidth="1"/>
    <col min="3" max="3" width="25.5703125" bestFit="1" customWidth="1"/>
    <col min="4" max="4" width="29.28515625" bestFit="1" customWidth="1"/>
    <col min="7" max="7" width="6.85546875" customWidth="1"/>
    <col min="8" max="8" width="23.7109375" customWidth="1"/>
    <col min="9" max="11" width="19.42578125" customWidth="1"/>
  </cols>
  <sheetData>
    <row r="1" spans="1:11" ht="15" customHeight="1" x14ac:dyDescent="0.25">
      <c r="A1" s="17" t="s">
        <v>42</v>
      </c>
      <c r="B1" s="1"/>
      <c r="C1" s="1"/>
      <c r="D1" s="1"/>
      <c r="G1" s="17" t="s">
        <v>45</v>
      </c>
      <c r="H1" s="1"/>
    </row>
    <row r="2" spans="1:11" ht="15" customHeight="1" x14ac:dyDescent="0.25">
      <c r="A2" s="83" t="s">
        <v>8</v>
      </c>
      <c r="B2" s="83" t="s">
        <v>9</v>
      </c>
      <c r="C2" s="83" t="s">
        <v>34</v>
      </c>
      <c r="D2" s="83"/>
      <c r="G2" s="57" t="s">
        <v>8</v>
      </c>
      <c r="H2" s="57" t="s">
        <v>9</v>
      </c>
      <c r="I2" s="58" t="s">
        <v>35</v>
      </c>
      <c r="J2" s="58"/>
      <c r="K2" s="58"/>
    </row>
    <row r="3" spans="1:11" ht="15" customHeight="1" x14ac:dyDescent="0.25">
      <c r="A3" s="83"/>
      <c r="B3" s="83"/>
      <c r="C3" s="35" t="s">
        <v>35</v>
      </c>
      <c r="D3" s="35" t="s">
        <v>36</v>
      </c>
      <c r="G3" s="57"/>
      <c r="H3" s="57"/>
      <c r="I3" s="31">
        <v>2023</v>
      </c>
      <c r="J3" s="31">
        <v>2024</v>
      </c>
      <c r="K3" s="31">
        <v>2025</v>
      </c>
    </row>
    <row r="4" spans="1:11" ht="15" customHeight="1" x14ac:dyDescent="0.25">
      <c r="A4" s="4">
        <v>1</v>
      </c>
      <c r="B4" s="12" t="s">
        <v>1</v>
      </c>
      <c r="C4" s="12">
        <v>112294662584</v>
      </c>
      <c r="D4" s="12">
        <v>305647201214</v>
      </c>
      <c r="G4" s="4">
        <v>1</v>
      </c>
      <c r="H4" s="12" t="s">
        <v>1</v>
      </c>
      <c r="I4" s="24">
        <v>112294662584</v>
      </c>
      <c r="J4" s="33">
        <v>115558176130</v>
      </c>
      <c r="K4" s="24">
        <v>156297761303</v>
      </c>
    </row>
    <row r="5" spans="1:11" ht="15" customHeight="1" x14ac:dyDescent="0.25">
      <c r="A5" s="4">
        <v>2</v>
      </c>
      <c r="B5" s="12" t="s">
        <v>3</v>
      </c>
      <c r="C5" s="12">
        <v>269627275698</v>
      </c>
      <c r="D5" s="12">
        <v>351025972553</v>
      </c>
      <c r="G5" s="4">
        <v>2</v>
      </c>
      <c r="H5" s="12" t="s">
        <v>5</v>
      </c>
      <c r="I5" s="24">
        <v>0</v>
      </c>
      <c r="J5" s="24">
        <v>0</v>
      </c>
      <c r="K5" s="24">
        <v>0</v>
      </c>
    </row>
    <row r="6" spans="1:11" ht="15" customHeight="1" x14ac:dyDescent="0.25">
      <c r="A6" s="4">
        <v>3</v>
      </c>
      <c r="B6" s="12" t="s">
        <v>6</v>
      </c>
      <c r="C6" s="12">
        <v>220460093</v>
      </c>
      <c r="D6" s="12">
        <v>287013850</v>
      </c>
      <c r="G6" s="4">
        <v>3</v>
      </c>
      <c r="H6" s="12" t="s">
        <v>3</v>
      </c>
      <c r="I6" s="24">
        <v>269627275698</v>
      </c>
      <c r="J6" s="33">
        <v>225564202490</v>
      </c>
      <c r="K6" s="24">
        <v>284965404763</v>
      </c>
    </row>
    <row r="7" spans="1:11" ht="15" customHeight="1" x14ac:dyDescent="0.25">
      <c r="A7" s="4">
        <v>4</v>
      </c>
      <c r="B7" s="12" t="s">
        <v>4</v>
      </c>
      <c r="C7" s="12">
        <v>11163504098</v>
      </c>
      <c r="D7" s="12">
        <v>14176363857</v>
      </c>
      <c r="G7" s="4">
        <v>4</v>
      </c>
      <c r="H7" s="12" t="s">
        <v>6</v>
      </c>
      <c r="I7" s="24">
        <v>220460093</v>
      </c>
      <c r="J7" s="33">
        <v>347516025</v>
      </c>
      <c r="K7" s="24">
        <v>394508545</v>
      </c>
    </row>
    <row r="8" spans="1:11" ht="15" customHeight="1" x14ac:dyDescent="0.25">
      <c r="A8" s="4">
        <v>5</v>
      </c>
      <c r="B8" s="12" t="s">
        <v>2</v>
      </c>
      <c r="C8" s="12">
        <v>23940593198</v>
      </c>
      <c r="D8" s="12">
        <v>95503096448</v>
      </c>
      <c r="G8" s="4">
        <v>5</v>
      </c>
      <c r="H8" s="12" t="s">
        <v>4</v>
      </c>
      <c r="I8" s="24">
        <v>11163504098</v>
      </c>
      <c r="J8" s="33">
        <v>10699981091</v>
      </c>
      <c r="K8" s="24">
        <v>10236828263</v>
      </c>
    </row>
    <row r="9" spans="1:11" ht="15" customHeight="1" x14ac:dyDescent="0.25">
      <c r="A9" s="84" t="s">
        <v>0</v>
      </c>
      <c r="B9" s="84"/>
      <c r="C9" s="36">
        <v>417246495671</v>
      </c>
      <c r="D9" s="36">
        <v>766639647922</v>
      </c>
      <c r="G9" s="4">
        <v>6</v>
      </c>
      <c r="H9" s="12" t="s">
        <v>2</v>
      </c>
      <c r="I9" s="24">
        <v>23940593198</v>
      </c>
      <c r="J9" s="33">
        <v>61873279756</v>
      </c>
      <c r="K9" s="24">
        <v>63610127895</v>
      </c>
    </row>
    <row r="10" spans="1:11" ht="15" customHeight="1" x14ac:dyDescent="0.25">
      <c r="G10" s="59" t="s">
        <v>0</v>
      </c>
      <c r="H10" s="59"/>
      <c r="I10" s="30">
        <f>SUM(I4:I9)</f>
        <v>417246495671</v>
      </c>
      <c r="J10" s="30">
        <f t="shared" ref="J10:K10" si="0">SUM(J4:J9)</f>
        <v>414043155492</v>
      </c>
      <c r="K10" s="30">
        <f t="shared" si="0"/>
        <v>515504630769</v>
      </c>
    </row>
    <row r="11" spans="1:11" ht="15" customHeight="1" x14ac:dyDescent="0.25">
      <c r="A11" s="17" t="s">
        <v>43</v>
      </c>
      <c r="B11" s="1"/>
      <c r="C11" s="1"/>
      <c r="D11" s="1"/>
    </row>
    <row r="12" spans="1:11" ht="15" customHeight="1" x14ac:dyDescent="0.25">
      <c r="A12" s="81" t="s">
        <v>8</v>
      </c>
      <c r="B12" s="81" t="s">
        <v>9</v>
      </c>
      <c r="C12" s="81" t="s">
        <v>34</v>
      </c>
      <c r="D12" s="81"/>
    </row>
    <row r="13" spans="1:11" ht="15" customHeight="1" x14ac:dyDescent="0.25">
      <c r="A13" s="81"/>
      <c r="B13" s="81"/>
      <c r="C13" s="37" t="s">
        <v>35</v>
      </c>
      <c r="D13" s="37" t="s">
        <v>36</v>
      </c>
    </row>
    <row r="14" spans="1:11" ht="15" customHeight="1" x14ac:dyDescent="0.25">
      <c r="A14" s="4">
        <v>1</v>
      </c>
      <c r="B14" s="12" t="s">
        <v>1</v>
      </c>
      <c r="C14" s="12">
        <v>115558176130</v>
      </c>
      <c r="D14" s="12">
        <v>200991406781</v>
      </c>
    </row>
    <row r="15" spans="1:11" ht="15" customHeight="1" x14ac:dyDescent="0.25">
      <c r="A15" s="4">
        <v>2</v>
      </c>
      <c r="B15" s="12" t="s">
        <v>3</v>
      </c>
      <c r="C15" s="12">
        <v>225564202490</v>
      </c>
      <c r="D15" s="12">
        <v>277213768468</v>
      </c>
    </row>
    <row r="16" spans="1:11" ht="15" customHeight="1" x14ac:dyDescent="0.25">
      <c r="A16" s="4">
        <v>3</v>
      </c>
      <c r="B16" s="12" t="s">
        <v>6</v>
      </c>
      <c r="C16" s="12">
        <v>347516025</v>
      </c>
      <c r="D16" s="12">
        <v>1123263459</v>
      </c>
    </row>
    <row r="17" spans="1:11" ht="15" customHeight="1" x14ac:dyDescent="0.25">
      <c r="A17" s="4">
        <v>4</v>
      </c>
      <c r="B17" s="12" t="s">
        <v>4</v>
      </c>
      <c r="C17" s="12">
        <v>10699981091</v>
      </c>
      <c r="D17" s="12">
        <v>13663120407</v>
      </c>
    </row>
    <row r="18" spans="1:11" ht="15" customHeight="1" x14ac:dyDescent="0.25">
      <c r="A18" s="4">
        <v>5</v>
      </c>
      <c r="B18" s="12" t="s">
        <v>2</v>
      </c>
      <c r="C18" s="12">
        <v>61873279756</v>
      </c>
      <c r="D18" s="12">
        <v>154380079026</v>
      </c>
    </row>
    <row r="19" spans="1:11" ht="15" customHeight="1" x14ac:dyDescent="0.25">
      <c r="A19" s="82" t="s">
        <v>0</v>
      </c>
      <c r="B19" s="82"/>
      <c r="C19" s="38">
        <v>414043155492</v>
      </c>
      <c r="D19" s="38">
        <v>647371638141</v>
      </c>
    </row>
    <row r="20" spans="1:11" ht="15" customHeight="1" x14ac:dyDescent="0.25"/>
    <row r="21" spans="1:11" ht="15" customHeight="1" x14ac:dyDescent="0.25">
      <c r="A21" s="17" t="s">
        <v>41</v>
      </c>
      <c r="B21" s="1"/>
      <c r="C21" s="1"/>
      <c r="D21" s="1"/>
    </row>
    <row r="22" spans="1:11" ht="15" customHeight="1" x14ac:dyDescent="0.25">
      <c r="A22" s="67" t="s">
        <v>8</v>
      </c>
      <c r="B22" s="67" t="s">
        <v>9</v>
      </c>
      <c r="C22" s="67" t="s">
        <v>34</v>
      </c>
      <c r="D22" s="67"/>
    </row>
    <row r="23" spans="1:11" ht="15" customHeight="1" x14ac:dyDescent="0.25">
      <c r="A23" s="67"/>
      <c r="B23" s="67"/>
      <c r="C23" s="16" t="s">
        <v>35</v>
      </c>
      <c r="D23" s="16" t="s">
        <v>36</v>
      </c>
    </row>
    <row r="24" spans="1:11" ht="15" customHeight="1" x14ac:dyDescent="0.25">
      <c r="A24" s="4">
        <v>1</v>
      </c>
      <c r="B24" s="12" t="s">
        <v>1</v>
      </c>
      <c r="C24" s="12">
        <v>156297761303</v>
      </c>
      <c r="D24" s="12">
        <v>180582835605</v>
      </c>
    </row>
    <row r="25" spans="1:11" ht="15" customHeight="1" x14ac:dyDescent="0.25">
      <c r="A25" s="4">
        <v>2</v>
      </c>
      <c r="B25" s="12" t="s">
        <v>5</v>
      </c>
      <c r="C25" s="12">
        <v>0</v>
      </c>
      <c r="D25" s="12">
        <v>0</v>
      </c>
    </row>
    <row r="26" spans="1:11" ht="15" customHeight="1" x14ac:dyDescent="0.25">
      <c r="A26" s="4">
        <v>3</v>
      </c>
      <c r="B26" s="12" t="s">
        <v>3</v>
      </c>
      <c r="C26" s="12">
        <v>284965404763</v>
      </c>
      <c r="D26" s="12">
        <v>337431268648</v>
      </c>
    </row>
    <row r="27" spans="1:11" ht="15" customHeight="1" x14ac:dyDescent="0.25">
      <c r="A27" s="4">
        <v>4</v>
      </c>
      <c r="B27" s="12" t="s">
        <v>6</v>
      </c>
      <c r="C27" s="12">
        <v>394508545</v>
      </c>
      <c r="D27" s="12">
        <v>1238294919</v>
      </c>
    </row>
    <row r="28" spans="1:11" ht="15" customHeight="1" x14ac:dyDescent="0.25">
      <c r="A28" s="4">
        <v>5</v>
      </c>
      <c r="B28" s="12" t="s">
        <v>4</v>
      </c>
      <c r="C28" s="12">
        <v>10236828263</v>
      </c>
      <c r="D28" s="12">
        <v>11567144195</v>
      </c>
    </row>
    <row r="29" spans="1:11" ht="15" customHeight="1" x14ac:dyDescent="0.25">
      <c r="A29" s="4">
        <v>6</v>
      </c>
      <c r="B29" s="12" t="s">
        <v>2</v>
      </c>
      <c r="C29" s="12">
        <v>63610127895</v>
      </c>
      <c r="D29" s="12">
        <v>191904659051</v>
      </c>
    </row>
    <row r="30" spans="1:11" ht="15" customHeight="1" x14ac:dyDescent="0.25">
      <c r="A30" s="59" t="s">
        <v>0</v>
      </c>
      <c r="B30" s="59"/>
      <c r="C30" s="21">
        <v>515504630769</v>
      </c>
      <c r="D30" s="21">
        <v>722724202418</v>
      </c>
    </row>
    <row r="31" spans="1:11" x14ac:dyDescent="0.25">
      <c r="G31" s="17" t="s">
        <v>46</v>
      </c>
      <c r="H31" s="1"/>
    </row>
    <row r="32" spans="1:11" x14ac:dyDescent="0.25">
      <c r="G32" s="39" t="s">
        <v>8</v>
      </c>
      <c r="H32" s="39" t="s">
        <v>9</v>
      </c>
      <c r="I32" s="60" t="s">
        <v>36</v>
      </c>
      <c r="J32" s="61"/>
      <c r="K32" s="62"/>
    </row>
    <row r="33" spans="7:11" x14ac:dyDescent="0.25">
      <c r="G33" s="39"/>
      <c r="H33" s="39"/>
      <c r="I33" s="31">
        <v>2023</v>
      </c>
      <c r="J33" s="31">
        <v>2024</v>
      </c>
      <c r="K33" s="31">
        <v>2025</v>
      </c>
    </row>
    <row r="34" spans="7:11" x14ac:dyDescent="0.25">
      <c r="G34" s="4">
        <v>1</v>
      </c>
      <c r="H34" s="12" t="s">
        <v>1</v>
      </c>
      <c r="I34" s="24">
        <v>305647201214</v>
      </c>
      <c r="J34" s="24">
        <v>200991406781</v>
      </c>
      <c r="K34" s="24">
        <v>180582835605</v>
      </c>
    </row>
    <row r="35" spans="7:11" x14ac:dyDescent="0.25">
      <c r="G35" s="4">
        <v>2</v>
      </c>
      <c r="H35" s="12" t="s">
        <v>5</v>
      </c>
      <c r="I35" s="24">
        <v>0</v>
      </c>
      <c r="J35" s="24">
        <v>0</v>
      </c>
      <c r="K35" s="24">
        <v>0</v>
      </c>
    </row>
    <row r="36" spans="7:11" x14ac:dyDescent="0.25">
      <c r="G36" s="4">
        <v>3</v>
      </c>
      <c r="H36" s="12" t="s">
        <v>3</v>
      </c>
      <c r="I36" s="24">
        <v>351025972553</v>
      </c>
      <c r="J36" s="24">
        <v>277213768468</v>
      </c>
      <c r="K36" s="24">
        <v>337431268648</v>
      </c>
    </row>
    <row r="37" spans="7:11" x14ac:dyDescent="0.25">
      <c r="G37" s="4">
        <v>4</v>
      </c>
      <c r="H37" s="12" t="s">
        <v>6</v>
      </c>
      <c r="I37" s="24">
        <v>287013850</v>
      </c>
      <c r="J37" s="24">
        <v>1123263459</v>
      </c>
      <c r="K37" s="24">
        <v>1238294919</v>
      </c>
    </row>
    <row r="38" spans="7:11" x14ac:dyDescent="0.25">
      <c r="G38" s="4">
        <v>5</v>
      </c>
      <c r="H38" s="12" t="s">
        <v>4</v>
      </c>
      <c r="I38" s="24">
        <v>14176363857</v>
      </c>
      <c r="J38" s="24">
        <v>13663120407</v>
      </c>
      <c r="K38" s="24">
        <v>11567144195</v>
      </c>
    </row>
    <row r="39" spans="7:11" x14ac:dyDescent="0.25">
      <c r="G39" s="4">
        <v>6</v>
      </c>
      <c r="H39" s="12" t="s">
        <v>2</v>
      </c>
      <c r="I39" s="24">
        <v>95503096448</v>
      </c>
      <c r="J39" s="24">
        <v>154380079026</v>
      </c>
      <c r="K39" s="24">
        <v>191904659051</v>
      </c>
    </row>
    <row r="40" spans="7:11" x14ac:dyDescent="0.25">
      <c r="G40" s="59" t="s">
        <v>0</v>
      </c>
      <c r="H40" s="59"/>
      <c r="I40" s="30">
        <f>SUM(I34:I39)</f>
        <v>766639647922</v>
      </c>
      <c r="J40" s="30">
        <f t="shared" ref="J40:K40" si="1">SUM(J34:J39)</f>
        <v>647371638141</v>
      </c>
      <c r="K40" s="30">
        <f t="shared" si="1"/>
        <v>722724202418</v>
      </c>
    </row>
  </sheetData>
  <mergeCells count="18">
    <mergeCell ref="B2:B3"/>
    <mergeCell ref="C2:D2"/>
    <mergeCell ref="A9:B9"/>
    <mergeCell ref="A12:A13"/>
    <mergeCell ref="I2:K2"/>
    <mergeCell ref="G2:G3"/>
    <mergeCell ref="H2:H3"/>
    <mergeCell ref="G10:H10"/>
    <mergeCell ref="A2:A3"/>
    <mergeCell ref="G40:H40"/>
    <mergeCell ref="I32:K32"/>
    <mergeCell ref="B12:B13"/>
    <mergeCell ref="C12:D12"/>
    <mergeCell ref="A19:B19"/>
    <mergeCell ref="A22:A23"/>
    <mergeCell ref="B22:B23"/>
    <mergeCell ref="C22:D22"/>
    <mergeCell ref="A30:B3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Visualisasi</vt:lpstr>
      <vt:lpstr>Jenis 2023-2025</vt:lpstr>
      <vt:lpstr>2023-2025</vt:lpstr>
      <vt:lpstr>Status 2023-2025</vt:lpstr>
      <vt:lpstr>Anggota 2023-2025</vt:lpstr>
      <vt:lpstr>SHU 2023-2025</vt:lpstr>
      <vt:lpstr>Modal 2023-2025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Bella Safitri</dc:creator>
  <cp:lastModifiedBy>Statistik Persandian</cp:lastModifiedBy>
  <dcterms:created xsi:type="dcterms:W3CDTF">2026-02-03T07:34:13Z</dcterms:created>
  <dcterms:modified xsi:type="dcterms:W3CDTF">2026-03-10T07:31:32Z</dcterms:modified>
</cp:coreProperties>
</file>