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EFA7333C-3DDB-4367-BCBE-8DAA0F04C6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17" i="1" l="1"/>
  <c r="BA17" i="1" s="1"/>
  <c r="AY17" i="1"/>
  <c r="AW17" i="1"/>
  <c r="AU17" i="1"/>
  <c r="AR17" i="1"/>
  <c r="AN17" i="1"/>
  <c r="AM17" i="1"/>
  <c r="AL17" i="1"/>
  <c r="AJ17" i="1"/>
  <c r="AH17" i="1"/>
  <c r="AE17" i="1"/>
  <c r="Z17" i="1"/>
  <c r="Y17" i="1"/>
  <c r="W17" i="1"/>
  <c r="U17" i="1"/>
  <c r="R17" i="1"/>
  <c r="AZ16" i="1"/>
  <c r="BA16" i="1" s="1"/>
  <c r="AY16" i="1"/>
  <c r="AW16" i="1"/>
  <c r="AU16" i="1"/>
  <c r="AR16" i="1"/>
  <c r="AM16" i="1"/>
  <c r="AN16" i="1" s="1"/>
  <c r="AL16" i="1"/>
  <c r="AJ16" i="1"/>
  <c r="AH16" i="1"/>
  <c r="AE16" i="1"/>
  <c r="Z16" i="1"/>
  <c r="AA16" i="1" s="1"/>
  <c r="Y16" i="1"/>
  <c r="W16" i="1"/>
  <c r="U16" i="1"/>
  <c r="R16" i="1"/>
  <c r="AX14" i="1"/>
  <c r="AV14" i="1"/>
  <c r="AU14" i="1"/>
  <c r="AR14" i="1"/>
  <c r="AK14" i="1"/>
  <c r="AI14" i="1"/>
  <c r="AH14" i="1"/>
  <c r="AE14" i="1"/>
  <c r="X14" i="1"/>
  <c r="V14" i="1"/>
  <c r="U14" i="1"/>
  <c r="R14" i="1"/>
  <c r="AT13" i="1"/>
  <c r="AS13" i="1"/>
  <c r="AQ13" i="1"/>
  <c r="AQ15" i="1" s="1"/>
  <c r="AP13" i="1"/>
  <c r="AG13" i="1"/>
  <c r="AF13" i="1"/>
  <c r="AD13" i="1"/>
  <c r="AD15" i="1" s="1"/>
  <c r="AC13" i="1"/>
  <c r="T13" i="1"/>
  <c r="S13" i="1"/>
  <c r="Q13" i="1"/>
  <c r="Q15" i="1" s="1"/>
  <c r="P13" i="1"/>
  <c r="N13" i="1"/>
  <c r="N15" i="1" s="1"/>
  <c r="M13" i="1"/>
  <c r="K13" i="1"/>
  <c r="J13" i="1"/>
  <c r="H13" i="1"/>
  <c r="G13" i="1"/>
  <c r="G15" i="1" s="1"/>
  <c r="E13" i="1"/>
  <c r="E15" i="1" s="1"/>
  <c r="D13" i="1"/>
  <c r="AX12" i="1"/>
  <c r="AV12" i="1"/>
  <c r="AU12" i="1"/>
  <c r="AR12" i="1"/>
  <c r="AK12" i="1"/>
  <c r="AI12" i="1"/>
  <c r="AH12" i="1"/>
  <c r="AE12" i="1"/>
  <c r="X12" i="1"/>
  <c r="V12" i="1"/>
  <c r="U12" i="1"/>
  <c r="R12" i="1"/>
  <c r="O12" i="1"/>
  <c r="L12" i="1"/>
  <c r="I12" i="1"/>
  <c r="F12" i="1"/>
  <c r="AX11" i="1"/>
  <c r="AV11" i="1"/>
  <c r="AU11" i="1"/>
  <c r="AR11" i="1"/>
  <c r="AK11" i="1"/>
  <c r="AI11" i="1"/>
  <c r="AH11" i="1"/>
  <c r="AE11" i="1"/>
  <c r="X11" i="1"/>
  <c r="V11" i="1"/>
  <c r="U11" i="1"/>
  <c r="R11" i="1"/>
  <c r="O11" i="1"/>
  <c r="L11" i="1"/>
  <c r="I11" i="1"/>
  <c r="F11" i="1"/>
  <c r="AX10" i="1"/>
  <c r="AV10" i="1"/>
  <c r="AZ10" i="1" s="1"/>
  <c r="BA10" i="1" s="1"/>
  <c r="AU10" i="1"/>
  <c r="AR10" i="1"/>
  <c r="AK10" i="1"/>
  <c r="AI10" i="1"/>
  <c r="AH10" i="1"/>
  <c r="AE10" i="1"/>
  <c r="X10" i="1"/>
  <c r="V10" i="1"/>
  <c r="U10" i="1"/>
  <c r="R10" i="1"/>
  <c r="O10" i="1"/>
  <c r="L10" i="1"/>
  <c r="I10" i="1"/>
  <c r="F10" i="1"/>
  <c r="AX9" i="1"/>
  <c r="AX13" i="1" s="1"/>
  <c r="AV9" i="1"/>
  <c r="AU9" i="1"/>
  <c r="AR9" i="1"/>
  <c r="AK9" i="1"/>
  <c r="AI9" i="1"/>
  <c r="AH9" i="1"/>
  <c r="AE9" i="1"/>
  <c r="Y9" i="1"/>
  <c r="X9" i="1"/>
  <c r="V9" i="1"/>
  <c r="U9" i="1"/>
  <c r="R9" i="1"/>
  <c r="O9" i="1"/>
  <c r="L9" i="1"/>
  <c r="I9" i="1"/>
  <c r="F9" i="1"/>
  <c r="AL14" i="1" l="1"/>
  <c r="Y11" i="1"/>
  <c r="AJ9" i="1"/>
  <c r="AY12" i="1"/>
  <c r="AW11" i="1"/>
  <c r="AM14" i="1"/>
  <c r="AN14" i="1" s="1"/>
  <c r="AL10" i="1"/>
  <c r="AJ11" i="1"/>
  <c r="AA17" i="1"/>
  <c r="AW9" i="1"/>
  <c r="Y14" i="1"/>
  <c r="L13" i="1"/>
  <c r="AY14" i="1"/>
  <c r="O13" i="1"/>
  <c r="AY9" i="1"/>
  <c r="Y10" i="1"/>
  <c r="AL12" i="1"/>
  <c r="R13" i="1"/>
  <c r="R15" i="1" s="1"/>
  <c r="U13" i="1"/>
  <c r="AY11" i="1"/>
  <c r="W9" i="1"/>
  <c r="AL9" i="1"/>
  <c r="AE13" i="1"/>
  <c r="Y12" i="1"/>
  <c r="F13" i="1"/>
  <c r="AR13" i="1"/>
  <c r="AY10" i="1"/>
  <c r="W11" i="1"/>
  <c r="AL11" i="1"/>
  <c r="I13" i="1"/>
  <c r="O15" i="1"/>
  <c r="AY13" i="1"/>
  <c r="AX15" i="1"/>
  <c r="AY15" i="1" s="1"/>
  <c r="AE15" i="1"/>
  <c r="AR15" i="1"/>
  <c r="I15" i="1"/>
  <c r="M15" i="1"/>
  <c r="Z9" i="1"/>
  <c r="AM9" i="1"/>
  <c r="AZ9" i="1"/>
  <c r="Z11" i="1"/>
  <c r="AA11" i="1" s="1"/>
  <c r="AM11" i="1"/>
  <c r="AN11" i="1" s="1"/>
  <c r="AZ11" i="1"/>
  <c r="BA11" i="1" s="1"/>
  <c r="V13" i="1"/>
  <c r="AV13" i="1"/>
  <c r="W10" i="1"/>
  <c r="AJ10" i="1"/>
  <c r="AW10" i="1"/>
  <c r="W12" i="1"/>
  <c r="AJ12" i="1"/>
  <c r="AW12" i="1"/>
  <c r="W14" i="1"/>
  <c r="AJ14" i="1"/>
  <c r="AW14" i="1"/>
  <c r="AF15" i="1"/>
  <c r="AU13" i="1"/>
  <c r="X13" i="1"/>
  <c r="H15" i="1"/>
  <c r="P15" i="1"/>
  <c r="AG15" i="1"/>
  <c r="AP15" i="1"/>
  <c r="U15" i="1"/>
  <c r="AH13" i="1"/>
  <c r="Z10" i="1"/>
  <c r="AM10" i="1"/>
  <c r="AN10" i="1" s="1"/>
  <c r="Z12" i="1"/>
  <c r="AA12" i="1" s="1"/>
  <c r="AM12" i="1"/>
  <c r="AN12" i="1" s="1"/>
  <c r="AZ12" i="1"/>
  <c r="AI13" i="1"/>
  <c r="Z14" i="1"/>
  <c r="AA14" i="1" s="1"/>
  <c r="AZ14" i="1"/>
  <c r="J15" i="1"/>
  <c r="K15" i="1"/>
  <c r="S15" i="1"/>
  <c r="AS15" i="1"/>
  <c r="AK13" i="1"/>
  <c r="D15" i="1"/>
  <c r="L15" i="1"/>
  <c r="T15" i="1"/>
  <c r="AC15" i="1"/>
  <c r="AT15" i="1"/>
  <c r="F15" i="1" l="1"/>
  <c r="AU15" i="1"/>
  <c r="AK15" i="1"/>
  <c r="AL13" i="1"/>
  <c r="BA12" i="1"/>
  <c r="W13" i="1"/>
  <c r="V15" i="1"/>
  <c r="AZ13" i="1"/>
  <c r="BA9" i="1"/>
  <c r="BA14" i="1"/>
  <c r="AN9" i="1"/>
  <c r="AM13" i="1"/>
  <c r="AA10" i="1"/>
  <c r="AH15" i="1"/>
  <c r="Z13" i="1"/>
  <c r="AA9" i="1"/>
  <c r="AJ13" i="1"/>
  <c r="AI15" i="1"/>
  <c r="AJ15" i="1" s="1"/>
  <c r="Y13" i="1"/>
  <c r="X15" i="1"/>
  <c r="AW13" i="1"/>
  <c r="AV15" i="1"/>
  <c r="AW15" i="1" l="1"/>
  <c r="Y15" i="1"/>
  <c r="AA13" i="1"/>
  <c r="Z15" i="1"/>
  <c r="AA15" i="1" s="1"/>
  <c r="AL15" i="1"/>
  <c r="W15" i="1"/>
  <c r="AN13" i="1"/>
  <c r="AM15" i="1"/>
  <c r="BA13" i="1"/>
  <c r="AZ15" i="1"/>
  <c r="BA15" i="1" s="1"/>
  <c r="AN15" i="1" l="1"/>
</calcChain>
</file>

<file path=xl/sharedStrings.xml><?xml version="1.0" encoding="utf-8"?>
<sst xmlns="http://schemas.openxmlformats.org/spreadsheetml/2006/main" count="91" uniqueCount="36">
  <si>
    <t>BULAN : JANUARI</t>
  </si>
  <si>
    <t>TAHUN : 2024</t>
  </si>
  <si>
    <t>NO</t>
  </si>
  <si>
    <t>NAMA PUSKESMAS</t>
  </si>
  <si>
    <t>DESA</t>
  </si>
  <si>
    <t>SASARAN</t>
  </si>
  <si>
    <t>PELAYANAN KESEHATAN BALITA</t>
  </si>
  <si>
    <t>PELY. APRAS (5)</t>
  </si>
  <si>
    <t>PELY. APRAS (5-6)</t>
  </si>
  <si>
    <t>Balita (0-4)</t>
  </si>
  <si>
    <t>Anak Balita (1-4)</t>
  </si>
  <si>
    <t>Anak Prasekolah (5)</t>
  </si>
  <si>
    <t>Anak Prasekolah (5-6)</t>
  </si>
  <si>
    <t>PENCAPAIAN</t>
  </si>
  <si>
    <t>KUMULATIF</t>
  </si>
  <si>
    <t>TOTAL</t>
  </si>
  <si>
    <t>R</t>
  </si>
  <si>
    <t>BULAN LALU</t>
  </si>
  <si>
    <t>BULAN INI</t>
  </si>
  <si>
    <t>L</t>
  </si>
  <si>
    <t>P</t>
  </si>
  <si>
    <t>Total</t>
  </si>
  <si>
    <t>%</t>
  </si>
  <si>
    <t>ABS</t>
  </si>
  <si>
    <t>TOTAL DESA</t>
  </si>
  <si>
    <t>UNIT LAIN WIL PUSK</t>
  </si>
  <si>
    <t>TOTAL BLN INI</t>
  </si>
  <si>
    <t>LUAR WIL PUSK.WIL. KOTA</t>
  </si>
  <si>
    <t>LUAR WIL PUSK.LUAR WIL. KOTA</t>
  </si>
  <si>
    <t>MOJOLANGU</t>
  </si>
  <si>
    <t>Mojolangu</t>
  </si>
  <si>
    <t>Tunjungsekar</t>
  </si>
  <si>
    <t>Tasikmadu</t>
  </si>
  <si>
    <t>Tunggulwulung</t>
  </si>
  <si>
    <t>ANAK PRA SEKOLAH : HANYA 1 TAHUN ( SAMPAI DENGAN 72 BULAN )</t>
  </si>
  <si>
    <t>REKAP PWS KIA (INDIKATOR KESEHATAN ANAK)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</si>
</sst>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6" formatCode="_-* #,##0_-;\-* #,##0_-;_-* &quot;-&quot;_-;_-@"/>
  </numFmts>
  <fonts count="10">
    <font>
      <sz val="11"/>
      <color theme="1"/>
      <name val="Calibri"/>
      <scheme val="minor"/>
    </font>
    <font>
      <sz val="12"/>
      <color theme="1"/>
      <name val="Calibri"/>
    </font>
    <font>
      <sz val="11"/>
      <color theme="1"/>
      <name val="Calibri"/>
    </font>
    <font>
      <b/>
      <sz val="11"/>
      <color theme="1"/>
      <name val="Arial Narrow"/>
    </font>
    <font>
      <b/>
      <sz val="12"/>
      <color theme="1"/>
      <name val="Arial Narrow"/>
    </font>
    <font>
      <sz val="11"/>
      <name val="Calibri"/>
    </font>
    <font>
      <b/>
      <sz val="10"/>
      <color theme="1"/>
      <name val="Arial Narrow"/>
    </font>
    <font>
      <sz val="10"/>
      <color theme="1"/>
      <name val="Arial Narrow"/>
    </font>
    <font>
      <sz val="10"/>
      <color rgb="FFFF0000"/>
      <name val="Arial Narrow"/>
    </font>
    <font>
      <b/>
      <sz val="11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99FF"/>
        <bgColor rgb="FFFF99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383834"/>
      </right>
      <top style="thin">
        <color rgb="FF000000"/>
      </top>
      <bottom style="thin">
        <color rgb="FF383834"/>
      </bottom>
      <diagonal/>
    </border>
    <border>
      <left/>
      <right style="thin">
        <color rgb="FF000000"/>
      </right>
      <top style="thin">
        <color rgb="FF000000"/>
      </top>
      <bottom style="thin">
        <color rgb="FF38383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383834"/>
      </right>
      <top/>
      <bottom style="thin">
        <color rgb="FF383834"/>
      </bottom>
      <diagonal/>
    </border>
    <border>
      <left/>
      <right style="thin">
        <color rgb="FF000000"/>
      </right>
      <top/>
      <bottom style="thin">
        <color rgb="FF383834"/>
      </bottom>
      <diagonal/>
    </border>
    <border>
      <left style="thin">
        <color rgb="FF000000"/>
      </left>
      <right style="thin">
        <color rgb="FF38383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/>
    </xf>
    <xf numFmtId="0" fontId="7" fillId="0" borderId="39" xfId="0" applyFont="1" applyBorder="1"/>
    <xf numFmtId="164" fontId="2" fillId="0" borderId="40" xfId="0" applyNumberFormat="1" applyFont="1" applyBorder="1" applyAlignment="1">
      <alignment horizontal="right" vertical="top"/>
    </xf>
    <xf numFmtId="164" fontId="2" fillId="0" borderId="41" xfId="0" applyNumberFormat="1" applyFont="1" applyBorder="1" applyAlignment="1">
      <alignment horizontal="right" vertical="top"/>
    </xf>
    <xf numFmtId="164" fontId="1" fillId="3" borderId="17" xfId="0" applyNumberFormat="1" applyFont="1" applyFill="1" applyBorder="1" applyAlignment="1">
      <alignment horizontal="right"/>
    </xf>
    <xf numFmtId="0" fontId="7" fillId="0" borderId="43" xfId="0" applyFont="1" applyBorder="1"/>
    <xf numFmtId="166" fontId="7" fillId="0" borderId="45" xfId="0" applyNumberFormat="1" applyFont="1" applyBorder="1"/>
    <xf numFmtId="166" fontId="7" fillId="0" borderId="43" xfId="0" applyNumberFormat="1" applyFont="1" applyBorder="1"/>
    <xf numFmtId="0" fontId="7" fillId="6" borderId="43" xfId="0" applyFont="1" applyFill="1" applyBorder="1"/>
    <xf numFmtId="0" fontId="7" fillId="0" borderId="48" xfId="0" applyFont="1" applyBorder="1" applyAlignment="1">
      <alignment horizontal="left" vertical="center" wrapText="1"/>
    </xf>
    <xf numFmtId="0" fontId="7" fillId="0" borderId="26" xfId="0" applyFont="1" applyBorder="1"/>
    <xf numFmtId="164" fontId="2" fillId="0" borderId="49" xfId="0" applyNumberFormat="1" applyFont="1" applyBorder="1" applyAlignment="1">
      <alignment horizontal="right" vertical="top"/>
    </xf>
    <xf numFmtId="164" fontId="2" fillId="0" borderId="50" xfId="0" applyNumberFormat="1" applyFont="1" applyBorder="1" applyAlignment="1">
      <alignment horizontal="right" vertical="top"/>
    </xf>
    <xf numFmtId="164" fontId="1" fillId="3" borderId="24" xfId="0" applyNumberFormat="1" applyFont="1" applyFill="1" applyBorder="1" applyAlignment="1">
      <alignment horizontal="right"/>
    </xf>
    <xf numFmtId="164" fontId="7" fillId="0" borderId="43" xfId="0" applyNumberFormat="1" applyFont="1" applyBorder="1" applyAlignment="1">
      <alignment vertical="center" wrapText="1"/>
    </xf>
    <xf numFmtId="164" fontId="7" fillId="0" borderId="26" xfId="0" applyNumberFormat="1" applyFont="1" applyBorder="1" applyAlignment="1">
      <alignment vertical="center" wrapText="1"/>
    </xf>
    <xf numFmtId="164" fontId="2" fillId="0" borderId="51" xfId="0" applyNumberFormat="1" applyFont="1" applyBorder="1" applyAlignment="1">
      <alignment horizontal="right" vertical="top"/>
    </xf>
    <xf numFmtId="164" fontId="2" fillId="0" borderId="24" xfId="0" applyNumberFormat="1" applyFont="1" applyBorder="1" applyAlignment="1">
      <alignment horizontal="right" vertical="top"/>
    </xf>
    <xf numFmtId="0" fontId="7" fillId="6" borderId="46" xfId="0" applyFont="1" applyFill="1" applyBorder="1"/>
    <xf numFmtId="0" fontId="6" fillId="2" borderId="48" xfId="0" applyFont="1" applyFill="1" applyBorder="1"/>
    <xf numFmtId="164" fontId="6" fillId="2" borderId="43" xfId="0" applyNumberFormat="1" applyFont="1" applyFill="1" applyBorder="1" applyAlignment="1">
      <alignment vertical="center"/>
    </xf>
    <xf numFmtId="164" fontId="6" fillId="2" borderId="52" xfId="0" applyNumberFormat="1" applyFont="1" applyFill="1" applyBorder="1" applyAlignment="1">
      <alignment vertical="center"/>
    </xf>
    <xf numFmtId="0" fontId="7" fillId="2" borderId="43" xfId="0" applyFont="1" applyFill="1" applyBorder="1"/>
    <xf numFmtId="0" fontId="7" fillId="2" borderId="46" xfId="0" applyFont="1" applyFill="1" applyBorder="1"/>
    <xf numFmtId="166" fontId="7" fillId="2" borderId="43" xfId="0" applyNumberFormat="1" applyFont="1" applyFill="1" applyBorder="1"/>
    <xf numFmtId="164" fontId="7" fillId="2" borderId="43" xfId="0" applyNumberFormat="1" applyFont="1" applyFill="1" applyBorder="1"/>
    <xf numFmtId="0" fontId="7" fillId="0" borderId="48" xfId="0" applyFont="1" applyBorder="1"/>
    <xf numFmtId="0" fontId="7" fillId="7" borderId="43" xfId="0" applyFont="1" applyFill="1" applyBorder="1" applyAlignment="1">
      <alignment vertical="center"/>
    </xf>
    <xf numFmtId="0" fontId="7" fillId="7" borderId="52" xfId="0" applyFont="1" applyFill="1" applyBorder="1" applyAlignment="1">
      <alignment vertical="center"/>
    </xf>
    <xf numFmtId="0" fontId="7" fillId="4" borderId="42" xfId="0" applyFont="1" applyFill="1" applyBorder="1"/>
    <xf numFmtId="0" fontId="7" fillId="4" borderId="43" xfId="0" applyFont="1" applyFill="1" applyBorder="1"/>
    <xf numFmtId="0" fontId="7" fillId="8" borderId="43" xfId="0" applyFont="1" applyFill="1" applyBorder="1"/>
    <xf numFmtId="0" fontId="7" fillId="4" borderId="47" xfId="0" applyFont="1" applyFill="1" applyBorder="1"/>
    <xf numFmtId="0" fontId="7" fillId="4" borderId="54" xfId="0" applyFont="1" applyFill="1" applyBorder="1"/>
    <xf numFmtId="0" fontId="7" fillId="4" borderId="55" xfId="0" applyFont="1" applyFill="1" applyBorder="1"/>
    <xf numFmtId="0" fontId="7" fillId="0" borderId="21" xfId="0" applyFont="1" applyBorder="1"/>
    <xf numFmtId="0" fontId="7" fillId="6" borderId="56" xfId="0" applyFont="1" applyFill="1" applyBorder="1"/>
    <xf numFmtId="0" fontId="7" fillId="4" borderId="57" xfId="0" applyFont="1" applyFill="1" applyBorder="1"/>
    <xf numFmtId="166" fontId="7" fillId="0" borderId="21" xfId="0" applyNumberFormat="1" applyFont="1" applyBorder="1"/>
    <xf numFmtId="0" fontId="7" fillId="6" borderId="55" xfId="0" applyFont="1" applyFill="1" applyBorder="1"/>
    <xf numFmtId="0" fontId="7" fillId="0" borderId="45" xfId="0" applyFont="1" applyBorder="1"/>
    <xf numFmtId="0" fontId="7" fillId="0" borderId="22" xfId="0" applyFont="1" applyBorder="1"/>
    <xf numFmtId="0" fontId="7" fillId="4" borderId="58" xfId="0" applyFont="1" applyFill="1" applyBorder="1"/>
    <xf numFmtId="0" fontId="7" fillId="4" borderId="39" xfId="0" applyFont="1" applyFill="1" applyBorder="1"/>
    <xf numFmtId="164" fontId="7" fillId="0" borderId="43" xfId="0" applyNumberFormat="1" applyFont="1" applyBorder="1"/>
    <xf numFmtId="0" fontId="6" fillId="2" borderId="42" xfId="0" applyFont="1" applyFill="1" applyBorder="1"/>
    <xf numFmtId="0" fontId="6" fillId="2" borderId="47" xfId="0" applyFont="1" applyFill="1" applyBorder="1"/>
    <xf numFmtId="0" fontId="7" fillId="7" borderId="55" xfId="0" applyFont="1" applyFill="1" applyBorder="1" applyAlignment="1">
      <alignment vertical="center"/>
    </xf>
    <xf numFmtId="0" fontId="7" fillId="7" borderId="59" xfId="0" applyFont="1" applyFill="1" applyBorder="1" applyAlignment="1">
      <alignment vertical="center"/>
    </xf>
    <xf numFmtId="0" fontId="7" fillId="0" borderId="60" xfId="0" applyFont="1" applyBorder="1" applyAlignment="1">
      <alignment horizontal="left" vertical="center" wrapText="1"/>
    </xf>
    <xf numFmtId="0" fontId="7" fillId="4" borderId="44" xfId="0" applyFont="1" applyFill="1" applyBorder="1"/>
    <xf numFmtId="0" fontId="7" fillId="6" borderId="61" xfId="0" applyFont="1" applyFill="1" applyBorder="1"/>
    <xf numFmtId="0" fontId="7" fillId="4" borderId="62" xfId="0" applyFont="1" applyFill="1" applyBorder="1"/>
    <xf numFmtId="0" fontId="7" fillId="6" borderId="44" xfId="0" applyFont="1" applyFill="1" applyBorder="1"/>
    <xf numFmtId="0" fontId="8" fillId="0" borderId="63" xfId="0" applyFont="1" applyBorder="1"/>
    <xf numFmtId="0" fontId="6" fillId="2" borderId="43" xfId="0" applyFont="1" applyFill="1" applyBorder="1"/>
    <xf numFmtId="0" fontId="7" fillId="5" borderId="43" xfId="0" applyFont="1" applyFill="1" applyBorder="1"/>
    <xf numFmtId="0" fontId="7" fillId="5" borderId="39" xfId="0" applyFont="1" applyFill="1" applyBorder="1"/>
    <xf numFmtId="0" fontId="7" fillId="5" borderId="44" xfId="0" applyFont="1" applyFill="1" applyBorder="1"/>
    <xf numFmtId="0" fontId="7" fillId="5" borderId="55" xfId="0" applyFont="1" applyFill="1" applyBorder="1"/>
    <xf numFmtId="0" fontId="9" fillId="2" borderId="64" xfId="0" applyFont="1" applyFill="1" applyBorder="1"/>
    <xf numFmtId="0" fontId="2" fillId="2" borderId="64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9" xfId="0" applyFont="1" applyBorder="1"/>
    <xf numFmtId="0" fontId="3" fillId="2" borderId="15" xfId="0" applyFont="1" applyFill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4" fillId="2" borderId="2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53" xfId="0" applyFont="1" applyBorder="1"/>
    <xf numFmtId="0" fontId="6" fillId="0" borderId="1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5" fillId="0" borderId="13" xfId="0" applyFont="1" applyBorder="1"/>
    <xf numFmtId="0" fontId="5" fillId="0" borderId="22" xfId="0" applyFont="1" applyBorder="1"/>
    <xf numFmtId="0" fontId="5" fillId="0" borderId="24" xfId="0" applyFont="1" applyBorder="1"/>
    <xf numFmtId="0" fontId="6" fillId="2" borderId="21" xfId="0" applyFont="1" applyFill="1" applyBorder="1" applyAlignment="1">
      <alignment horizontal="center" vertical="center"/>
    </xf>
    <xf numFmtId="0" fontId="5" fillId="0" borderId="29" xfId="0" applyFont="1" applyBorder="1"/>
    <xf numFmtId="0" fontId="5" fillId="0" borderId="38" xfId="0" applyFont="1" applyBorder="1"/>
    <xf numFmtId="0" fontId="4" fillId="2" borderId="2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4" xfId="0" applyFont="1" applyBorder="1"/>
    <xf numFmtId="0" fontId="5" fillId="0" borderId="23" xfId="0" applyFont="1" applyBorder="1"/>
    <xf numFmtId="0" fontId="5" fillId="0" borderId="25" xfId="0" applyFont="1" applyBorder="1"/>
    <xf numFmtId="0" fontId="3" fillId="2" borderId="2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0" borderId="30" xfId="0" applyFont="1" applyBorder="1"/>
    <xf numFmtId="0" fontId="4" fillId="2" borderId="2" xfId="0" applyFont="1" applyFill="1" applyBorder="1" applyAlignment="1">
      <alignment horizontal="center" vertical="center"/>
    </xf>
    <xf numFmtId="0" fontId="5" fillId="0" borderId="4" xfId="0" applyFont="1" applyBorder="1"/>
    <xf numFmtId="0" fontId="4" fillId="2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4" fillId="2" borderId="18" xfId="0" applyFont="1" applyFill="1" applyBorder="1" applyAlignment="1">
      <alignment horizontal="center" vertical="center"/>
    </xf>
    <xf numFmtId="0" fontId="5" fillId="0" borderId="27" xfId="0" applyFont="1" applyBorder="1"/>
    <xf numFmtId="0" fontId="4" fillId="2" borderId="19" xfId="0" applyFont="1" applyFill="1" applyBorder="1" applyAlignment="1">
      <alignment horizontal="center" vertical="center"/>
    </xf>
    <xf numFmtId="0" fontId="5" fillId="0" borderId="28" xfId="0" applyFont="1" applyBorder="1"/>
    <xf numFmtId="0" fontId="5" fillId="0" borderId="36" xfId="0" applyFont="1" applyBorder="1"/>
    <xf numFmtId="0" fontId="4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B867"/>
  <sheetViews>
    <sheetView tabSelected="1" workbookViewId="0">
      <pane xSplit="3" ySplit="8" topLeftCell="D12" activePane="bottomRight" state="frozen"/>
      <selection pane="topRight" activeCell="D1" sqref="D1"/>
      <selection pane="bottomLeft" activeCell="A9" sqref="A9"/>
      <selection pane="bottomRight" activeCell="F27" sqref="F27"/>
    </sheetView>
  </sheetViews>
  <sheetFormatPr defaultColWidth="14.42578125" defaultRowHeight="15" customHeight="1"/>
  <cols>
    <col min="1" max="1" width="4.7109375" customWidth="1"/>
    <col min="2" max="2" width="19.5703125" customWidth="1"/>
    <col min="3" max="3" width="25.85546875" customWidth="1"/>
    <col min="4" max="4" width="7.7109375" customWidth="1"/>
    <col min="5" max="5" width="7.85546875" customWidth="1"/>
    <col min="6" max="7" width="6.140625" customWidth="1"/>
    <col min="8" max="9" width="7.85546875" customWidth="1"/>
    <col min="10" max="10" width="6.7109375" customWidth="1"/>
    <col min="11" max="11" width="6" customWidth="1"/>
    <col min="12" max="15" width="6.7109375" customWidth="1"/>
    <col min="16" max="16" width="5.42578125" customWidth="1"/>
    <col min="17" max="17" width="4.5703125" customWidth="1"/>
    <col min="18" max="18" width="5.7109375" customWidth="1"/>
    <col min="19" max="21" width="5.42578125" customWidth="1"/>
    <col min="22" max="22" width="5.5703125" customWidth="1"/>
    <col min="23" max="23" width="6.5703125" customWidth="1"/>
    <col min="24" max="24" width="5.85546875" customWidth="1"/>
    <col min="25" max="25" width="7" customWidth="1"/>
    <col min="26" max="26" width="8.140625" customWidth="1"/>
    <col min="27" max="27" width="11.140625" customWidth="1"/>
    <col min="28" max="28" width="2.42578125" customWidth="1"/>
    <col min="29" max="29" width="5.42578125" customWidth="1"/>
    <col min="30" max="30" width="4.5703125" customWidth="1"/>
    <col min="31" max="31" width="5.7109375" customWidth="1"/>
    <col min="32" max="34" width="5.42578125" customWidth="1"/>
    <col min="35" max="35" width="5.140625" customWidth="1"/>
    <col min="36" max="36" width="6.5703125" customWidth="1"/>
    <col min="37" max="37" width="5.85546875" customWidth="1"/>
    <col min="38" max="38" width="6.7109375" customWidth="1"/>
    <col min="39" max="39" width="6.140625" customWidth="1"/>
    <col min="40" max="40" width="6.5703125" customWidth="1"/>
    <col min="41" max="41" width="2.5703125" customWidth="1"/>
    <col min="42" max="44" width="7" customWidth="1"/>
    <col min="45" max="54" width="8.7109375" customWidth="1"/>
  </cols>
  <sheetData>
    <row r="1" spans="1:54" ht="13.5" customHeight="1">
      <c r="A1" s="1" t="s">
        <v>35</v>
      </c>
      <c r="B1" s="2"/>
      <c r="C1" s="2"/>
      <c r="M1" s="2"/>
      <c r="N1" s="2"/>
      <c r="O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54" ht="15" customHeight="1">
      <c r="A2" s="1" t="s">
        <v>0</v>
      </c>
      <c r="M2" s="2"/>
      <c r="N2" s="2"/>
      <c r="O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54" ht="17.25" customHeight="1">
      <c r="A3" s="1" t="s">
        <v>1</v>
      </c>
      <c r="M3" s="2"/>
      <c r="N3" s="2"/>
      <c r="O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54" ht="16.5" customHeight="1">
      <c r="M4" s="2"/>
      <c r="N4" s="2"/>
      <c r="O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54" ht="13.5" customHeight="1">
      <c r="A5" s="97" t="s">
        <v>2</v>
      </c>
      <c r="B5" s="97" t="s">
        <v>3</v>
      </c>
      <c r="C5" s="97" t="s">
        <v>4</v>
      </c>
      <c r="D5" s="99" t="s">
        <v>5</v>
      </c>
      <c r="E5" s="73"/>
      <c r="F5" s="73"/>
      <c r="G5" s="73"/>
      <c r="H5" s="73"/>
      <c r="I5" s="73"/>
      <c r="J5" s="73"/>
      <c r="K5" s="73"/>
      <c r="L5" s="100"/>
      <c r="M5" s="3"/>
      <c r="N5" s="3"/>
      <c r="O5" s="3"/>
      <c r="P5" s="101" t="s">
        <v>6</v>
      </c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102"/>
      <c r="AC5" s="72" t="s">
        <v>7</v>
      </c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4"/>
      <c r="AP5" s="72" t="s">
        <v>8</v>
      </c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4"/>
    </row>
    <row r="6" spans="1:54" ht="15.75" customHeight="1">
      <c r="A6" s="80"/>
      <c r="B6" s="80"/>
      <c r="C6" s="80"/>
      <c r="D6" s="83" t="s">
        <v>9</v>
      </c>
      <c r="E6" s="92"/>
      <c r="F6" s="84"/>
      <c r="G6" s="83" t="s">
        <v>10</v>
      </c>
      <c r="H6" s="92"/>
      <c r="I6" s="84"/>
      <c r="J6" s="83" t="s">
        <v>11</v>
      </c>
      <c r="K6" s="92"/>
      <c r="L6" s="93"/>
      <c r="M6" s="83" t="s">
        <v>12</v>
      </c>
      <c r="N6" s="92"/>
      <c r="O6" s="93"/>
      <c r="P6" s="108" t="s">
        <v>13</v>
      </c>
      <c r="Q6" s="76"/>
      <c r="R6" s="76"/>
      <c r="S6" s="76"/>
      <c r="T6" s="76"/>
      <c r="U6" s="77"/>
      <c r="V6" s="83" t="s">
        <v>14</v>
      </c>
      <c r="W6" s="92"/>
      <c r="X6" s="92"/>
      <c r="Y6" s="84"/>
      <c r="Z6" s="103" t="s">
        <v>15</v>
      </c>
      <c r="AA6" s="84"/>
      <c r="AB6" s="105" t="s">
        <v>16</v>
      </c>
      <c r="AC6" s="90" t="s">
        <v>13</v>
      </c>
      <c r="AD6" s="76"/>
      <c r="AE6" s="76"/>
      <c r="AF6" s="76"/>
      <c r="AG6" s="76"/>
      <c r="AH6" s="77"/>
      <c r="AI6" s="91" t="s">
        <v>14</v>
      </c>
      <c r="AJ6" s="92"/>
      <c r="AK6" s="92"/>
      <c r="AL6" s="93"/>
      <c r="AM6" s="83" t="s">
        <v>15</v>
      </c>
      <c r="AN6" s="84"/>
      <c r="AO6" s="87" t="s">
        <v>16</v>
      </c>
      <c r="AP6" s="90" t="s">
        <v>13</v>
      </c>
      <c r="AQ6" s="76"/>
      <c r="AR6" s="76"/>
      <c r="AS6" s="76"/>
      <c r="AT6" s="76"/>
      <c r="AU6" s="77"/>
      <c r="AV6" s="91" t="s">
        <v>14</v>
      </c>
      <c r="AW6" s="92"/>
      <c r="AX6" s="92"/>
      <c r="AY6" s="93"/>
      <c r="AZ6" s="83" t="s">
        <v>15</v>
      </c>
      <c r="BA6" s="84"/>
      <c r="BB6" s="87" t="s">
        <v>16</v>
      </c>
    </row>
    <row r="7" spans="1:54" ht="15.75" customHeight="1">
      <c r="A7" s="80"/>
      <c r="B7" s="80"/>
      <c r="C7" s="80"/>
      <c r="D7" s="85"/>
      <c r="E7" s="94"/>
      <c r="F7" s="86"/>
      <c r="G7" s="85"/>
      <c r="H7" s="94"/>
      <c r="I7" s="86"/>
      <c r="J7" s="85"/>
      <c r="K7" s="94"/>
      <c r="L7" s="95"/>
      <c r="M7" s="85"/>
      <c r="N7" s="94"/>
      <c r="O7" s="95"/>
      <c r="P7" s="75" t="s">
        <v>17</v>
      </c>
      <c r="Q7" s="76"/>
      <c r="R7" s="77"/>
      <c r="S7" s="78" t="s">
        <v>18</v>
      </c>
      <c r="T7" s="76"/>
      <c r="U7" s="77"/>
      <c r="V7" s="85"/>
      <c r="W7" s="94"/>
      <c r="X7" s="94"/>
      <c r="Y7" s="86"/>
      <c r="Z7" s="104"/>
      <c r="AA7" s="86"/>
      <c r="AB7" s="106"/>
      <c r="AC7" s="96" t="s">
        <v>17</v>
      </c>
      <c r="AD7" s="76"/>
      <c r="AE7" s="77"/>
      <c r="AF7" s="78" t="s">
        <v>18</v>
      </c>
      <c r="AG7" s="76"/>
      <c r="AH7" s="77"/>
      <c r="AI7" s="85"/>
      <c r="AJ7" s="94"/>
      <c r="AK7" s="94"/>
      <c r="AL7" s="95"/>
      <c r="AM7" s="85"/>
      <c r="AN7" s="86"/>
      <c r="AO7" s="88"/>
      <c r="AP7" s="96" t="s">
        <v>17</v>
      </c>
      <c r="AQ7" s="76"/>
      <c r="AR7" s="77"/>
      <c r="AS7" s="78" t="s">
        <v>18</v>
      </c>
      <c r="AT7" s="76"/>
      <c r="AU7" s="77"/>
      <c r="AV7" s="85"/>
      <c r="AW7" s="94"/>
      <c r="AX7" s="94"/>
      <c r="AY7" s="95"/>
      <c r="AZ7" s="85"/>
      <c r="BA7" s="86"/>
      <c r="BB7" s="88"/>
    </row>
    <row r="8" spans="1:54" ht="13.5" customHeight="1">
      <c r="A8" s="98"/>
      <c r="B8" s="98"/>
      <c r="C8" s="98"/>
      <c r="D8" s="4" t="s">
        <v>19</v>
      </c>
      <c r="E8" s="5" t="s">
        <v>20</v>
      </c>
      <c r="F8" s="5" t="s">
        <v>21</v>
      </c>
      <c r="G8" s="4" t="s">
        <v>19</v>
      </c>
      <c r="H8" s="5" t="s">
        <v>20</v>
      </c>
      <c r="I8" s="5" t="s">
        <v>21</v>
      </c>
      <c r="J8" s="4" t="s">
        <v>19</v>
      </c>
      <c r="K8" s="5" t="s">
        <v>20</v>
      </c>
      <c r="L8" s="6" t="s">
        <v>21</v>
      </c>
      <c r="M8" s="4" t="s">
        <v>19</v>
      </c>
      <c r="N8" s="5" t="s">
        <v>20</v>
      </c>
      <c r="O8" s="6" t="s">
        <v>21</v>
      </c>
      <c r="P8" s="7" t="s">
        <v>19</v>
      </c>
      <c r="Q8" s="8" t="s">
        <v>20</v>
      </c>
      <c r="R8" s="9" t="s">
        <v>21</v>
      </c>
      <c r="S8" s="4" t="s">
        <v>19</v>
      </c>
      <c r="T8" s="4" t="s">
        <v>20</v>
      </c>
      <c r="U8" s="4" t="s">
        <v>21</v>
      </c>
      <c r="V8" s="4" t="s">
        <v>19</v>
      </c>
      <c r="W8" s="4" t="s">
        <v>22</v>
      </c>
      <c r="X8" s="4" t="s">
        <v>20</v>
      </c>
      <c r="Y8" s="4" t="s">
        <v>22</v>
      </c>
      <c r="Z8" s="4" t="s">
        <v>23</v>
      </c>
      <c r="AA8" s="4" t="s">
        <v>22</v>
      </c>
      <c r="AB8" s="107"/>
      <c r="AC8" s="10" t="s">
        <v>19</v>
      </c>
      <c r="AD8" s="8" t="s">
        <v>20</v>
      </c>
      <c r="AE8" s="9" t="s">
        <v>21</v>
      </c>
      <c r="AF8" s="4" t="s">
        <v>19</v>
      </c>
      <c r="AG8" s="4" t="s">
        <v>20</v>
      </c>
      <c r="AH8" s="4" t="s">
        <v>21</v>
      </c>
      <c r="AI8" s="4" t="s">
        <v>19</v>
      </c>
      <c r="AJ8" s="4" t="s">
        <v>22</v>
      </c>
      <c r="AK8" s="4" t="s">
        <v>20</v>
      </c>
      <c r="AL8" s="4" t="s">
        <v>22</v>
      </c>
      <c r="AM8" s="4" t="s">
        <v>23</v>
      </c>
      <c r="AN8" s="4" t="s">
        <v>22</v>
      </c>
      <c r="AO8" s="89"/>
      <c r="AP8" s="10" t="s">
        <v>19</v>
      </c>
      <c r="AQ8" s="8" t="s">
        <v>20</v>
      </c>
      <c r="AR8" s="9" t="s">
        <v>21</v>
      </c>
      <c r="AS8" s="4" t="s">
        <v>19</v>
      </c>
      <c r="AT8" s="4" t="s">
        <v>20</v>
      </c>
      <c r="AU8" s="4" t="s">
        <v>21</v>
      </c>
      <c r="AV8" s="4" t="s">
        <v>19</v>
      </c>
      <c r="AW8" s="4" t="s">
        <v>22</v>
      </c>
      <c r="AX8" s="4" t="s">
        <v>20</v>
      </c>
      <c r="AY8" s="4" t="s">
        <v>22</v>
      </c>
      <c r="AZ8" s="4" t="s">
        <v>23</v>
      </c>
      <c r="BA8" s="4" t="s">
        <v>22</v>
      </c>
      <c r="BB8" s="89"/>
    </row>
    <row r="9" spans="1:54" ht="15" customHeight="1">
      <c r="A9" s="79">
        <v>1</v>
      </c>
      <c r="B9" s="82" t="s">
        <v>29</v>
      </c>
      <c r="C9" s="59" t="s">
        <v>30</v>
      </c>
      <c r="D9" s="50">
        <v>766</v>
      </c>
      <c r="E9" s="50">
        <v>748</v>
      </c>
      <c r="F9" s="50">
        <f t="shared" ref="F9:F12" si="0">D9+E9</f>
        <v>1514</v>
      </c>
      <c r="G9" s="50">
        <v>618</v>
      </c>
      <c r="H9" s="50">
        <v>603</v>
      </c>
      <c r="I9" s="50">
        <f t="shared" ref="I9:I12" si="1">G9+H9</f>
        <v>1221</v>
      </c>
      <c r="J9" s="50">
        <v>159</v>
      </c>
      <c r="K9" s="50">
        <v>153</v>
      </c>
      <c r="L9" s="51">
        <f t="shared" ref="L9:L12" si="2">J9+K9</f>
        <v>312</v>
      </c>
      <c r="M9" s="12">
        <v>319</v>
      </c>
      <c r="N9" s="13">
        <v>307</v>
      </c>
      <c r="O9" s="14">
        <f t="shared" ref="O9:O12" si="3">M9+N9</f>
        <v>626</v>
      </c>
      <c r="P9" s="52">
        <v>0</v>
      </c>
      <c r="Q9" s="53">
        <v>0</v>
      </c>
      <c r="R9" s="53">
        <f t="shared" ref="R9:R12" si="4">P9+Q9</f>
        <v>0</v>
      </c>
      <c r="S9" s="67">
        <v>59</v>
      </c>
      <c r="T9" s="67">
        <v>77</v>
      </c>
      <c r="U9" s="11">
        <f t="shared" ref="U9:U12" si="5">S9+T9</f>
        <v>136</v>
      </c>
      <c r="V9" s="11">
        <f t="shared" ref="V9:V12" si="6">S9</f>
        <v>59</v>
      </c>
      <c r="W9" s="50">
        <f t="shared" ref="W9:W17" si="7">V9/G9*100</f>
        <v>9.5469255663430417</v>
      </c>
      <c r="X9" s="50">
        <f t="shared" ref="X9:X12" si="8">T9</f>
        <v>77</v>
      </c>
      <c r="Y9" s="50">
        <f t="shared" ref="Y9:Y17" si="9">X9/H9*100</f>
        <v>12.769485903814262</v>
      </c>
      <c r="Z9" s="50">
        <f t="shared" ref="Z9:Z12" si="10">V9+X9</f>
        <v>136</v>
      </c>
      <c r="AA9" s="50">
        <f t="shared" ref="AA9:AA17" si="11">Z9/I9*100</f>
        <v>11.138411138411138</v>
      </c>
      <c r="AB9" s="61"/>
      <c r="AC9" s="62">
        <v>0</v>
      </c>
      <c r="AD9" s="60">
        <v>0</v>
      </c>
      <c r="AE9" s="60">
        <f t="shared" ref="AE9:AE12" si="12">AC9+AD9</f>
        <v>0</v>
      </c>
      <c r="AF9" s="68">
        <v>14</v>
      </c>
      <c r="AG9" s="68">
        <v>15</v>
      </c>
      <c r="AH9" s="50">
        <f t="shared" ref="AH9:AH12" si="13">AF9+AG9</f>
        <v>29</v>
      </c>
      <c r="AI9" s="50">
        <f t="shared" ref="AI9:AI12" si="14">AF9</f>
        <v>14</v>
      </c>
      <c r="AJ9" s="16">
        <f t="shared" ref="AJ9:AJ17" si="15">AI9/J9*100</f>
        <v>8.8050314465408803</v>
      </c>
      <c r="AK9" s="50">
        <f t="shared" ref="AK9:AK12" si="16">AG9</f>
        <v>15</v>
      </c>
      <c r="AL9" s="16">
        <f t="shared" ref="AL9:AL17" si="17">AK9/K9*100</f>
        <v>9.8039215686274517</v>
      </c>
      <c r="AM9" s="50">
        <f t="shared" ref="AM9:AM12" si="18">AI9+AK9</f>
        <v>29</v>
      </c>
      <c r="AN9" s="50">
        <f t="shared" ref="AN9:AN17" si="19">AM9/L9*100</f>
        <v>9.2948717948717956</v>
      </c>
      <c r="AO9" s="63"/>
      <c r="AP9" s="62">
        <v>0</v>
      </c>
      <c r="AQ9" s="60">
        <v>0</v>
      </c>
      <c r="AR9" s="60">
        <f t="shared" ref="AR9:AR12" si="20">AP9+AQ9</f>
        <v>0</v>
      </c>
      <c r="AS9" s="68"/>
      <c r="AT9" s="68"/>
      <c r="AU9" s="50">
        <f t="shared" ref="AU9:AU12" si="21">AS9+AT9</f>
        <v>0</v>
      </c>
      <c r="AV9" s="50">
        <f t="shared" ref="AV9:AV12" si="22">AS9</f>
        <v>0</v>
      </c>
      <c r="AW9" s="16">
        <f t="shared" ref="AW9:AW17" si="23">AV9/M9*100</f>
        <v>0</v>
      </c>
      <c r="AX9" s="50">
        <f t="shared" ref="AX9:AX12" si="24">AT9</f>
        <v>0</v>
      </c>
      <c r="AY9" s="16">
        <f t="shared" ref="AY9:AY17" si="25">AX9/N9*100</f>
        <v>0</v>
      </c>
      <c r="AZ9" s="50">
        <f t="shared" ref="AZ9:AZ12" si="26">AV9+AX9</f>
        <v>0</v>
      </c>
      <c r="BA9" s="50">
        <f t="shared" ref="BA9:BA17" si="27">AZ9/O9*100</f>
        <v>0</v>
      </c>
      <c r="BB9" s="63"/>
    </row>
    <row r="10" spans="1:54" ht="14.25" customHeight="1">
      <c r="A10" s="80"/>
      <c r="B10" s="80"/>
      <c r="C10" s="19" t="s">
        <v>31</v>
      </c>
      <c r="D10" s="15">
        <v>611</v>
      </c>
      <c r="E10" s="15">
        <v>582</v>
      </c>
      <c r="F10" s="15">
        <f t="shared" si="0"/>
        <v>1193</v>
      </c>
      <c r="G10" s="15">
        <v>493</v>
      </c>
      <c r="H10" s="15">
        <v>469</v>
      </c>
      <c r="I10" s="15">
        <f t="shared" si="1"/>
        <v>962</v>
      </c>
      <c r="J10" s="15">
        <v>127</v>
      </c>
      <c r="K10" s="15">
        <v>119</v>
      </c>
      <c r="L10" s="20">
        <f t="shared" si="2"/>
        <v>246</v>
      </c>
      <c r="M10" s="21">
        <v>255</v>
      </c>
      <c r="N10" s="22">
        <v>239</v>
      </c>
      <c r="O10" s="23">
        <f t="shared" si="3"/>
        <v>494</v>
      </c>
      <c r="P10" s="39">
        <v>0</v>
      </c>
      <c r="Q10" s="40">
        <v>0</v>
      </c>
      <c r="R10" s="40">
        <f t="shared" si="4"/>
        <v>0</v>
      </c>
      <c r="S10" s="66">
        <v>42</v>
      </c>
      <c r="T10" s="66">
        <v>28</v>
      </c>
      <c r="U10" s="15">
        <f t="shared" si="5"/>
        <v>70</v>
      </c>
      <c r="V10" s="15">
        <f t="shared" si="6"/>
        <v>42</v>
      </c>
      <c r="W10" s="15">
        <f t="shared" si="7"/>
        <v>8.5192697768762677</v>
      </c>
      <c r="X10" s="15">
        <f t="shared" si="8"/>
        <v>28</v>
      </c>
      <c r="Y10" s="15">
        <f t="shared" si="9"/>
        <v>5.9701492537313428</v>
      </c>
      <c r="Z10" s="15">
        <f t="shared" si="10"/>
        <v>70</v>
      </c>
      <c r="AA10" s="15">
        <f t="shared" si="11"/>
        <v>7.2765072765072771</v>
      </c>
      <c r="AB10" s="28"/>
      <c r="AC10" s="42">
        <v>0</v>
      </c>
      <c r="AD10" s="40">
        <v>0</v>
      </c>
      <c r="AE10" s="40">
        <f t="shared" si="12"/>
        <v>0</v>
      </c>
      <c r="AF10" s="66">
        <v>8</v>
      </c>
      <c r="AG10" s="66">
        <v>7</v>
      </c>
      <c r="AH10" s="15">
        <f t="shared" si="13"/>
        <v>15</v>
      </c>
      <c r="AI10" s="15">
        <f t="shared" si="14"/>
        <v>8</v>
      </c>
      <c r="AJ10" s="17">
        <f t="shared" si="15"/>
        <v>6.2992125984251963</v>
      </c>
      <c r="AK10" s="15">
        <f t="shared" si="16"/>
        <v>7</v>
      </c>
      <c r="AL10" s="17">
        <f t="shared" si="17"/>
        <v>5.8823529411764701</v>
      </c>
      <c r="AM10" s="15">
        <f t="shared" si="18"/>
        <v>15</v>
      </c>
      <c r="AN10" s="15">
        <f t="shared" si="19"/>
        <v>6.0975609756097562</v>
      </c>
      <c r="AO10" s="18"/>
      <c r="AP10" s="42">
        <v>0</v>
      </c>
      <c r="AQ10" s="40">
        <v>0</v>
      </c>
      <c r="AR10" s="40">
        <f t="shared" si="20"/>
        <v>0</v>
      </c>
      <c r="AS10" s="66"/>
      <c r="AT10" s="66"/>
      <c r="AU10" s="15">
        <f t="shared" si="21"/>
        <v>0</v>
      </c>
      <c r="AV10" s="15">
        <f t="shared" si="22"/>
        <v>0</v>
      </c>
      <c r="AW10" s="17">
        <f t="shared" si="23"/>
        <v>0</v>
      </c>
      <c r="AX10" s="15">
        <f t="shared" si="24"/>
        <v>0</v>
      </c>
      <c r="AY10" s="17">
        <f t="shared" si="25"/>
        <v>0</v>
      </c>
      <c r="AZ10" s="15">
        <f t="shared" si="26"/>
        <v>0</v>
      </c>
      <c r="BA10" s="15">
        <f t="shared" si="27"/>
        <v>0</v>
      </c>
      <c r="BB10" s="18"/>
    </row>
    <row r="11" spans="1:54" ht="14.25" customHeight="1">
      <c r="A11" s="80"/>
      <c r="B11" s="80"/>
      <c r="C11" s="19" t="s">
        <v>32</v>
      </c>
      <c r="D11" s="24">
        <v>278</v>
      </c>
      <c r="E11" s="24">
        <v>261</v>
      </c>
      <c r="F11" s="24">
        <f t="shared" si="0"/>
        <v>539</v>
      </c>
      <c r="G11" s="24">
        <v>225</v>
      </c>
      <c r="H11" s="24">
        <v>210</v>
      </c>
      <c r="I11" s="24">
        <f t="shared" si="1"/>
        <v>435</v>
      </c>
      <c r="J11" s="24">
        <v>58</v>
      </c>
      <c r="K11" s="24">
        <v>53</v>
      </c>
      <c r="L11" s="25">
        <f t="shared" si="2"/>
        <v>111</v>
      </c>
      <c r="M11" s="21">
        <v>116</v>
      </c>
      <c r="N11" s="22">
        <v>108</v>
      </c>
      <c r="O11" s="23">
        <f t="shared" si="3"/>
        <v>224</v>
      </c>
      <c r="P11" s="39">
        <v>0</v>
      </c>
      <c r="Q11" s="40">
        <v>0</v>
      </c>
      <c r="R11" s="40">
        <f t="shared" si="4"/>
        <v>0</v>
      </c>
      <c r="S11" s="66">
        <v>12</v>
      </c>
      <c r="T11" s="66">
        <v>11</v>
      </c>
      <c r="U11" s="15">
        <f t="shared" si="5"/>
        <v>23</v>
      </c>
      <c r="V11" s="15">
        <f t="shared" si="6"/>
        <v>12</v>
      </c>
      <c r="W11" s="15">
        <f t="shared" si="7"/>
        <v>5.3333333333333339</v>
      </c>
      <c r="X11" s="15">
        <f t="shared" si="8"/>
        <v>11</v>
      </c>
      <c r="Y11" s="15">
        <f t="shared" si="9"/>
        <v>5.2380952380952381</v>
      </c>
      <c r="Z11" s="15">
        <f t="shared" si="10"/>
        <v>23</v>
      </c>
      <c r="AA11" s="15">
        <f t="shared" si="11"/>
        <v>5.2873563218390807</v>
      </c>
      <c r="AB11" s="28"/>
      <c r="AC11" s="42">
        <v>0</v>
      </c>
      <c r="AD11" s="40">
        <v>0</v>
      </c>
      <c r="AE11" s="40">
        <f t="shared" si="12"/>
        <v>0</v>
      </c>
      <c r="AF11" s="66">
        <v>3</v>
      </c>
      <c r="AG11" s="66">
        <v>4</v>
      </c>
      <c r="AH11" s="15">
        <f t="shared" si="13"/>
        <v>7</v>
      </c>
      <c r="AI11" s="15">
        <f t="shared" si="14"/>
        <v>3</v>
      </c>
      <c r="AJ11" s="17">
        <f t="shared" si="15"/>
        <v>5.1724137931034484</v>
      </c>
      <c r="AK11" s="15">
        <f t="shared" si="16"/>
        <v>4</v>
      </c>
      <c r="AL11" s="17">
        <f t="shared" si="17"/>
        <v>7.5471698113207548</v>
      </c>
      <c r="AM11" s="15">
        <f t="shared" si="18"/>
        <v>7</v>
      </c>
      <c r="AN11" s="15">
        <f t="shared" si="19"/>
        <v>6.3063063063063058</v>
      </c>
      <c r="AO11" s="18"/>
      <c r="AP11" s="42">
        <v>0</v>
      </c>
      <c r="AQ11" s="40">
        <v>0</v>
      </c>
      <c r="AR11" s="40">
        <f t="shared" si="20"/>
        <v>0</v>
      </c>
      <c r="AS11" s="66"/>
      <c r="AT11" s="66"/>
      <c r="AU11" s="15">
        <f t="shared" si="21"/>
        <v>0</v>
      </c>
      <c r="AV11" s="15">
        <f t="shared" si="22"/>
        <v>0</v>
      </c>
      <c r="AW11" s="17">
        <f t="shared" si="23"/>
        <v>0</v>
      </c>
      <c r="AX11" s="15">
        <f t="shared" si="24"/>
        <v>0</v>
      </c>
      <c r="AY11" s="17">
        <f t="shared" si="25"/>
        <v>0</v>
      </c>
      <c r="AZ11" s="15">
        <f t="shared" si="26"/>
        <v>0</v>
      </c>
      <c r="BA11" s="54">
        <f t="shared" si="27"/>
        <v>0</v>
      </c>
      <c r="BB11" s="18"/>
    </row>
    <row r="12" spans="1:54" ht="14.25" customHeight="1">
      <c r="A12" s="80"/>
      <c r="B12" s="80"/>
      <c r="C12" s="19" t="s">
        <v>33</v>
      </c>
      <c r="D12" s="24">
        <v>329</v>
      </c>
      <c r="E12" s="24">
        <v>316</v>
      </c>
      <c r="F12" s="24">
        <f t="shared" si="0"/>
        <v>645</v>
      </c>
      <c r="G12" s="24">
        <v>265</v>
      </c>
      <c r="H12" s="24">
        <v>255</v>
      </c>
      <c r="I12" s="24">
        <f t="shared" si="1"/>
        <v>520</v>
      </c>
      <c r="J12" s="24">
        <v>68</v>
      </c>
      <c r="K12" s="24">
        <v>65</v>
      </c>
      <c r="L12" s="25">
        <f t="shared" si="2"/>
        <v>133</v>
      </c>
      <c r="M12" s="26">
        <v>137</v>
      </c>
      <c r="N12" s="27">
        <v>130</v>
      </c>
      <c r="O12" s="23">
        <f t="shared" si="3"/>
        <v>267</v>
      </c>
      <c r="P12" s="39">
        <v>0</v>
      </c>
      <c r="Q12" s="40">
        <v>0</v>
      </c>
      <c r="R12" s="40">
        <f t="shared" si="4"/>
        <v>0</v>
      </c>
      <c r="S12" s="66">
        <v>28</v>
      </c>
      <c r="T12" s="66">
        <v>12</v>
      </c>
      <c r="U12" s="15">
        <f t="shared" si="5"/>
        <v>40</v>
      </c>
      <c r="V12" s="15">
        <f t="shared" si="6"/>
        <v>28</v>
      </c>
      <c r="W12" s="15">
        <f t="shared" si="7"/>
        <v>10.566037735849058</v>
      </c>
      <c r="X12" s="15">
        <f t="shared" si="8"/>
        <v>12</v>
      </c>
      <c r="Y12" s="15">
        <f t="shared" si="9"/>
        <v>4.7058823529411766</v>
      </c>
      <c r="Z12" s="15">
        <f t="shared" si="10"/>
        <v>40</v>
      </c>
      <c r="AA12" s="15">
        <f t="shared" si="11"/>
        <v>7.6923076923076925</v>
      </c>
      <c r="AB12" s="28"/>
      <c r="AC12" s="42">
        <v>0</v>
      </c>
      <c r="AD12" s="40">
        <v>0</v>
      </c>
      <c r="AE12" s="40">
        <f t="shared" si="12"/>
        <v>0</v>
      </c>
      <c r="AF12" s="66">
        <v>4</v>
      </c>
      <c r="AG12" s="66">
        <v>7</v>
      </c>
      <c r="AH12" s="15">
        <f t="shared" si="13"/>
        <v>11</v>
      </c>
      <c r="AI12" s="15">
        <f t="shared" si="14"/>
        <v>4</v>
      </c>
      <c r="AJ12" s="17">
        <f t="shared" si="15"/>
        <v>5.8823529411764701</v>
      </c>
      <c r="AK12" s="15">
        <f t="shared" si="16"/>
        <v>7</v>
      </c>
      <c r="AL12" s="17">
        <f t="shared" si="17"/>
        <v>10.76923076923077</v>
      </c>
      <c r="AM12" s="15">
        <f t="shared" si="18"/>
        <v>11</v>
      </c>
      <c r="AN12" s="15">
        <f t="shared" si="19"/>
        <v>8.2706766917293226</v>
      </c>
      <c r="AO12" s="18"/>
      <c r="AP12" s="42">
        <v>0</v>
      </c>
      <c r="AQ12" s="40">
        <v>0</v>
      </c>
      <c r="AR12" s="40">
        <f t="shared" si="20"/>
        <v>0</v>
      </c>
      <c r="AS12" s="66"/>
      <c r="AT12" s="66"/>
      <c r="AU12" s="15">
        <f t="shared" si="21"/>
        <v>0</v>
      </c>
      <c r="AV12" s="15">
        <f t="shared" si="22"/>
        <v>0</v>
      </c>
      <c r="AW12" s="17">
        <f t="shared" si="23"/>
        <v>0</v>
      </c>
      <c r="AX12" s="15">
        <f t="shared" si="24"/>
        <v>0</v>
      </c>
      <c r="AY12" s="17">
        <f t="shared" si="25"/>
        <v>0</v>
      </c>
      <c r="AZ12" s="15">
        <f t="shared" si="26"/>
        <v>0</v>
      </c>
      <c r="BA12" s="54">
        <f t="shared" si="27"/>
        <v>0</v>
      </c>
      <c r="BB12" s="18"/>
    </row>
    <row r="13" spans="1:54" ht="14.25" customHeight="1">
      <c r="A13" s="80"/>
      <c r="B13" s="80"/>
      <c r="C13" s="29" t="s">
        <v>24</v>
      </c>
      <c r="D13" s="30">
        <f t="shared" ref="D13:V13" si="28">SUM(D9:D12)</f>
        <v>1984</v>
      </c>
      <c r="E13" s="30">
        <f t="shared" si="28"/>
        <v>1907</v>
      </c>
      <c r="F13" s="30">
        <f t="shared" si="28"/>
        <v>3891</v>
      </c>
      <c r="G13" s="30">
        <f t="shared" si="28"/>
        <v>1601</v>
      </c>
      <c r="H13" s="30">
        <f t="shared" si="28"/>
        <v>1537</v>
      </c>
      <c r="I13" s="30">
        <f t="shared" si="28"/>
        <v>3138</v>
      </c>
      <c r="J13" s="30">
        <f t="shared" si="28"/>
        <v>412</v>
      </c>
      <c r="K13" s="30">
        <f t="shared" si="28"/>
        <v>390</v>
      </c>
      <c r="L13" s="31">
        <f t="shared" si="28"/>
        <v>802</v>
      </c>
      <c r="M13" s="30">
        <f t="shared" si="28"/>
        <v>827</v>
      </c>
      <c r="N13" s="30">
        <f t="shared" si="28"/>
        <v>784</v>
      </c>
      <c r="O13" s="31">
        <f t="shared" si="28"/>
        <v>1611</v>
      </c>
      <c r="P13" s="55">
        <f t="shared" si="28"/>
        <v>0</v>
      </c>
      <c r="Q13" s="56">
        <f t="shared" si="28"/>
        <v>0</v>
      </c>
      <c r="R13" s="56">
        <f t="shared" si="28"/>
        <v>0</v>
      </c>
      <c r="S13" s="56">
        <f t="shared" si="28"/>
        <v>141</v>
      </c>
      <c r="T13" s="56">
        <f t="shared" si="28"/>
        <v>128</v>
      </c>
      <c r="U13" s="56">
        <f t="shared" si="28"/>
        <v>269</v>
      </c>
      <c r="V13" s="56">
        <f t="shared" si="28"/>
        <v>141</v>
      </c>
      <c r="W13" s="32">
        <f t="shared" si="7"/>
        <v>8.8069956277326664</v>
      </c>
      <c r="X13" s="56">
        <f>SUM(X9:X12)</f>
        <v>128</v>
      </c>
      <c r="Y13" s="32">
        <f t="shared" si="9"/>
        <v>8.3279115159401442</v>
      </c>
      <c r="Z13" s="56">
        <f>SUM(Z9:Z12)</f>
        <v>269</v>
      </c>
      <c r="AA13" s="32">
        <f t="shared" si="11"/>
        <v>8.5723390694710009</v>
      </c>
      <c r="AB13" s="33"/>
      <c r="AC13" s="56">
        <f t="shared" ref="AC13:AI13" si="29">SUM(AC9:AC12)</f>
        <v>0</v>
      </c>
      <c r="AD13" s="56">
        <f t="shared" si="29"/>
        <v>0</v>
      </c>
      <c r="AE13" s="56">
        <f t="shared" si="29"/>
        <v>0</v>
      </c>
      <c r="AF13" s="56">
        <f t="shared" si="29"/>
        <v>29</v>
      </c>
      <c r="AG13" s="56">
        <f t="shared" si="29"/>
        <v>33</v>
      </c>
      <c r="AH13" s="56">
        <f t="shared" si="29"/>
        <v>62</v>
      </c>
      <c r="AI13" s="56">
        <f t="shared" si="29"/>
        <v>29</v>
      </c>
      <c r="AJ13" s="34">
        <f t="shared" si="15"/>
        <v>7.0388349514563107</v>
      </c>
      <c r="AK13" s="56">
        <f>SUM(AK9:AK12)</f>
        <v>33</v>
      </c>
      <c r="AL13" s="34">
        <f t="shared" si="17"/>
        <v>8.4615384615384617</v>
      </c>
      <c r="AM13" s="56">
        <f>SUM(AM9:AM12)</f>
        <v>62</v>
      </c>
      <c r="AN13" s="32">
        <f t="shared" si="19"/>
        <v>7.7306733167082298</v>
      </c>
      <c r="AO13" s="32"/>
      <c r="AP13" s="56">
        <f t="shared" ref="AP13:AV13" si="30">SUM(AP9:AP12)</f>
        <v>0</v>
      </c>
      <c r="AQ13" s="56">
        <f t="shared" si="30"/>
        <v>0</v>
      </c>
      <c r="AR13" s="56">
        <f t="shared" si="30"/>
        <v>0</v>
      </c>
      <c r="AS13" s="56">
        <f t="shared" si="30"/>
        <v>0</v>
      </c>
      <c r="AT13" s="56">
        <f t="shared" si="30"/>
        <v>0</v>
      </c>
      <c r="AU13" s="56">
        <f t="shared" si="30"/>
        <v>0</v>
      </c>
      <c r="AV13" s="56">
        <f t="shared" si="30"/>
        <v>0</v>
      </c>
      <c r="AW13" s="34">
        <f t="shared" si="23"/>
        <v>0</v>
      </c>
      <c r="AX13" s="56">
        <f>SUM(AX9:AX12)</f>
        <v>0</v>
      </c>
      <c r="AY13" s="34">
        <f t="shared" si="25"/>
        <v>0</v>
      </c>
      <c r="AZ13" s="56">
        <f>SUM(AZ9:AZ12)</f>
        <v>0</v>
      </c>
      <c r="BA13" s="35">
        <f t="shared" si="27"/>
        <v>0</v>
      </c>
      <c r="BB13" s="32"/>
    </row>
    <row r="14" spans="1:54" ht="14.25" customHeight="1">
      <c r="A14" s="80"/>
      <c r="B14" s="80"/>
      <c r="C14" s="36" t="s">
        <v>25</v>
      </c>
      <c r="D14" s="37"/>
      <c r="E14" s="37"/>
      <c r="F14" s="37"/>
      <c r="G14" s="37"/>
      <c r="H14" s="37"/>
      <c r="I14" s="37"/>
      <c r="J14" s="37"/>
      <c r="K14" s="37"/>
      <c r="L14" s="38"/>
      <c r="M14" s="37"/>
      <c r="N14" s="37"/>
      <c r="O14" s="38"/>
      <c r="P14" s="39">
        <v>0</v>
      </c>
      <c r="Q14" s="40">
        <v>0</v>
      </c>
      <c r="R14" s="40">
        <f>P14+Q14</f>
        <v>0</v>
      </c>
      <c r="S14" s="66"/>
      <c r="T14" s="66"/>
      <c r="U14" s="41">
        <f>S14+T14</f>
        <v>0</v>
      </c>
      <c r="V14" s="41">
        <f>S14</f>
        <v>0</v>
      </c>
      <c r="W14" s="15" t="e">
        <f t="shared" si="7"/>
        <v>#DIV/0!</v>
      </c>
      <c r="X14" s="15">
        <f>T14</f>
        <v>0</v>
      </c>
      <c r="Y14" s="15" t="e">
        <f t="shared" si="9"/>
        <v>#DIV/0!</v>
      </c>
      <c r="Z14" s="15">
        <f>V14+X14</f>
        <v>0</v>
      </c>
      <c r="AA14" s="15" t="e">
        <f t="shared" si="11"/>
        <v>#DIV/0!</v>
      </c>
      <c r="AB14" s="28"/>
      <c r="AC14" s="42">
        <v>0</v>
      </c>
      <c r="AD14" s="40">
        <v>0</v>
      </c>
      <c r="AE14" s="40">
        <f>AC14+AD14</f>
        <v>0</v>
      </c>
      <c r="AF14" s="66"/>
      <c r="AG14" s="66"/>
      <c r="AH14" s="15">
        <f>AF14+AG14</f>
        <v>0</v>
      </c>
      <c r="AI14" s="15">
        <f>AF14</f>
        <v>0</v>
      </c>
      <c r="AJ14" s="17" t="e">
        <f t="shared" si="15"/>
        <v>#DIV/0!</v>
      </c>
      <c r="AK14" s="15">
        <f>AG14</f>
        <v>0</v>
      </c>
      <c r="AL14" s="17" t="e">
        <f t="shared" si="17"/>
        <v>#DIV/0!</v>
      </c>
      <c r="AM14" s="15">
        <f>AI14+AK14</f>
        <v>0</v>
      </c>
      <c r="AN14" s="15" t="e">
        <f t="shared" si="19"/>
        <v>#DIV/0!</v>
      </c>
      <c r="AO14" s="18"/>
      <c r="AP14" s="42">
        <v>0</v>
      </c>
      <c r="AQ14" s="40">
        <v>0</v>
      </c>
      <c r="AR14" s="40">
        <f>AP14+AQ14</f>
        <v>0</v>
      </c>
      <c r="AS14" s="66"/>
      <c r="AT14" s="66"/>
      <c r="AU14" s="15">
        <f>AS14+AT14</f>
        <v>0</v>
      </c>
      <c r="AV14" s="15">
        <f>AS14</f>
        <v>0</v>
      </c>
      <c r="AW14" s="17" t="e">
        <f t="shared" si="23"/>
        <v>#DIV/0!</v>
      </c>
      <c r="AX14" s="15">
        <f>AT14</f>
        <v>0</v>
      </c>
      <c r="AY14" s="17" t="e">
        <f t="shared" si="25"/>
        <v>#DIV/0!</v>
      </c>
      <c r="AZ14" s="15">
        <f>AV14+AX14</f>
        <v>0</v>
      </c>
      <c r="BA14" s="15" t="e">
        <f t="shared" si="27"/>
        <v>#DIV/0!</v>
      </c>
      <c r="BB14" s="18"/>
    </row>
    <row r="15" spans="1:54" ht="14.25" customHeight="1">
      <c r="A15" s="80"/>
      <c r="B15" s="80"/>
      <c r="C15" s="29" t="s">
        <v>26</v>
      </c>
      <c r="D15" s="30">
        <f t="shared" ref="D15:V15" si="31">D13+D14</f>
        <v>1984</v>
      </c>
      <c r="E15" s="30">
        <f t="shared" si="31"/>
        <v>1907</v>
      </c>
      <c r="F15" s="30">
        <f t="shared" si="31"/>
        <v>3891</v>
      </c>
      <c r="G15" s="30">
        <f t="shared" si="31"/>
        <v>1601</v>
      </c>
      <c r="H15" s="30">
        <f t="shared" si="31"/>
        <v>1537</v>
      </c>
      <c r="I15" s="30">
        <f t="shared" si="31"/>
        <v>3138</v>
      </c>
      <c r="J15" s="30">
        <f t="shared" si="31"/>
        <v>412</v>
      </c>
      <c r="K15" s="30">
        <f t="shared" si="31"/>
        <v>390</v>
      </c>
      <c r="L15" s="31">
        <f t="shared" si="31"/>
        <v>802</v>
      </c>
      <c r="M15" s="30">
        <f t="shared" si="31"/>
        <v>827</v>
      </c>
      <c r="N15" s="30">
        <f t="shared" si="31"/>
        <v>784</v>
      </c>
      <c r="O15" s="31">
        <f t="shared" si="31"/>
        <v>1611</v>
      </c>
      <c r="P15" s="55">
        <f t="shared" si="31"/>
        <v>0</v>
      </c>
      <c r="Q15" s="56">
        <f t="shared" si="31"/>
        <v>0</v>
      </c>
      <c r="R15" s="56">
        <f t="shared" si="31"/>
        <v>0</v>
      </c>
      <c r="S15" s="56">
        <f t="shared" si="31"/>
        <v>141</v>
      </c>
      <c r="T15" s="56">
        <f t="shared" si="31"/>
        <v>128</v>
      </c>
      <c r="U15" s="56">
        <f t="shared" si="31"/>
        <v>269</v>
      </c>
      <c r="V15" s="56">
        <f t="shared" si="31"/>
        <v>141</v>
      </c>
      <c r="W15" s="32">
        <f t="shared" si="7"/>
        <v>8.8069956277326664</v>
      </c>
      <c r="X15" s="65">
        <f>SUM(X13:X14)</f>
        <v>128</v>
      </c>
      <c r="Y15" s="32">
        <f t="shared" si="9"/>
        <v>8.3279115159401442</v>
      </c>
      <c r="Z15" s="65">
        <f>SUM(Z13:Z14)</f>
        <v>269</v>
      </c>
      <c r="AA15" s="32">
        <f t="shared" si="11"/>
        <v>8.5723390694710009</v>
      </c>
      <c r="AB15" s="33"/>
      <c r="AC15" s="56">
        <f t="shared" ref="AC15:AI15" si="32">AC13+AC14</f>
        <v>0</v>
      </c>
      <c r="AD15" s="56">
        <f t="shared" si="32"/>
        <v>0</v>
      </c>
      <c r="AE15" s="56">
        <f t="shared" si="32"/>
        <v>0</v>
      </c>
      <c r="AF15" s="56">
        <f t="shared" si="32"/>
        <v>29</v>
      </c>
      <c r="AG15" s="56">
        <f t="shared" si="32"/>
        <v>33</v>
      </c>
      <c r="AH15" s="56">
        <f t="shared" si="32"/>
        <v>62</v>
      </c>
      <c r="AI15" s="56">
        <f t="shared" si="32"/>
        <v>29</v>
      </c>
      <c r="AJ15" s="34">
        <f t="shared" si="15"/>
        <v>7.0388349514563107</v>
      </c>
      <c r="AK15" s="65">
        <f>SUM(AK13:AK14)</f>
        <v>33</v>
      </c>
      <c r="AL15" s="34">
        <f t="shared" si="17"/>
        <v>8.4615384615384617</v>
      </c>
      <c r="AM15" s="65">
        <f>SUM(AM13:AM14)</f>
        <v>62</v>
      </c>
      <c r="AN15" s="32">
        <f t="shared" si="19"/>
        <v>7.7306733167082298</v>
      </c>
      <c r="AO15" s="32"/>
      <c r="AP15" s="56">
        <f t="shared" ref="AP15:AV15" si="33">AP13+AP14</f>
        <v>0</v>
      </c>
      <c r="AQ15" s="56">
        <f t="shared" si="33"/>
        <v>0</v>
      </c>
      <c r="AR15" s="56">
        <f t="shared" si="33"/>
        <v>0</v>
      </c>
      <c r="AS15" s="56">
        <f t="shared" si="33"/>
        <v>0</v>
      </c>
      <c r="AT15" s="56">
        <f t="shared" si="33"/>
        <v>0</v>
      </c>
      <c r="AU15" s="56">
        <f t="shared" si="33"/>
        <v>0</v>
      </c>
      <c r="AV15" s="56">
        <f t="shared" si="33"/>
        <v>0</v>
      </c>
      <c r="AW15" s="34">
        <f t="shared" si="23"/>
        <v>0</v>
      </c>
      <c r="AX15" s="65">
        <f>SUM(AX13:AX14)</f>
        <v>0</v>
      </c>
      <c r="AY15" s="34">
        <f t="shared" si="25"/>
        <v>0</v>
      </c>
      <c r="AZ15" s="65">
        <f>SUM(AZ13:AZ14)</f>
        <v>0</v>
      </c>
      <c r="BA15" s="35">
        <f t="shared" si="27"/>
        <v>0</v>
      </c>
      <c r="BB15" s="32"/>
    </row>
    <row r="16" spans="1:54" ht="14.25" customHeight="1">
      <c r="A16" s="80"/>
      <c r="B16" s="80"/>
      <c r="C16" s="36" t="s">
        <v>27</v>
      </c>
      <c r="D16" s="37"/>
      <c r="E16" s="37"/>
      <c r="F16" s="37"/>
      <c r="G16" s="37"/>
      <c r="H16" s="37"/>
      <c r="I16" s="37"/>
      <c r="J16" s="37"/>
      <c r="K16" s="37"/>
      <c r="L16" s="38"/>
      <c r="M16" s="37"/>
      <c r="N16" s="37"/>
      <c r="O16" s="38"/>
      <c r="P16" s="39"/>
      <c r="Q16" s="40"/>
      <c r="R16" s="40">
        <f t="shared" ref="R16:R17" si="34">P16+Q16</f>
        <v>0</v>
      </c>
      <c r="S16" s="66"/>
      <c r="T16" s="66"/>
      <c r="U16" s="15">
        <f t="shared" ref="U16:U17" si="35">S16+T16</f>
        <v>0</v>
      </c>
      <c r="V16" s="15"/>
      <c r="W16" s="15" t="e">
        <f t="shared" si="7"/>
        <v>#DIV/0!</v>
      </c>
      <c r="X16" s="15"/>
      <c r="Y16" s="15" t="e">
        <f t="shared" si="9"/>
        <v>#DIV/0!</v>
      </c>
      <c r="Z16" s="15">
        <f t="shared" ref="Z16:Z17" si="36">V16+X16</f>
        <v>0</v>
      </c>
      <c r="AA16" s="15" t="e">
        <f t="shared" si="11"/>
        <v>#DIV/0!</v>
      </c>
      <c r="AB16" s="28"/>
      <c r="AC16" s="42"/>
      <c r="AD16" s="40"/>
      <c r="AE16" s="40">
        <f t="shared" ref="AE16:AE17" si="37">AC16+AD16</f>
        <v>0</v>
      </c>
      <c r="AF16" s="66"/>
      <c r="AG16" s="66"/>
      <c r="AH16" s="15">
        <f t="shared" ref="AH16:AH17" si="38">AF16+AG16</f>
        <v>0</v>
      </c>
      <c r="AI16" s="15"/>
      <c r="AJ16" s="17" t="e">
        <f t="shared" si="15"/>
        <v>#DIV/0!</v>
      </c>
      <c r="AK16" s="15"/>
      <c r="AL16" s="17" t="e">
        <f t="shared" si="17"/>
        <v>#DIV/0!</v>
      </c>
      <c r="AM16" s="15">
        <f t="shared" ref="AM16:AM17" si="39">AI16+AK16</f>
        <v>0</v>
      </c>
      <c r="AN16" s="15" t="e">
        <f t="shared" si="19"/>
        <v>#DIV/0!</v>
      </c>
      <c r="AO16" s="18"/>
      <c r="AP16" s="42"/>
      <c r="AQ16" s="40"/>
      <c r="AR16" s="40">
        <f t="shared" ref="AR16:AR17" si="40">AP16+AQ16</f>
        <v>0</v>
      </c>
      <c r="AS16" s="66"/>
      <c r="AT16" s="66"/>
      <c r="AU16" s="15">
        <f t="shared" ref="AU16:AU17" si="41">AS16+AT16</f>
        <v>0</v>
      </c>
      <c r="AV16" s="15"/>
      <c r="AW16" s="17" t="e">
        <f t="shared" si="23"/>
        <v>#DIV/0!</v>
      </c>
      <c r="AX16" s="15"/>
      <c r="AY16" s="17" t="e">
        <f t="shared" si="25"/>
        <v>#DIV/0!</v>
      </c>
      <c r="AZ16" s="15">
        <f t="shared" ref="AZ16:AZ17" si="42">AV16+AX16</f>
        <v>0</v>
      </c>
      <c r="BA16" s="15" t="e">
        <f t="shared" si="27"/>
        <v>#DIV/0!</v>
      </c>
      <c r="BB16" s="18"/>
    </row>
    <row r="17" spans="1:54" ht="14.25" customHeight="1">
      <c r="A17" s="81"/>
      <c r="B17" s="81"/>
      <c r="C17" s="64" t="s">
        <v>28</v>
      </c>
      <c r="D17" s="57"/>
      <c r="E17" s="57"/>
      <c r="F17" s="57"/>
      <c r="G17" s="57"/>
      <c r="H17" s="57"/>
      <c r="I17" s="57"/>
      <c r="J17" s="57"/>
      <c r="K17" s="57"/>
      <c r="L17" s="58"/>
      <c r="M17" s="57"/>
      <c r="N17" s="57"/>
      <c r="O17" s="58"/>
      <c r="P17" s="43"/>
      <c r="Q17" s="44"/>
      <c r="R17" s="44">
        <f t="shared" si="34"/>
        <v>0</v>
      </c>
      <c r="S17" s="69"/>
      <c r="T17" s="69"/>
      <c r="U17" s="45">
        <f t="shared" si="35"/>
        <v>0</v>
      </c>
      <c r="V17" s="45"/>
      <c r="W17" s="45" t="e">
        <f t="shared" si="7"/>
        <v>#DIV/0!</v>
      </c>
      <c r="X17" s="45"/>
      <c r="Y17" s="45" t="e">
        <f t="shared" si="9"/>
        <v>#DIV/0!</v>
      </c>
      <c r="Z17" s="45">
        <f t="shared" si="36"/>
        <v>0</v>
      </c>
      <c r="AA17" s="45" t="e">
        <f t="shared" si="11"/>
        <v>#DIV/0!</v>
      </c>
      <c r="AB17" s="46"/>
      <c r="AC17" s="47"/>
      <c r="AD17" s="44"/>
      <c r="AE17" s="44">
        <f t="shared" si="37"/>
        <v>0</v>
      </c>
      <c r="AF17" s="69"/>
      <c r="AG17" s="69"/>
      <c r="AH17" s="45">
        <f t="shared" si="38"/>
        <v>0</v>
      </c>
      <c r="AI17" s="45"/>
      <c r="AJ17" s="48" t="e">
        <f t="shared" si="15"/>
        <v>#DIV/0!</v>
      </c>
      <c r="AK17" s="45"/>
      <c r="AL17" s="48" t="e">
        <f t="shared" si="17"/>
        <v>#DIV/0!</v>
      </c>
      <c r="AM17" s="45">
        <f t="shared" si="39"/>
        <v>0</v>
      </c>
      <c r="AN17" s="45" t="e">
        <f t="shared" si="19"/>
        <v>#DIV/0!</v>
      </c>
      <c r="AO17" s="49"/>
      <c r="AP17" s="47"/>
      <c r="AQ17" s="44"/>
      <c r="AR17" s="44">
        <f t="shared" si="40"/>
        <v>0</v>
      </c>
      <c r="AS17" s="69"/>
      <c r="AT17" s="69"/>
      <c r="AU17" s="45">
        <f t="shared" si="41"/>
        <v>0</v>
      </c>
      <c r="AV17" s="45"/>
      <c r="AW17" s="48" t="e">
        <f t="shared" si="23"/>
        <v>#DIV/0!</v>
      </c>
      <c r="AX17" s="45"/>
      <c r="AY17" s="48" t="e">
        <f t="shared" si="25"/>
        <v>#DIV/0!</v>
      </c>
      <c r="AZ17" s="45">
        <f t="shared" si="42"/>
        <v>0</v>
      </c>
      <c r="BA17" s="45" t="e">
        <f t="shared" si="27"/>
        <v>#DIV/0!</v>
      </c>
      <c r="BB17" s="49"/>
    </row>
    <row r="18" spans="1:54" ht="14.25" customHeight="1">
      <c r="M18" s="2"/>
      <c r="N18" s="2"/>
      <c r="O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54" ht="14.25" customHeight="1">
      <c r="A19" s="70" t="s">
        <v>34</v>
      </c>
      <c r="B19" s="70"/>
      <c r="C19" s="70"/>
      <c r="D19" s="70"/>
      <c r="E19" s="70"/>
      <c r="F19" s="70"/>
      <c r="G19" s="70"/>
      <c r="H19" s="71"/>
      <c r="M19" s="2"/>
      <c r="N19" s="2"/>
      <c r="O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54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54" ht="14.25" customHeight="1">
      <c r="M21" s="2"/>
      <c r="N21" s="2"/>
      <c r="O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54" ht="14.25" customHeight="1">
      <c r="M22" s="2"/>
      <c r="N22" s="2"/>
      <c r="O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54" ht="14.25" customHeight="1">
      <c r="M23" s="2"/>
      <c r="N23" s="2"/>
      <c r="O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54" ht="14.25" customHeight="1">
      <c r="M24" s="2"/>
      <c r="N24" s="2"/>
      <c r="O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54" ht="14.25" customHeight="1">
      <c r="M25" s="2"/>
      <c r="N25" s="2"/>
      <c r="O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54" ht="14.25" customHeight="1">
      <c r="M26" s="2"/>
      <c r="N26" s="2"/>
      <c r="O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54" ht="14.25" customHeight="1">
      <c r="M27" s="2"/>
      <c r="N27" s="2"/>
      <c r="O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54" ht="14.25" customHeight="1">
      <c r="M28" s="2"/>
      <c r="N28" s="2"/>
      <c r="O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54" ht="14.25" customHeight="1">
      <c r="M29" s="2"/>
      <c r="N29" s="2"/>
      <c r="O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54" ht="14.25" customHeight="1">
      <c r="M30" s="2"/>
      <c r="N30" s="2"/>
      <c r="O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54" ht="14.25" customHeight="1">
      <c r="M31" s="2"/>
      <c r="N31" s="2"/>
      <c r="O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54" ht="14.25" customHeight="1">
      <c r="M32" s="2"/>
      <c r="N32" s="2"/>
      <c r="O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3:41" ht="14.25" customHeight="1">
      <c r="M33" s="2"/>
      <c r="N33" s="2"/>
      <c r="O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3:41" ht="14.25" customHeight="1">
      <c r="M34" s="2"/>
      <c r="N34" s="2"/>
      <c r="O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3:41" ht="14.25" customHeight="1">
      <c r="M35" s="2"/>
      <c r="N35" s="2"/>
      <c r="O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3:41" ht="14.25" customHeight="1">
      <c r="M36" s="2"/>
      <c r="N36" s="2"/>
      <c r="O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3:41" ht="14.25" customHeight="1">
      <c r="M37" s="2"/>
      <c r="N37" s="2"/>
      <c r="O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3:41" ht="14.25" customHeight="1">
      <c r="M38" s="2"/>
      <c r="N38" s="2"/>
      <c r="O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3:41" ht="14.25" customHeight="1">
      <c r="M39" s="2"/>
      <c r="N39" s="2"/>
      <c r="O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3:41" ht="14.25" customHeight="1">
      <c r="M40" s="2"/>
      <c r="N40" s="2"/>
      <c r="O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3:41" ht="14.25" customHeight="1">
      <c r="M41" s="2"/>
      <c r="N41" s="2"/>
      <c r="O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3:41" ht="14.25" customHeight="1">
      <c r="M42" s="2"/>
      <c r="N42" s="2"/>
      <c r="O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3:41" ht="14.25" customHeight="1">
      <c r="M43" s="2"/>
      <c r="N43" s="2"/>
      <c r="O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3:41" ht="14.25" customHeight="1">
      <c r="M44" s="2"/>
      <c r="N44" s="2"/>
      <c r="O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3:41" ht="14.25" customHeight="1">
      <c r="M45" s="2"/>
      <c r="N45" s="2"/>
      <c r="O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3:41" ht="14.25" customHeight="1">
      <c r="M46" s="2"/>
      <c r="N46" s="2"/>
      <c r="O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3:41" ht="14.25" customHeight="1">
      <c r="M47" s="2"/>
      <c r="N47" s="2"/>
      <c r="O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3:41" ht="14.25" customHeight="1">
      <c r="M48" s="2"/>
      <c r="N48" s="2"/>
      <c r="O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3:41" ht="14.25" customHeight="1">
      <c r="M49" s="2"/>
      <c r="N49" s="2"/>
      <c r="O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3:41" ht="14.25" customHeight="1">
      <c r="M50" s="2"/>
      <c r="N50" s="2"/>
      <c r="O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3:41" ht="14.25" customHeight="1">
      <c r="M51" s="2"/>
      <c r="N51" s="2"/>
      <c r="O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3:41" ht="14.25" customHeight="1">
      <c r="M52" s="2"/>
      <c r="N52" s="2"/>
      <c r="O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3:41" ht="14.25" customHeight="1">
      <c r="M53" s="2"/>
      <c r="N53" s="2"/>
      <c r="O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3:41" ht="14.25" customHeight="1">
      <c r="M54" s="2"/>
      <c r="N54" s="2"/>
      <c r="O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3:41" ht="14.25" customHeight="1">
      <c r="M55" s="2"/>
      <c r="N55" s="2"/>
      <c r="O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3:41" ht="14.25" customHeight="1">
      <c r="M56" s="2"/>
      <c r="N56" s="2"/>
      <c r="O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3:41" ht="14.25" customHeight="1">
      <c r="M57" s="2"/>
      <c r="N57" s="2"/>
      <c r="O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3:41" ht="14.25" customHeight="1">
      <c r="M58" s="2"/>
      <c r="N58" s="2"/>
      <c r="O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3:41" ht="14.25" customHeight="1">
      <c r="M59" s="2"/>
      <c r="N59" s="2"/>
      <c r="O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3:41" ht="14.25" customHeight="1">
      <c r="M60" s="2"/>
      <c r="N60" s="2"/>
      <c r="O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3:41" ht="14.25" customHeight="1">
      <c r="M61" s="2"/>
      <c r="N61" s="2"/>
      <c r="O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3:41" ht="14.25" customHeight="1">
      <c r="M62" s="2"/>
      <c r="N62" s="2"/>
      <c r="O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3:41" ht="14.25" customHeight="1">
      <c r="M63" s="2"/>
      <c r="N63" s="2"/>
      <c r="O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3:41" ht="14.25" customHeight="1">
      <c r="M64" s="2"/>
      <c r="N64" s="2"/>
      <c r="O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3:41" ht="14.25" customHeight="1">
      <c r="M65" s="2"/>
      <c r="N65" s="2"/>
      <c r="O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3:41" ht="14.25" customHeight="1">
      <c r="M66" s="2"/>
      <c r="N66" s="2"/>
      <c r="O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3:41" ht="14.25" customHeight="1">
      <c r="M67" s="2"/>
      <c r="N67" s="2"/>
      <c r="O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3:41" ht="14.25" customHeight="1">
      <c r="M68" s="2"/>
      <c r="N68" s="2"/>
      <c r="O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3:41" ht="14.25" customHeight="1">
      <c r="M69" s="2"/>
      <c r="N69" s="2"/>
      <c r="O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3:41" ht="14.25" customHeight="1">
      <c r="M70" s="2"/>
      <c r="N70" s="2"/>
      <c r="O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3:41" ht="14.25" customHeight="1">
      <c r="M71" s="2"/>
      <c r="N71" s="2"/>
      <c r="O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3:41" ht="14.25" customHeight="1">
      <c r="M72" s="2"/>
      <c r="N72" s="2"/>
      <c r="O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3:41" ht="14.25" customHeight="1">
      <c r="M73" s="2"/>
      <c r="N73" s="2"/>
      <c r="O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3:41" ht="14.25" customHeight="1">
      <c r="M74" s="2"/>
      <c r="N74" s="2"/>
      <c r="O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3:41" ht="14.25" customHeight="1">
      <c r="M75" s="2"/>
      <c r="N75" s="2"/>
      <c r="O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3:41" ht="14.25" customHeight="1">
      <c r="M76" s="2"/>
      <c r="N76" s="2"/>
      <c r="O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3:41" ht="14.25" customHeight="1">
      <c r="M77" s="2"/>
      <c r="N77" s="2"/>
      <c r="O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3:41" ht="14.25" customHeight="1">
      <c r="M78" s="2"/>
      <c r="N78" s="2"/>
      <c r="O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3:41" ht="14.25" customHeight="1">
      <c r="M79" s="2"/>
      <c r="N79" s="2"/>
      <c r="O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3:41" ht="14.25" customHeight="1">
      <c r="M80" s="2"/>
      <c r="N80" s="2"/>
      <c r="O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3:41" ht="14.25" customHeight="1">
      <c r="M81" s="2"/>
      <c r="N81" s="2"/>
      <c r="O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3:41" ht="14.25" customHeight="1">
      <c r="M82" s="2"/>
      <c r="N82" s="2"/>
      <c r="O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3:41" ht="14.25" customHeight="1">
      <c r="M83" s="2"/>
      <c r="N83" s="2"/>
      <c r="O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3:41" ht="14.25" customHeight="1">
      <c r="M84" s="2"/>
      <c r="N84" s="2"/>
      <c r="O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3:41" ht="14.25" customHeight="1">
      <c r="M85" s="2"/>
      <c r="N85" s="2"/>
      <c r="O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3:41" ht="14.25" customHeight="1">
      <c r="M86" s="2"/>
      <c r="N86" s="2"/>
      <c r="O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3:41" ht="14.25" customHeight="1">
      <c r="M87" s="2"/>
      <c r="N87" s="2"/>
      <c r="O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3:41" ht="14.25" customHeight="1">
      <c r="M88" s="2"/>
      <c r="N88" s="2"/>
      <c r="O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3:41" ht="14.25" customHeight="1">
      <c r="M89" s="2"/>
      <c r="N89" s="2"/>
      <c r="O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3:41" ht="14.25" customHeight="1">
      <c r="M90" s="2"/>
      <c r="N90" s="2"/>
      <c r="O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3:41" ht="14.25" customHeight="1">
      <c r="M91" s="2"/>
      <c r="N91" s="2"/>
      <c r="O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3:41" ht="14.25" customHeight="1">
      <c r="M92" s="2"/>
      <c r="N92" s="2"/>
      <c r="O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3:41" ht="14.25" customHeight="1">
      <c r="M93" s="2"/>
      <c r="N93" s="2"/>
      <c r="O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3:41" ht="14.25" customHeight="1">
      <c r="M94" s="2"/>
      <c r="N94" s="2"/>
      <c r="O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3:41" ht="14.25" customHeight="1">
      <c r="M95" s="2"/>
      <c r="N95" s="2"/>
      <c r="O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3:41" ht="14.25" customHeight="1">
      <c r="M96" s="2"/>
      <c r="N96" s="2"/>
      <c r="O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3:41" ht="14.25" customHeight="1">
      <c r="M97" s="2"/>
      <c r="N97" s="2"/>
      <c r="O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3:41" ht="14.25" customHeight="1">
      <c r="M98" s="2"/>
      <c r="N98" s="2"/>
      <c r="O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3:41" ht="14.25" customHeight="1">
      <c r="M99" s="2"/>
      <c r="N99" s="2"/>
      <c r="O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3:41" ht="14.25" customHeight="1">
      <c r="M100" s="2"/>
      <c r="N100" s="2"/>
      <c r="O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3:41" ht="14.25" customHeight="1">
      <c r="M101" s="2"/>
      <c r="N101" s="2"/>
      <c r="O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3:41" ht="14.25" customHeight="1">
      <c r="M102" s="2"/>
      <c r="N102" s="2"/>
      <c r="O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3:41" ht="14.25" customHeight="1">
      <c r="M103" s="2"/>
      <c r="N103" s="2"/>
      <c r="O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3:41" ht="14.25" customHeight="1">
      <c r="M104" s="2"/>
      <c r="N104" s="2"/>
      <c r="O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3:41" ht="14.25" customHeight="1">
      <c r="M105" s="2"/>
      <c r="N105" s="2"/>
      <c r="O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3:41" ht="14.25" customHeight="1">
      <c r="M106" s="2"/>
      <c r="N106" s="2"/>
      <c r="O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3:41" ht="14.25" customHeight="1">
      <c r="M107" s="2"/>
      <c r="N107" s="2"/>
      <c r="O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3:41" ht="14.25" customHeight="1">
      <c r="M108" s="2"/>
      <c r="N108" s="2"/>
      <c r="O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3:41" ht="14.25" customHeight="1">
      <c r="M109" s="2"/>
      <c r="N109" s="2"/>
      <c r="O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3:41" ht="14.25" customHeight="1">
      <c r="M110" s="2"/>
      <c r="N110" s="2"/>
      <c r="O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3:41" ht="14.25" customHeight="1">
      <c r="M111" s="2"/>
      <c r="N111" s="2"/>
      <c r="O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3:41" ht="14.25" customHeight="1">
      <c r="M112" s="2"/>
      <c r="N112" s="2"/>
      <c r="O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3:41" ht="14.25" customHeight="1">
      <c r="M113" s="2"/>
      <c r="N113" s="2"/>
      <c r="O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3:41" ht="14.25" customHeight="1">
      <c r="M114" s="2"/>
      <c r="N114" s="2"/>
      <c r="O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3:41" ht="14.25" customHeight="1">
      <c r="M115" s="2"/>
      <c r="N115" s="2"/>
      <c r="O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3:41" ht="14.25" customHeight="1">
      <c r="M116" s="2"/>
      <c r="N116" s="2"/>
      <c r="O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3:41" ht="14.25" customHeight="1">
      <c r="M117" s="2"/>
      <c r="N117" s="2"/>
      <c r="O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3:41" ht="14.25" customHeight="1">
      <c r="M118" s="2"/>
      <c r="N118" s="2"/>
      <c r="O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3:41" ht="14.25" customHeight="1">
      <c r="M119" s="2"/>
      <c r="N119" s="2"/>
      <c r="O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3:41" ht="14.25" customHeight="1">
      <c r="M120" s="2"/>
      <c r="N120" s="2"/>
      <c r="O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3:41" ht="14.25" customHeight="1">
      <c r="M121" s="2"/>
      <c r="N121" s="2"/>
      <c r="O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3:41" ht="14.25" customHeight="1">
      <c r="M122" s="2"/>
      <c r="N122" s="2"/>
      <c r="O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3:41" ht="14.25" customHeight="1">
      <c r="M123" s="2"/>
      <c r="N123" s="2"/>
      <c r="O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3:41" ht="14.25" customHeight="1">
      <c r="M124" s="2"/>
      <c r="N124" s="2"/>
      <c r="O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3:41" ht="14.25" customHeight="1">
      <c r="M125" s="2"/>
      <c r="N125" s="2"/>
      <c r="O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3:41" ht="14.25" customHeight="1">
      <c r="M126" s="2"/>
      <c r="N126" s="2"/>
      <c r="O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3:41" ht="14.25" customHeight="1">
      <c r="M127" s="2"/>
      <c r="N127" s="2"/>
      <c r="O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3:41" ht="14.25" customHeight="1">
      <c r="M128" s="2"/>
      <c r="N128" s="2"/>
      <c r="O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3:41" ht="14.25" customHeight="1">
      <c r="M129" s="2"/>
      <c r="N129" s="2"/>
      <c r="O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3:41" ht="14.25" customHeight="1">
      <c r="M130" s="2"/>
      <c r="N130" s="2"/>
      <c r="O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3:41" ht="14.25" customHeight="1">
      <c r="M131" s="2"/>
      <c r="N131" s="2"/>
      <c r="O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3:41" ht="14.25" customHeight="1">
      <c r="M132" s="2"/>
      <c r="N132" s="2"/>
      <c r="O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3:41" ht="14.25" customHeight="1">
      <c r="M133" s="2"/>
      <c r="N133" s="2"/>
      <c r="O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3:41" ht="14.25" customHeight="1">
      <c r="M134" s="2"/>
      <c r="N134" s="2"/>
      <c r="O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3:41" ht="14.25" customHeight="1">
      <c r="M135" s="2"/>
      <c r="N135" s="2"/>
      <c r="O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3:41" ht="14.25" customHeight="1">
      <c r="M136" s="2"/>
      <c r="N136" s="2"/>
      <c r="O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3:41" ht="14.25" customHeight="1">
      <c r="M137" s="2"/>
      <c r="N137" s="2"/>
      <c r="O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3:41" ht="14.25" customHeight="1">
      <c r="M138" s="2"/>
      <c r="N138" s="2"/>
      <c r="O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3:41" ht="14.25" customHeight="1">
      <c r="M139" s="2"/>
      <c r="N139" s="2"/>
      <c r="O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3:41" ht="14.25" customHeight="1">
      <c r="M140" s="2"/>
      <c r="N140" s="2"/>
      <c r="O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3:41" ht="14.25" customHeight="1">
      <c r="M141" s="2"/>
      <c r="N141" s="2"/>
      <c r="O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3:41" ht="14.25" customHeight="1">
      <c r="M142" s="2"/>
      <c r="N142" s="2"/>
      <c r="O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3:41" ht="14.25" customHeight="1">
      <c r="M143" s="2"/>
      <c r="N143" s="2"/>
      <c r="O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3:41" ht="14.25" customHeight="1">
      <c r="M144" s="2"/>
      <c r="N144" s="2"/>
      <c r="O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3:41" ht="14.25" customHeight="1">
      <c r="M145" s="2"/>
      <c r="N145" s="2"/>
      <c r="O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3:41" ht="14.25" customHeight="1">
      <c r="M146" s="2"/>
      <c r="N146" s="2"/>
      <c r="O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3:41" ht="14.25" customHeight="1">
      <c r="M147" s="2"/>
      <c r="N147" s="2"/>
      <c r="O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3:41" ht="14.25" customHeight="1">
      <c r="M148" s="2"/>
      <c r="N148" s="2"/>
      <c r="O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3:41" ht="14.25" customHeight="1">
      <c r="M149" s="2"/>
      <c r="N149" s="2"/>
      <c r="O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3:41" ht="14.25" customHeight="1">
      <c r="M150" s="2"/>
      <c r="N150" s="2"/>
      <c r="O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3:41" ht="14.25" customHeight="1">
      <c r="M151" s="2"/>
      <c r="N151" s="2"/>
      <c r="O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3:41" ht="14.25" customHeight="1">
      <c r="M152" s="2"/>
      <c r="N152" s="2"/>
      <c r="O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3:41" ht="14.25" customHeight="1">
      <c r="M153" s="2"/>
      <c r="N153" s="2"/>
      <c r="O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3:41" ht="14.25" customHeight="1">
      <c r="M154" s="2"/>
      <c r="N154" s="2"/>
      <c r="O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3:41" ht="14.25" customHeight="1">
      <c r="M155" s="2"/>
      <c r="N155" s="2"/>
      <c r="O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3:41" ht="14.25" customHeight="1">
      <c r="M156" s="2"/>
      <c r="N156" s="2"/>
      <c r="O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3:41" ht="14.25" customHeight="1">
      <c r="M157" s="2"/>
      <c r="N157" s="2"/>
      <c r="O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3:41" ht="14.25" customHeight="1">
      <c r="M158" s="2"/>
      <c r="N158" s="2"/>
      <c r="O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3:41" ht="14.25" customHeight="1">
      <c r="M159" s="2"/>
      <c r="N159" s="2"/>
      <c r="O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3:41" ht="14.25" customHeight="1">
      <c r="M160" s="2"/>
      <c r="N160" s="2"/>
      <c r="O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3:41" ht="14.25" customHeight="1">
      <c r="M161" s="2"/>
      <c r="N161" s="2"/>
      <c r="O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3:41" ht="14.25" customHeight="1">
      <c r="M162" s="2"/>
      <c r="N162" s="2"/>
      <c r="O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3:41" ht="14.25" customHeight="1">
      <c r="M163" s="2"/>
      <c r="N163" s="2"/>
      <c r="O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3:41" ht="14.25" customHeight="1">
      <c r="M164" s="2"/>
      <c r="N164" s="2"/>
      <c r="O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3:41" ht="14.25" customHeight="1">
      <c r="M165" s="2"/>
      <c r="N165" s="2"/>
      <c r="O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3:41" ht="14.25" customHeight="1">
      <c r="M166" s="2"/>
      <c r="N166" s="2"/>
      <c r="O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3:41" ht="14.25" customHeight="1">
      <c r="M167" s="2"/>
      <c r="N167" s="2"/>
      <c r="O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3:41" ht="14.25" customHeight="1">
      <c r="M168" s="2"/>
      <c r="N168" s="2"/>
      <c r="O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3:41" ht="14.25" customHeight="1">
      <c r="M169" s="2"/>
      <c r="N169" s="2"/>
      <c r="O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3:41" ht="14.25" customHeight="1">
      <c r="M170" s="2"/>
      <c r="N170" s="2"/>
      <c r="O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3:41" ht="14.25" customHeight="1">
      <c r="M171" s="2"/>
      <c r="N171" s="2"/>
      <c r="O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3:41" ht="14.25" customHeight="1">
      <c r="M172" s="2"/>
      <c r="N172" s="2"/>
      <c r="O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3:41" ht="14.25" customHeight="1">
      <c r="M173" s="2"/>
      <c r="N173" s="2"/>
      <c r="O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3:41" ht="14.25" customHeight="1">
      <c r="M174" s="2"/>
      <c r="N174" s="2"/>
      <c r="O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3:41" ht="14.25" customHeight="1">
      <c r="M175" s="2"/>
      <c r="N175" s="2"/>
      <c r="O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3:41" ht="14.25" customHeight="1">
      <c r="M176" s="2"/>
      <c r="N176" s="2"/>
      <c r="O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3:41" ht="14.25" customHeight="1">
      <c r="M177" s="2"/>
      <c r="N177" s="2"/>
      <c r="O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3:41" ht="14.25" customHeight="1">
      <c r="M178" s="2"/>
      <c r="N178" s="2"/>
      <c r="O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3:41" ht="14.25" customHeight="1">
      <c r="M179" s="2"/>
      <c r="N179" s="2"/>
      <c r="O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3:41" ht="14.25" customHeight="1">
      <c r="M180" s="2"/>
      <c r="N180" s="2"/>
      <c r="O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3:41" ht="14.25" customHeight="1">
      <c r="M181" s="2"/>
      <c r="N181" s="2"/>
      <c r="O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3:41" ht="14.25" customHeight="1">
      <c r="M182" s="2"/>
      <c r="N182" s="2"/>
      <c r="O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3:41" ht="14.25" customHeight="1">
      <c r="M183" s="2"/>
      <c r="N183" s="2"/>
      <c r="O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3:41" ht="14.25" customHeight="1">
      <c r="M184" s="2"/>
      <c r="N184" s="2"/>
      <c r="O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3:41" ht="14.25" customHeight="1">
      <c r="M185" s="2"/>
      <c r="N185" s="2"/>
      <c r="O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3:41" ht="14.25" customHeight="1">
      <c r="M186" s="2"/>
      <c r="N186" s="2"/>
      <c r="O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3:41" ht="14.25" customHeight="1">
      <c r="M187" s="2"/>
      <c r="N187" s="2"/>
      <c r="O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3:41" ht="14.25" customHeight="1">
      <c r="M188" s="2"/>
      <c r="N188" s="2"/>
      <c r="O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3:41" ht="14.25" customHeight="1">
      <c r="M189" s="2"/>
      <c r="N189" s="2"/>
      <c r="O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3:41" ht="14.25" customHeight="1">
      <c r="M190" s="2"/>
      <c r="N190" s="2"/>
      <c r="O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3:41" ht="14.25" customHeight="1">
      <c r="M191" s="2"/>
      <c r="N191" s="2"/>
      <c r="O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3:41" ht="14.25" customHeight="1">
      <c r="M192" s="2"/>
      <c r="N192" s="2"/>
      <c r="O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3:41" ht="14.25" customHeight="1">
      <c r="M193" s="2"/>
      <c r="N193" s="2"/>
      <c r="O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3:41" ht="14.25" customHeight="1">
      <c r="M194" s="2"/>
      <c r="N194" s="2"/>
      <c r="O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3:41" ht="14.25" customHeight="1">
      <c r="M195" s="2"/>
      <c r="N195" s="2"/>
      <c r="O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3:41" ht="14.25" customHeight="1">
      <c r="M196" s="2"/>
      <c r="N196" s="2"/>
      <c r="O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3:41" ht="14.25" customHeight="1">
      <c r="M197" s="2"/>
      <c r="N197" s="2"/>
      <c r="O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3:41" ht="14.25" customHeight="1">
      <c r="M198" s="2"/>
      <c r="N198" s="2"/>
      <c r="O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3:41" ht="14.25" customHeight="1">
      <c r="M199" s="2"/>
      <c r="N199" s="2"/>
      <c r="O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3:41" ht="14.25" customHeight="1">
      <c r="M200" s="2"/>
      <c r="N200" s="2"/>
      <c r="O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3:41" ht="14.25" customHeight="1">
      <c r="M201" s="2"/>
      <c r="N201" s="2"/>
      <c r="O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3:41" ht="14.25" customHeight="1">
      <c r="M202" s="2"/>
      <c r="N202" s="2"/>
      <c r="O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3:41" ht="14.25" customHeight="1">
      <c r="M203" s="2"/>
      <c r="N203" s="2"/>
      <c r="O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3:41" ht="14.25" customHeight="1">
      <c r="M204" s="2"/>
      <c r="N204" s="2"/>
      <c r="O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3:41" ht="14.25" customHeight="1">
      <c r="M205" s="2"/>
      <c r="N205" s="2"/>
      <c r="O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3:41" ht="14.25" customHeight="1">
      <c r="M206" s="2"/>
      <c r="N206" s="2"/>
      <c r="O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3:41" ht="14.25" customHeight="1">
      <c r="M207" s="2"/>
      <c r="N207" s="2"/>
      <c r="O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3:41" ht="14.25" customHeight="1">
      <c r="M208" s="2"/>
      <c r="N208" s="2"/>
      <c r="O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3:41" ht="14.25" customHeight="1">
      <c r="M209" s="2"/>
      <c r="N209" s="2"/>
      <c r="O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3:41" ht="14.25" customHeight="1">
      <c r="M210" s="2"/>
      <c r="N210" s="2"/>
      <c r="O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3:41" ht="14.25" customHeight="1">
      <c r="M211" s="2"/>
      <c r="N211" s="2"/>
      <c r="O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3:41" ht="14.25" customHeight="1">
      <c r="M212" s="2"/>
      <c r="N212" s="2"/>
      <c r="O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3:41" ht="14.25" customHeight="1">
      <c r="M213" s="2"/>
      <c r="N213" s="2"/>
      <c r="O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3:41" ht="14.25" customHeight="1">
      <c r="M214" s="2"/>
      <c r="N214" s="2"/>
      <c r="O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3:41" ht="14.25" customHeight="1">
      <c r="M215" s="2"/>
      <c r="N215" s="2"/>
      <c r="O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3:41" ht="14.25" customHeight="1">
      <c r="M216" s="2"/>
      <c r="N216" s="2"/>
      <c r="O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3:41" ht="14.25" customHeight="1">
      <c r="M217" s="2"/>
      <c r="N217" s="2"/>
      <c r="O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3:41" ht="14.25" customHeight="1">
      <c r="M218" s="2"/>
      <c r="N218" s="2"/>
      <c r="O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3:41" ht="14.25" customHeight="1">
      <c r="M219" s="2"/>
      <c r="N219" s="2"/>
      <c r="O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3:41" ht="14.25" customHeight="1">
      <c r="M220" s="2"/>
      <c r="N220" s="2"/>
      <c r="O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3:41" ht="14.25" customHeight="1">
      <c r="M221" s="2"/>
      <c r="N221" s="2"/>
      <c r="O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3:41" ht="14.25" customHeight="1">
      <c r="M222" s="2"/>
      <c r="N222" s="2"/>
      <c r="O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3:41" ht="14.25" customHeight="1">
      <c r="M223" s="2"/>
      <c r="N223" s="2"/>
      <c r="O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3:41" ht="14.25" customHeight="1">
      <c r="M224" s="2"/>
      <c r="N224" s="2"/>
      <c r="O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3:41" ht="14.25" customHeight="1">
      <c r="M225" s="2"/>
      <c r="N225" s="2"/>
      <c r="O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3:41" ht="14.25" customHeight="1">
      <c r="M226" s="2"/>
      <c r="N226" s="2"/>
      <c r="O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3:41" ht="14.25" customHeight="1">
      <c r="M227" s="2"/>
      <c r="N227" s="2"/>
      <c r="O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3:41" ht="14.25" customHeight="1">
      <c r="M228" s="2"/>
      <c r="N228" s="2"/>
      <c r="O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3:41" ht="14.25" customHeight="1">
      <c r="M229" s="2"/>
      <c r="N229" s="2"/>
      <c r="O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3:41" ht="14.25" customHeight="1">
      <c r="M230" s="2"/>
      <c r="N230" s="2"/>
      <c r="O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3:41" ht="14.25" customHeight="1">
      <c r="M231" s="2"/>
      <c r="N231" s="2"/>
      <c r="O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3:41" ht="14.25" customHeight="1">
      <c r="M232" s="2"/>
      <c r="N232" s="2"/>
      <c r="O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3:41" ht="14.25" customHeight="1">
      <c r="M233" s="2"/>
      <c r="N233" s="2"/>
      <c r="O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3:41" ht="14.25" customHeight="1">
      <c r="M234" s="2"/>
      <c r="N234" s="2"/>
      <c r="O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3:41" ht="14.25" customHeight="1">
      <c r="M235" s="2"/>
      <c r="N235" s="2"/>
      <c r="O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3:41" ht="14.25" customHeight="1">
      <c r="M236" s="2"/>
      <c r="N236" s="2"/>
      <c r="O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3:41" ht="14.25" customHeight="1">
      <c r="M237" s="2"/>
      <c r="N237" s="2"/>
      <c r="O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3:41" ht="14.25" customHeight="1">
      <c r="M238" s="2"/>
      <c r="N238" s="2"/>
      <c r="O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3:41" ht="14.25" customHeight="1">
      <c r="M239" s="2"/>
      <c r="N239" s="2"/>
      <c r="O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3:41" ht="14.25" customHeight="1">
      <c r="M240" s="2"/>
      <c r="N240" s="2"/>
      <c r="O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3:41" ht="14.25" customHeight="1">
      <c r="M241" s="2"/>
      <c r="N241" s="2"/>
      <c r="O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3:41" ht="14.25" customHeight="1">
      <c r="M242" s="2"/>
      <c r="N242" s="2"/>
      <c r="O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3:41" ht="14.25" customHeight="1">
      <c r="M243" s="2"/>
      <c r="N243" s="2"/>
      <c r="O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3:41" ht="14.25" customHeight="1">
      <c r="M244" s="2"/>
      <c r="N244" s="2"/>
      <c r="O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3:41" ht="14.25" customHeight="1">
      <c r="M245" s="2"/>
      <c r="N245" s="2"/>
      <c r="O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3:41" ht="14.25" customHeight="1">
      <c r="M246" s="2"/>
      <c r="N246" s="2"/>
      <c r="O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3:41" ht="14.25" customHeight="1">
      <c r="M247" s="2"/>
      <c r="N247" s="2"/>
      <c r="O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3:41" ht="14.25" customHeight="1">
      <c r="M248" s="2"/>
      <c r="N248" s="2"/>
      <c r="O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3:41" ht="14.25" customHeight="1">
      <c r="M249" s="2"/>
      <c r="N249" s="2"/>
      <c r="O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3:41" ht="14.25" customHeight="1">
      <c r="M250" s="2"/>
      <c r="N250" s="2"/>
      <c r="O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3:41" ht="14.25" customHeight="1">
      <c r="M251" s="2"/>
      <c r="N251" s="2"/>
      <c r="O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13:41" ht="14.25" customHeight="1">
      <c r="M252" s="2"/>
      <c r="N252" s="2"/>
      <c r="O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13:41" ht="14.25" customHeight="1">
      <c r="M253" s="2"/>
      <c r="N253" s="2"/>
      <c r="O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13:41" ht="14.25" customHeight="1">
      <c r="M254" s="2"/>
      <c r="N254" s="2"/>
      <c r="O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13:41" ht="14.25" customHeight="1">
      <c r="M255" s="2"/>
      <c r="N255" s="2"/>
      <c r="O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13:41" ht="14.25" customHeight="1">
      <c r="M256" s="2"/>
      <c r="N256" s="2"/>
      <c r="O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13:41" ht="14.25" customHeight="1">
      <c r="M257" s="2"/>
      <c r="N257" s="2"/>
      <c r="O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13:41" ht="14.25" customHeight="1">
      <c r="M258" s="2"/>
      <c r="N258" s="2"/>
      <c r="O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13:41" ht="14.25" customHeight="1">
      <c r="M259" s="2"/>
      <c r="N259" s="2"/>
      <c r="O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13:41" ht="14.25" customHeight="1">
      <c r="M260" s="2"/>
      <c r="N260" s="2"/>
      <c r="O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13:41" ht="14.25" customHeight="1">
      <c r="M261" s="2"/>
      <c r="N261" s="2"/>
      <c r="O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13:41" ht="14.25" customHeight="1">
      <c r="M262" s="2"/>
      <c r="N262" s="2"/>
      <c r="O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13:41" ht="14.25" customHeight="1">
      <c r="M263" s="2"/>
      <c r="N263" s="2"/>
      <c r="O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13:41" ht="14.25" customHeight="1">
      <c r="M264" s="2"/>
      <c r="N264" s="2"/>
      <c r="O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13:41" ht="14.25" customHeight="1">
      <c r="M265" s="2"/>
      <c r="N265" s="2"/>
      <c r="O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13:41" ht="14.25" customHeight="1">
      <c r="M266" s="2"/>
      <c r="N266" s="2"/>
      <c r="O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13:41" ht="14.25" customHeight="1">
      <c r="M267" s="2"/>
      <c r="N267" s="2"/>
      <c r="O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13:41" ht="14.25" customHeight="1">
      <c r="M268" s="2"/>
      <c r="N268" s="2"/>
      <c r="O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13:41" ht="14.25" customHeight="1">
      <c r="M269" s="2"/>
      <c r="N269" s="2"/>
      <c r="O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13:41" ht="14.25" customHeight="1">
      <c r="M270" s="2"/>
      <c r="N270" s="2"/>
      <c r="O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13:41" ht="14.25" customHeight="1">
      <c r="M271" s="2"/>
      <c r="N271" s="2"/>
      <c r="O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13:41" ht="14.25" customHeight="1">
      <c r="M272" s="2"/>
      <c r="N272" s="2"/>
      <c r="O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13:41" ht="14.25" customHeight="1">
      <c r="M273" s="2"/>
      <c r="N273" s="2"/>
      <c r="O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13:41" ht="14.25" customHeight="1">
      <c r="M274" s="2"/>
      <c r="N274" s="2"/>
      <c r="O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13:41" ht="14.25" customHeight="1">
      <c r="M275" s="2"/>
      <c r="N275" s="2"/>
      <c r="O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13:41" ht="14.25" customHeight="1">
      <c r="M276" s="2"/>
      <c r="N276" s="2"/>
      <c r="O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3:41" ht="14.25" customHeight="1">
      <c r="M277" s="2"/>
      <c r="N277" s="2"/>
      <c r="O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13:41" ht="14.25" customHeight="1">
      <c r="M278" s="2"/>
      <c r="N278" s="2"/>
      <c r="O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13:41" ht="14.25" customHeight="1">
      <c r="M279" s="2"/>
      <c r="N279" s="2"/>
      <c r="O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13:41" ht="14.25" customHeight="1">
      <c r="M280" s="2"/>
      <c r="N280" s="2"/>
      <c r="O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13:41" ht="14.25" customHeight="1">
      <c r="M281" s="2"/>
      <c r="N281" s="2"/>
      <c r="O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13:41" ht="14.25" customHeight="1">
      <c r="M282" s="2"/>
      <c r="N282" s="2"/>
      <c r="O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13:41" ht="14.25" customHeight="1">
      <c r="M283" s="2"/>
      <c r="N283" s="2"/>
      <c r="O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13:41" ht="14.25" customHeight="1">
      <c r="M284" s="2"/>
      <c r="N284" s="2"/>
      <c r="O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13:41" ht="14.25" customHeight="1">
      <c r="M285" s="2"/>
      <c r="N285" s="2"/>
      <c r="O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13:41" ht="14.25" customHeight="1">
      <c r="M286" s="2"/>
      <c r="N286" s="2"/>
      <c r="O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13:41" ht="14.25" customHeight="1">
      <c r="M287" s="2"/>
      <c r="N287" s="2"/>
      <c r="O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13:41" ht="14.25" customHeight="1">
      <c r="M288" s="2"/>
      <c r="N288" s="2"/>
      <c r="O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13:41" ht="14.25" customHeight="1">
      <c r="M289" s="2"/>
      <c r="N289" s="2"/>
      <c r="O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13:41" ht="14.25" customHeight="1">
      <c r="M290" s="2"/>
      <c r="N290" s="2"/>
      <c r="O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13:41" ht="14.25" customHeight="1">
      <c r="M291" s="2"/>
      <c r="N291" s="2"/>
      <c r="O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13:41" ht="14.25" customHeight="1">
      <c r="M292" s="2"/>
      <c r="N292" s="2"/>
      <c r="O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13:41" ht="14.25" customHeight="1">
      <c r="M293" s="2"/>
      <c r="N293" s="2"/>
      <c r="O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13:41" ht="14.25" customHeight="1">
      <c r="M294" s="2"/>
      <c r="N294" s="2"/>
      <c r="O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13:41" ht="14.25" customHeight="1">
      <c r="M295" s="2"/>
      <c r="N295" s="2"/>
      <c r="O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13:41" ht="14.25" customHeight="1">
      <c r="M296" s="2"/>
      <c r="N296" s="2"/>
      <c r="O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13:41" ht="14.25" customHeight="1">
      <c r="M297" s="2"/>
      <c r="N297" s="2"/>
      <c r="O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13:41" ht="14.25" customHeight="1">
      <c r="M298" s="2"/>
      <c r="N298" s="2"/>
      <c r="O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13:41" ht="14.25" customHeight="1">
      <c r="M299" s="2"/>
      <c r="N299" s="2"/>
      <c r="O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13:41" ht="14.25" customHeight="1">
      <c r="M300" s="2"/>
      <c r="N300" s="2"/>
      <c r="O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13:41" ht="14.25" customHeight="1">
      <c r="M301" s="2"/>
      <c r="N301" s="2"/>
      <c r="O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13:41" ht="14.25" customHeight="1">
      <c r="M302" s="2"/>
      <c r="N302" s="2"/>
      <c r="O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13:41" ht="14.25" customHeight="1">
      <c r="M303" s="2"/>
      <c r="N303" s="2"/>
      <c r="O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13:41" ht="14.25" customHeight="1">
      <c r="M304" s="2"/>
      <c r="N304" s="2"/>
      <c r="O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13:41" ht="14.25" customHeight="1">
      <c r="M305" s="2"/>
      <c r="N305" s="2"/>
      <c r="O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13:41" ht="14.25" customHeight="1">
      <c r="M306" s="2"/>
      <c r="N306" s="2"/>
      <c r="O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13:41" ht="14.25" customHeight="1">
      <c r="M307" s="2"/>
      <c r="N307" s="2"/>
      <c r="O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13:41" ht="14.25" customHeight="1">
      <c r="M308" s="2"/>
      <c r="N308" s="2"/>
      <c r="O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13:41" ht="14.25" customHeight="1">
      <c r="M309" s="2"/>
      <c r="N309" s="2"/>
      <c r="O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13:41" ht="14.25" customHeight="1">
      <c r="M310" s="2"/>
      <c r="N310" s="2"/>
      <c r="O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13:41" ht="14.25" customHeight="1">
      <c r="M311" s="2"/>
      <c r="N311" s="2"/>
      <c r="O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13:41" ht="14.25" customHeight="1">
      <c r="M312" s="2"/>
      <c r="N312" s="2"/>
      <c r="O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13:41" ht="14.25" customHeight="1">
      <c r="M313" s="2"/>
      <c r="N313" s="2"/>
      <c r="O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13:41" ht="14.25" customHeight="1">
      <c r="M314" s="2"/>
      <c r="N314" s="2"/>
      <c r="O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13:41" ht="14.25" customHeight="1">
      <c r="M315" s="2"/>
      <c r="N315" s="2"/>
      <c r="O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13:41" ht="14.25" customHeight="1">
      <c r="M316" s="2"/>
      <c r="N316" s="2"/>
      <c r="O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13:41" ht="14.25" customHeight="1">
      <c r="M317" s="2"/>
      <c r="N317" s="2"/>
      <c r="O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13:41" ht="14.25" customHeight="1">
      <c r="M318" s="2"/>
      <c r="N318" s="2"/>
      <c r="O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13:41" ht="14.25" customHeight="1">
      <c r="M319" s="2"/>
      <c r="N319" s="2"/>
      <c r="O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13:41" ht="14.25" customHeight="1">
      <c r="M320" s="2"/>
      <c r="N320" s="2"/>
      <c r="O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13:41" ht="14.25" customHeight="1">
      <c r="M321" s="2"/>
      <c r="N321" s="2"/>
      <c r="O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13:41" ht="14.25" customHeight="1">
      <c r="M322" s="2"/>
      <c r="N322" s="2"/>
      <c r="O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13:41" ht="14.25" customHeight="1">
      <c r="M323" s="2"/>
      <c r="N323" s="2"/>
      <c r="O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13:41" ht="14.25" customHeight="1">
      <c r="M324" s="2"/>
      <c r="N324" s="2"/>
      <c r="O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13:41" ht="14.25" customHeight="1">
      <c r="M325" s="2"/>
      <c r="N325" s="2"/>
      <c r="O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13:41" ht="14.25" customHeight="1">
      <c r="M326" s="2"/>
      <c r="N326" s="2"/>
      <c r="O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13:41" ht="14.25" customHeight="1">
      <c r="M327" s="2"/>
      <c r="N327" s="2"/>
      <c r="O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13:41" ht="14.25" customHeight="1">
      <c r="M328" s="2"/>
      <c r="N328" s="2"/>
      <c r="O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13:41" ht="14.25" customHeight="1">
      <c r="M329" s="2"/>
      <c r="N329" s="2"/>
      <c r="O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13:41" ht="14.25" customHeight="1">
      <c r="M330" s="2"/>
      <c r="N330" s="2"/>
      <c r="O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13:41" ht="14.25" customHeight="1">
      <c r="M331" s="2"/>
      <c r="N331" s="2"/>
      <c r="O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13:41" ht="14.25" customHeight="1">
      <c r="M332" s="2"/>
      <c r="N332" s="2"/>
      <c r="O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13:41" ht="14.25" customHeight="1">
      <c r="M333" s="2"/>
      <c r="N333" s="2"/>
      <c r="O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13:41" ht="14.25" customHeight="1">
      <c r="M334" s="2"/>
      <c r="N334" s="2"/>
      <c r="O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13:41" ht="14.25" customHeight="1">
      <c r="M335" s="2"/>
      <c r="N335" s="2"/>
      <c r="O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13:41" ht="14.25" customHeight="1">
      <c r="M336" s="2"/>
      <c r="N336" s="2"/>
      <c r="O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13:41" ht="14.25" customHeight="1">
      <c r="M337" s="2"/>
      <c r="N337" s="2"/>
      <c r="O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13:41" ht="14.25" customHeight="1">
      <c r="M338" s="2"/>
      <c r="N338" s="2"/>
      <c r="O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13:41" ht="14.25" customHeight="1">
      <c r="M339" s="2"/>
      <c r="N339" s="2"/>
      <c r="O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13:41" ht="14.25" customHeight="1">
      <c r="M340" s="2"/>
      <c r="N340" s="2"/>
      <c r="O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13:41" ht="14.25" customHeight="1">
      <c r="M341" s="2"/>
      <c r="N341" s="2"/>
      <c r="O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13:41" ht="14.25" customHeight="1">
      <c r="M342" s="2"/>
      <c r="N342" s="2"/>
      <c r="O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13:41" ht="14.25" customHeight="1">
      <c r="M343" s="2"/>
      <c r="N343" s="2"/>
      <c r="O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13:41" ht="14.25" customHeight="1">
      <c r="M344" s="2"/>
      <c r="N344" s="2"/>
      <c r="O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13:41" ht="14.25" customHeight="1">
      <c r="M345" s="2"/>
      <c r="N345" s="2"/>
      <c r="O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13:41" ht="14.25" customHeight="1">
      <c r="M346" s="2"/>
      <c r="N346" s="2"/>
      <c r="O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13:41" ht="14.25" customHeight="1">
      <c r="M347" s="2"/>
      <c r="N347" s="2"/>
      <c r="O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13:41" ht="14.25" customHeight="1">
      <c r="M348" s="2"/>
      <c r="N348" s="2"/>
      <c r="O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13:41" ht="14.25" customHeight="1">
      <c r="M349" s="2"/>
      <c r="N349" s="2"/>
      <c r="O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13:41" ht="14.25" customHeight="1">
      <c r="M350" s="2"/>
      <c r="N350" s="2"/>
      <c r="O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13:41" ht="14.25" customHeight="1">
      <c r="M351" s="2"/>
      <c r="N351" s="2"/>
      <c r="O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13:41" ht="14.25" customHeight="1">
      <c r="M352" s="2"/>
      <c r="N352" s="2"/>
      <c r="O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13:41" ht="14.25" customHeight="1">
      <c r="M353" s="2"/>
      <c r="N353" s="2"/>
      <c r="O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13:41" ht="14.25" customHeight="1">
      <c r="M354" s="2"/>
      <c r="N354" s="2"/>
      <c r="O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13:41" ht="14.25" customHeight="1">
      <c r="M355" s="2"/>
      <c r="N355" s="2"/>
      <c r="O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13:41" ht="14.25" customHeight="1">
      <c r="M356" s="2"/>
      <c r="N356" s="2"/>
      <c r="O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13:41" ht="14.25" customHeight="1">
      <c r="M357" s="2"/>
      <c r="N357" s="2"/>
      <c r="O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13:41" ht="14.25" customHeight="1">
      <c r="M358" s="2"/>
      <c r="N358" s="2"/>
      <c r="O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13:41" ht="14.25" customHeight="1">
      <c r="M359" s="2"/>
      <c r="N359" s="2"/>
      <c r="O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13:41" ht="14.25" customHeight="1">
      <c r="M360" s="2"/>
      <c r="N360" s="2"/>
      <c r="O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13:41" ht="14.25" customHeight="1">
      <c r="M361" s="2"/>
      <c r="N361" s="2"/>
      <c r="O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13:41" ht="14.25" customHeight="1">
      <c r="M362" s="2"/>
      <c r="N362" s="2"/>
      <c r="O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13:41" ht="14.25" customHeight="1">
      <c r="M363" s="2"/>
      <c r="N363" s="2"/>
      <c r="O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13:41" ht="14.25" customHeight="1">
      <c r="M364" s="2"/>
      <c r="N364" s="2"/>
      <c r="O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13:41" ht="14.25" customHeight="1">
      <c r="M365" s="2"/>
      <c r="N365" s="2"/>
      <c r="O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13:41" ht="14.25" customHeight="1">
      <c r="M366" s="2"/>
      <c r="N366" s="2"/>
      <c r="O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13:41" ht="14.25" customHeight="1">
      <c r="M367" s="2"/>
      <c r="N367" s="2"/>
      <c r="O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13:41" ht="14.25" customHeight="1">
      <c r="M368" s="2"/>
      <c r="N368" s="2"/>
      <c r="O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13:41" ht="14.25" customHeight="1">
      <c r="M369" s="2"/>
      <c r="N369" s="2"/>
      <c r="O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13:41" ht="14.25" customHeight="1">
      <c r="M370" s="2"/>
      <c r="N370" s="2"/>
      <c r="O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13:41" ht="14.25" customHeight="1">
      <c r="M371" s="2"/>
      <c r="N371" s="2"/>
      <c r="O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13:41" ht="14.25" customHeight="1">
      <c r="M372" s="2"/>
      <c r="N372" s="2"/>
      <c r="O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13:41" ht="14.25" customHeight="1">
      <c r="M373" s="2"/>
      <c r="N373" s="2"/>
      <c r="O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13:41" ht="14.25" customHeight="1">
      <c r="M374" s="2"/>
      <c r="N374" s="2"/>
      <c r="O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13:41" ht="14.25" customHeight="1">
      <c r="M375" s="2"/>
      <c r="N375" s="2"/>
      <c r="O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13:41" ht="14.25" customHeight="1">
      <c r="M376" s="2"/>
      <c r="N376" s="2"/>
      <c r="O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13:41" ht="14.25" customHeight="1">
      <c r="M377" s="2"/>
      <c r="N377" s="2"/>
      <c r="O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13:41" ht="14.25" customHeight="1">
      <c r="M378" s="2"/>
      <c r="N378" s="2"/>
      <c r="O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13:41" ht="14.25" customHeight="1">
      <c r="M379" s="2"/>
      <c r="N379" s="2"/>
      <c r="O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13:41" ht="14.25" customHeight="1">
      <c r="M380" s="2"/>
      <c r="N380" s="2"/>
      <c r="O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13:41" ht="14.25" customHeight="1">
      <c r="M381" s="2"/>
      <c r="N381" s="2"/>
      <c r="O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13:41" ht="14.25" customHeight="1">
      <c r="M382" s="2"/>
      <c r="N382" s="2"/>
      <c r="O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13:41" ht="14.25" customHeight="1">
      <c r="M383" s="2"/>
      <c r="N383" s="2"/>
      <c r="O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13:41" ht="14.25" customHeight="1">
      <c r="M384" s="2"/>
      <c r="N384" s="2"/>
      <c r="O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13:41" ht="14.25" customHeight="1">
      <c r="M385" s="2"/>
      <c r="N385" s="2"/>
      <c r="O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13:41" ht="14.25" customHeight="1">
      <c r="M386" s="2"/>
      <c r="N386" s="2"/>
      <c r="O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13:41" ht="14.25" customHeight="1">
      <c r="M387" s="2"/>
      <c r="N387" s="2"/>
      <c r="O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13:41" ht="14.25" customHeight="1">
      <c r="M388" s="2"/>
      <c r="N388" s="2"/>
      <c r="O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13:41" ht="14.25" customHeight="1">
      <c r="M389" s="2"/>
      <c r="N389" s="2"/>
      <c r="O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13:41" ht="14.25" customHeight="1">
      <c r="M390" s="2"/>
      <c r="N390" s="2"/>
      <c r="O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13:41" ht="14.25" customHeight="1">
      <c r="M391" s="2"/>
      <c r="N391" s="2"/>
      <c r="O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13:41" ht="14.25" customHeight="1">
      <c r="M392" s="2"/>
      <c r="N392" s="2"/>
      <c r="O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13:41" ht="14.25" customHeight="1">
      <c r="M393" s="2"/>
      <c r="N393" s="2"/>
      <c r="O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13:41" ht="14.25" customHeight="1">
      <c r="M394" s="2"/>
      <c r="N394" s="2"/>
      <c r="O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13:41" ht="14.25" customHeight="1">
      <c r="M395" s="2"/>
      <c r="N395" s="2"/>
      <c r="O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13:41" ht="14.25" customHeight="1">
      <c r="M396" s="2"/>
      <c r="N396" s="2"/>
      <c r="O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13:41" ht="14.25" customHeight="1">
      <c r="M397" s="2"/>
      <c r="N397" s="2"/>
      <c r="O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13:41" ht="14.25" customHeight="1">
      <c r="M398" s="2"/>
      <c r="N398" s="2"/>
      <c r="O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13:41" ht="14.25" customHeight="1">
      <c r="M399" s="2"/>
      <c r="N399" s="2"/>
      <c r="O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13:41" ht="14.25" customHeight="1">
      <c r="M400" s="2"/>
      <c r="N400" s="2"/>
      <c r="O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13:41" ht="14.25" customHeight="1">
      <c r="M401" s="2"/>
      <c r="N401" s="2"/>
      <c r="O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13:41" ht="14.25" customHeight="1">
      <c r="M402" s="2"/>
      <c r="N402" s="2"/>
      <c r="O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13:41" ht="14.25" customHeight="1">
      <c r="M403" s="2"/>
      <c r="N403" s="2"/>
      <c r="O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13:41" ht="14.25" customHeight="1">
      <c r="M404" s="2"/>
      <c r="N404" s="2"/>
      <c r="O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13:41" ht="14.25" customHeight="1">
      <c r="M405" s="2"/>
      <c r="N405" s="2"/>
      <c r="O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13:41" ht="14.25" customHeight="1">
      <c r="M406" s="2"/>
      <c r="N406" s="2"/>
      <c r="O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13:41" ht="14.25" customHeight="1">
      <c r="M407" s="2"/>
      <c r="N407" s="2"/>
      <c r="O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13:41" ht="14.25" customHeight="1">
      <c r="M408" s="2"/>
      <c r="N408" s="2"/>
      <c r="O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13:41" ht="14.25" customHeight="1">
      <c r="M409" s="2"/>
      <c r="N409" s="2"/>
      <c r="O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13:41" ht="14.25" customHeight="1">
      <c r="M410" s="2"/>
      <c r="N410" s="2"/>
      <c r="O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13:41" ht="14.25" customHeight="1">
      <c r="M411" s="2"/>
      <c r="N411" s="2"/>
      <c r="O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13:41" ht="14.25" customHeight="1">
      <c r="M412" s="2"/>
      <c r="N412" s="2"/>
      <c r="O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13:41" ht="14.25" customHeight="1">
      <c r="M413" s="2"/>
      <c r="N413" s="2"/>
      <c r="O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13:41" ht="14.25" customHeight="1">
      <c r="M414" s="2"/>
      <c r="N414" s="2"/>
      <c r="O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13:41" ht="14.25" customHeight="1">
      <c r="M415" s="2"/>
      <c r="N415" s="2"/>
      <c r="O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13:41" ht="14.25" customHeight="1">
      <c r="M416" s="2"/>
      <c r="N416" s="2"/>
      <c r="O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13:41" ht="14.25" customHeight="1">
      <c r="M417" s="2"/>
      <c r="N417" s="2"/>
      <c r="O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13:41" ht="14.25" customHeight="1">
      <c r="M418" s="2"/>
      <c r="N418" s="2"/>
      <c r="O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13:41" ht="14.25" customHeight="1">
      <c r="M419" s="2"/>
      <c r="N419" s="2"/>
      <c r="O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13:41" ht="14.25" customHeight="1">
      <c r="M420" s="2"/>
      <c r="N420" s="2"/>
      <c r="O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13:41" ht="14.25" customHeight="1">
      <c r="M421" s="2"/>
      <c r="N421" s="2"/>
      <c r="O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13:41" ht="14.25" customHeight="1">
      <c r="M422" s="2"/>
      <c r="N422" s="2"/>
      <c r="O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13:41" ht="14.25" customHeight="1">
      <c r="M423" s="2"/>
      <c r="N423" s="2"/>
      <c r="O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13:41" ht="14.25" customHeight="1">
      <c r="M424" s="2"/>
      <c r="N424" s="2"/>
      <c r="O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13:41" ht="14.25" customHeight="1">
      <c r="M425" s="2"/>
      <c r="N425" s="2"/>
      <c r="O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13:41" ht="14.25" customHeight="1">
      <c r="M426" s="2"/>
      <c r="N426" s="2"/>
      <c r="O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13:41" ht="14.25" customHeight="1">
      <c r="M427" s="2"/>
      <c r="N427" s="2"/>
      <c r="O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13:41" ht="14.25" customHeight="1">
      <c r="M428" s="2"/>
      <c r="N428" s="2"/>
      <c r="O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13:41" ht="14.25" customHeight="1">
      <c r="M429" s="2"/>
      <c r="N429" s="2"/>
      <c r="O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13:41" ht="14.25" customHeight="1">
      <c r="M430" s="2"/>
      <c r="N430" s="2"/>
      <c r="O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13:41" ht="14.25" customHeight="1">
      <c r="M431" s="2"/>
      <c r="N431" s="2"/>
      <c r="O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13:41" ht="14.25" customHeight="1">
      <c r="M432" s="2"/>
      <c r="N432" s="2"/>
      <c r="O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13:41" ht="14.25" customHeight="1">
      <c r="M433" s="2"/>
      <c r="N433" s="2"/>
      <c r="O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13:41" ht="14.25" customHeight="1">
      <c r="M434" s="2"/>
      <c r="N434" s="2"/>
      <c r="O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13:41" ht="14.25" customHeight="1">
      <c r="M435" s="2"/>
      <c r="N435" s="2"/>
      <c r="O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13:41" ht="14.25" customHeight="1">
      <c r="M436" s="2"/>
      <c r="N436" s="2"/>
      <c r="O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13:41" ht="14.25" customHeight="1">
      <c r="M437" s="2"/>
      <c r="N437" s="2"/>
      <c r="O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13:41" ht="14.25" customHeight="1">
      <c r="M438" s="2"/>
      <c r="N438" s="2"/>
      <c r="O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13:41" ht="14.25" customHeight="1">
      <c r="M439" s="2"/>
      <c r="N439" s="2"/>
      <c r="O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13:41" ht="14.25" customHeight="1">
      <c r="M440" s="2"/>
      <c r="N440" s="2"/>
      <c r="O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13:41" ht="14.25" customHeight="1">
      <c r="M441" s="2"/>
      <c r="N441" s="2"/>
      <c r="O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13:41" ht="14.25" customHeight="1">
      <c r="M442" s="2"/>
      <c r="N442" s="2"/>
      <c r="O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13:41" ht="14.25" customHeight="1">
      <c r="M443" s="2"/>
      <c r="N443" s="2"/>
      <c r="O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13:41" ht="14.25" customHeight="1">
      <c r="M444" s="2"/>
      <c r="N444" s="2"/>
      <c r="O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13:41" ht="14.25" customHeight="1">
      <c r="M445" s="2"/>
      <c r="N445" s="2"/>
      <c r="O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13:41" ht="14.25" customHeight="1">
      <c r="M446" s="2"/>
      <c r="N446" s="2"/>
      <c r="O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13:41" ht="14.25" customHeight="1">
      <c r="M447" s="2"/>
      <c r="N447" s="2"/>
      <c r="O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13:41" ht="14.25" customHeight="1">
      <c r="M448" s="2"/>
      <c r="N448" s="2"/>
      <c r="O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13:41" ht="14.25" customHeight="1">
      <c r="M449" s="2"/>
      <c r="N449" s="2"/>
      <c r="O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13:41" ht="14.25" customHeight="1">
      <c r="M450" s="2"/>
      <c r="N450" s="2"/>
      <c r="O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13:41" ht="14.25" customHeight="1">
      <c r="M451" s="2"/>
      <c r="N451" s="2"/>
      <c r="O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13:41" ht="14.25" customHeight="1">
      <c r="M452" s="2"/>
      <c r="N452" s="2"/>
      <c r="O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13:41" ht="14.25" customHeight="1">
      <c r="M453" s="2"/>
      <c r="N453" s="2"/>
      <c r="O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13:41" ht="14.25" customHeight="1">
      <c r="M454" s="2"/>
      <c r="N454" s="2"/>
      <c r="O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13:41" ht="14.25" customHeight="1">
      <c r="M455" s="2"/>
      <c r="N455" s="2"/>
      <c r="O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13:41" ht="14.25" customHeight="1">
      <c r="M456" s="2"/>
      <c r="N456" s="2"/>
      <c r="O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13:41" ht="14.25" customHeight="1">
      <c r="M457" s="2"/>
      <c r="N457" s="2"/>
      <c r="O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13:41" ht="14.25" customHeight="1">
      <c r="M458" s="2"/>
      <c r="N458" s="2"/>
      <c r="O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13:41" ht="14.25" customHeight="1">
      <c r="M459" s="2"/>
      <c r="N459" s="2"/>
      <c r="O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13:41" ht="14.25" customHeight="1">
      <c r="M460" s="2"/>
      <c r="N460" s="2"/>
      <c r="O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13:41" ht="14.25" customHeight="1">
      <c r="M461" s="2"/>
      <c r="N461" s="2"/>
      <c r="O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13:41" ht="14.25" customHeight="1">
      <c r="M462" s="2"/>
      <c r="N462" s="2"/>
      <c r="O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13:41" ht="14.25" customHeight="1">
      <c r="M463" s="2"/>
      <c r="N463" s="2"/>
      <c r="O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13:41" ht="14.25" customHeight="1">
      <c r="M464" s="2"/>
      <c r="N464" s="2"/>
      <c r="O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13:41" ht="14.25" customHeight="1">
      <c r="M465" s="2"/>
      <c r="N465" s="2"/>
      <c r="O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13:41" ht="14.25" customHeight="1">
      <c r="M466" s="2"/>
      <c r="N466" s="2"/>
      <c r="O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13:41" ht="14.25" customHeight="1">
      <c r="M467" s="2"/>
      <c r="N467" s="2"/>
      <c r="O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13:41" ht="14.25" customHeight="1">
      <c r="M468" s="2"/>
      <c r="N468" s="2"/>
      <c r="O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13:41" ht="14.25" customHeight="1">
      <c r="M469" s="2"/>
      <c r="N469" s="2"/>
      <c r="O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13:41" ht="14.25" customHeight="1">
      <c r="M470" s="2"/>
      <c r="N470" s="2"/>
      <c r="O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13:41" ht="14.25" customHeight="1">
      <c r="M471" s="2"/>
      <c r="N471" s="2"/>
      <c r="O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13:41" ht="14.25" customHeight="1">
      <c r="M472" s="2"/>
      <c r="N472" s="2"/>
      <c r="O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13:41" ht="14.25" customHeight="1">
      <c r="M473" s="2"/>
      <c r="N473" s="2"/>
      <c r="O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13:41" ht="14.25" customHeight="1">
      <c r="M474" s="2"/>
      <c r="N474" s="2"/>
      <c r="O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13:41" ht="14.25" customHeight="1">
      <c r="M475" s="2"/>
      <c r="N475" s="2"/>
      <c r="O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13:41" ht="14.25" customHeight="1">
      <c r="M476" s="2"/>
      <c r="N476" s="2"/>
      <c r="O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13:41" ht="14.25" customHeight="1">
      <c r="M477" s="2"/>
      <c r="N477" s="2"/>
      <c r="O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13:41" ht="14.25" customHeight="1">
      <c r="M478" s="2"/>
      <c r="N478" s="2"/>
      <c r="O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13:41" ht="14.25" customHeight="1">
      <c r="M479" s="2"/>
      <c r="N479" s="2"/>
      <c r="O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13:41" ht="14.25" customHeight="1">
      <c r="M480" s="2"/>
      <c r="N480" s="2"/>
      <c r="O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13:41" ht="14.25" customHeight="1">
      <c r="M481" s="2"/>
      <c r="N481" s="2"/>
      <c r="O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13:41" ht="14.25" customHeight="1">
      <c r="M482" s="2"/>
      <c r="N482" s="2"/>
      <c r="O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13:41" ht="14.25" customHeight="1">
      <c r="M483" s="2"/>
      <c r="N483" s="2"/>
      <c r="O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13:41" ht="14.25" customHeight="1">
      <c r="M484" s="2"/>
      <c r="N484" s="2"/>
      <c r="O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13:41" ht="14.25" customHeight="1">
      <c r="M485" s="2"/>
      <c r="N485" s="2"/>
      <c r="O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13:41" ht="14.25" customHeight="1">
      <c r="M486" s="2"/>
      <c r="N486" s="2"/>
      <c r="O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13:41" ht="14.25" customHeight="1">
      <c r="M487" s="2"/>
      <c r="N487" s="2"/>
      <c r="O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13:41" ht="14.25" customHeight="1">
      <c r="M488" s="2"/>
      <c r="N488" s="2"/>
      <c r="O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13:41" ht="14.25" customHeight="1">
      <c r="M489" s="2"/>
      <c r="N489" s="2"/>
      <c r="O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13:41" ht="14.25" customHeight="1">
      <c r="M490" s="2"/>
      <c r="N490" s="2"/>
      <c r="O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13:41" ht="14.25" customHeight="1">
      <c r="M491" s="2"/>
      <c r="N491" s="2"/>
      <c r="O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13:41" ht="14.25" customHeight="1">
      <c r="M492" s="2"/>
      <c r="N492" s="2"/>
      <c r="O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13:41" ht="14.25" customHeight="1">
      <c r="M493" s="2"/>
      <c r="N493" s="2"/>
      <c r="O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13:41" ht="14.25" customHeight="1">
      <c r="M494" s="2"/>
      <c r="N494" s="2"/>
      <c r="O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13:41" ht="14.25" customHeight="1">
      <c r="M495" s="2"/>
      <c r="N495" s="2"/>
      <c r="O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13:41" ht="14.25" customHeight="1">
      <c r="M496" s="2"/>
      <c r="N496" s="2"/>
      <c r="O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13:41" ht="14.25" customHeight="1">
      <c r="M497" s="2"/>
      <c r="N497" s="2"/>
      <c r="O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13:41" ht="14.25" customHeight="1">
      <c r="M498" s="2"/>
      <c r="N498" s="2"/>
      <c r="O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13:41" ht="14.25" customHeight="1">
      <c r="M499" s="2"/>
      <c r="N499" s="2"/>
      <c r="O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13:41" ht="14.25" customHeight="1">
      <c r="M500" s="2"/>
      <c r="N500" s="2"/>
      <c r="O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13:41" ht="14.25" customHeight="1">
      <c r="M501" s="2"/>
      <c r="N501" s="2"/>
      <c r="O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13:41" ht="14.25" customHeight="1">
      <c r="M502" s="2"/>
      <c r="N502" s="2"/>
      <c r="O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13:41" ht="14.25" customHeight="1">
      <c r="M503" s="2"/>
      <c r="N503" s="2"/>
      <c r="O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13:41" ht="14.25" customHeight="1">
      <c r="M504" s="2"/>
      <c r="N504" s="2"/>
      <c r="O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13:41" ht="14.25" customHeight="1">
      <c r="M505" s="2"/>
      <c r="N505" s="2"/>
      <c r="O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13:41" ht="14.25" customHeight="1">
      <c r="M506" s="2"/>
      <c r="N506" s="2"/>
      <c r="O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13:41" ht="14.25" customHeight="1">
      <c r="M507" s="2"/>
      <c r="N507" s="2"/>
      <c r="O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13:41" ht="14.25" customHeight="1">
      <c r="M508" s="2"/>
      <c r="N508" s="2"/>
      <c r="O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13:41" ht="14.25" customHeight="1">
      <c r="M509" s="2"/>
      <c r="N509" s="2"/>
      <c r="O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13:41" ht="14.25" customHeight="1">
      <c r="M510" s="2"/>
      <c r="N510" s="2"/>
      <c r="O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13:41" ht="14.25" customHeight="1">
      <c r="M511" s="2"/>
      <c r="N511" s="2"/>
      <c r="O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13:41" ht="14.25" customHeight="1">
      <c r="M512" s="2"/>
      <c r="N512" s="2"/>
      <c r="O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13:41" ht="14.25" customHeight="1">
      <c r="M513" s="2"/>
      <c r="N513" s="2"/>
      <c r="O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13:41" ht="14.25" customHeight="1">
      <c r="M514" s="2"/>
      <c r="N514" s="2"/>
      <c r="O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13:41" ht="14.25" customHeight="1">
      <c r="M515" s="2"/>
      <c r="N515" s="2"/>
      <c r="O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13:41" ht="14.25" customHeight="1">
      <c r="M516" s="2"/>
      <c r="N516" s="2"/>
      <c r="O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13:41" ht="14.25" customHeight="1">
      <c r="M517" s="2"/>
      <c r="N517" s="2"/>
      <c r="O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13:41" ht="14.25" customHeight="1">
      <c r="M518" s="2"/>
      <c r="N518" s="2"/>
      <c r="O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13:41" ht="14.25" customHeight="1">
      <c r="M519" s="2"/>
      <c r="N519" s="2"/>
      <c r="O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13:41" ht="14.25" customHeight="1">
      <c r="M520" s="2"/>
      <c r="N520" s="2"/>
      <c r="O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13:41" ht="14.25" customHeight="1">
      <c r="M521" s="2"/>
      <c r="N521" s="2"/>
      <c r="O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13:41" ht="14.25" customHeight="1">
      <c r="M522" s="2"/>
      <c r="N522" s="2"/>
      <c r="O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13:41" ht="14.25" customHeight="1">
      <c r="M523" s="2"/>
      <c r="N523" s="2"/>
      <c r="O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13:41" ht="14.25" customHeight="1">
      <c r="M524" s="2"/>
      <c r="N524" s="2"/>
      <c r="O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13:41" ht="14.25" customHeight="1">
      <c r="M525" s="2"/>
      <c r="N525" s="2"/>
      <c r="O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13:41" ht="14.25" customHeight="1">
      <c r="M526" s="2"/>
      <c r="N526" s="2"/>
      <c r="O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13:41" ht="14.25" customHeight="1">
      <c r="M527" s="2"/>
      <c r="N527" s="2"/>
      <c r="O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13:41" ht="14.25" customHeight="1">
      <c r="M528" s="2"/>
      <c r="N528" s="2"/>
      <c r="O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13:41" ht="14.25" customHeight="1">
      <c r="M529" s="2"/>
      <c r="N529" s="2"/>
      <c r="O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13:41" ht="14.25" customHeight="1">
      <c r="M530" s="2"/>
      <c r="N530" s="2"/>
      <c r="O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13:41" ht="14.25" customHeight="1">
      <c r="M531" s="2"/>
      <c r="N531" s="2"/>
      <c r="O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13:41" ht="14.25" customHeight="1">
      <c r="M532" s="2"/>
      <c r="N532" s="2"/>
      <c r="O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13:41" ht="14.25" customHeight="1">
      <c r="M533" s="2"/>
      <c r="N533" s="2"/>
      <c r="O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13:41" ht="14.25" customHeight="1">
      <c r="M534" s="2"/>
      <c r="N534" s="2"/>
      <c r="O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13:41" ht="14.25" customHeight="1">
      <c r="M535" s="2"/>
      <c r="N535" s="2"/>
      <c r="O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13:41" ht="14.25" customHeight="1">
      <c r="M536" s="2"/>
      <c r="N536" s="2"/>
      <c r="O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13:41" ht="14.25" customHeight="1">
      <c r="M537" s="2"/>
      <c r="N537" s="2"/>
      <c r="O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13:41" ht="14.25" customHeight="1">
      <c r="M538" s="2"/>
      <c r="N538" s="2"/>
      <c r="O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13:41" ht="14.25" customHeight="1">
      <c r="M539" s="2"/>
      <c r="N539" s="2"/>
      <c r="O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13:41" ht="14.25" customHeight="1">
      <c r="M540" s="2"/>
      <c r="N540" s="2"/>
      <c r="O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13:41" ht="14.25" customHeight="1">
      <c r="M541" s="2"/>
      <c r="N541" s="2"/>
      <c r="O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13:41" ht="14.25" customHeight="1">
      <c r="M542" s="2"/>
      <c r="N542" s="2"/>
      <c r="O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13:41" ht="14.25" customHeight="1">
      <c r="M543" s="2"/>
      <c r="N543" s="2"/>
      <c r="O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13:41" ht="14.25" customHeight="1">
      <c r="M544" s="2"/>
      <c r="N544" s="2"/>
      <c r="O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13:41" ht="14.25" customHeight="1">
      <c r="M545" s="2"/>
      <c r="N545" s="2"/>
      <c r="O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13:41" ht="14.25" customHeight="1">
      <c r="M546" s="2"/>
      <c r="N546" s="2"/>
      <c r="O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13:41" ht="14.25" customHeight="1">
      <c r="M547" s="2"/>
      <c r="N547" s="2"/>
      <c r="O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13:41" ht="14.25" customHeight="1">
      <c r="M548" s="2"/>
      <c r="N548" s="2"/>
      <c r="O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13:41" ht="14.25" customHeight="1">
      <c r="M549" s="2"/>
      <c r="N549" s="2"/>
      <c r="O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13:41" ht="14.25" customHeight="1">
      <c r="M550" s="2"/>
      <c r="N550" s="2"/>
      <c r="O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13:41" ht="14.25" customHeight="1">
      <c r="M551" s="2"/>
      <c r="N551" s="2"/>
      <c r="O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13:41" ht="14.25" customHeight="1">
      <c r="M552" s="2"/>
      <c r="N552" s="2"/>
      <c r="O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13:41" ht="14.25" customHeight="1">
      <c r="M553" s="2"/>
      <c r="N553" s="2"/>
      <c r="O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13:41" ht="14.25" customHeight="1">
      <c r="M554" s="2"/>
      <c r="N554" s="2"/>
      <c r="O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13:41" ht="14.25" customHeight="1">
      <c r="M555" s="2"/>
      <c r="N555" s="2"/>
      <c r="O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13:41" ht="14.25" customHeight="1">
      <c r="M556" s="2"/>
      <c r="N556" s="2"/>
      <c r="O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13:41" ht="14.25" customHeight="1">
      <c r="M557" s="2"/>
      <c r="N557" s="2"/>
      <c r="O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13:41" ht="14.25" customHeight="1">
      <c r="M558" s="2"/>
      <c r="N558" s="2"/>
      <c r="O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13:41" ht="14.25" customHeight="1">
      <c r="M559" s="2"/>
      <c r="N559" s="2"/>
      <c r="O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13:41" ht="14.25" customHeight="1">
      <c r="M560" s="2"/>
      <c r="N560" s="2"/>
      <c r="O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13:41" ht="14.25" customHeight="1">
      <c r="M561" s="2"/>
      <c r="N561" s="2"/>
      <c r="O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13:41" ht="14.25" customHeight="1">
      <c r="M562" s="2"/>
      <c r="N562" s="2"/>
      <c r="O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13:41" ht="14.25" customHeight="1">
      <c r="M563" s="2"/>
      <c r="N563" s="2"/>
      <c r="O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13:41" ht="14.25" customHeight="1">
      <c r="M564" s="2"/>
      <c r="N564" s="2"/>
      <c r="O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13:41" ht="14.25" customHeight="1">
      <c r="M565" s="2"/>
      <c r="N565" s="2"/>
      <c r="O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13:41" ht="14.25" customHeight="1">
      <c r="M566" s="2"/>
      <c r="N566" s="2"/>
      <c r="O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13:41" ht="14.25" customHeight="1">
      <c r="M567" s="2"/>
      <c r="N567" s="2"/>
      <c r="O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13:41" ht="14.25" customHeight="1">
      <c r="M568" s="2"/>
      <c r="N568" s="2"/>
      <c r="O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13:41" ht="14.25" customHeight="1">
      <c r="M569" s="2"/>
      <c r="N569" s="2"/>
      <c r="O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13:41" ht="14.25" customHeight="1">
      <c r="M570" s="2"/>
      <c r="N570" s="2"/>
      <c r="O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13:41" ht="14.25" customHeight="1">
      <c r="M571" s="2"/>
      <c r="N571" s="2"/>
      <c r="O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13:41" ht="14.25" customHeight="1">
      <c r="M572" s="2"/>
      <c r="N572" s="2"/>
      <c r="O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13:41" ht="14.25" customHeight="1">
      <c r="M573" s="2"/>
      <c r="N573" s="2"/>
      <c r="O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13:41" ht="14.25" customHeight="1">
      <c r="M574" s="2"/>
      <c r="N574" s="2"/>
      <c r="O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13:41" ht="14.25" customHeight="1">
      <c r="M575" s="2"/>
      <c r="N575" s="2"/>
      <c r="O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13:41" ht="14.25" customHeight="1">
      <c r="M576" s="2"/>
      <c r="N576" s="2"/>
      <c r="O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13:41" ht="14.25" customHeight="1">
      <c r="M577" s="2"/>
      <c r="N577" s="2"/>
      <c r="O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13:41" ht="14.25" customHeight="1">
      <c r="M578" s="2"/>
      <c r="N578" s="2"/>
      <c r="O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13:41" ht="14.25" customHeight="1">
      <c r="M579" s="2"/>
      <c r="N579" s="2"/>
      <c r="O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13:41" ht="14.25" customHeight="1">
      <c r="M580" s="2"/>
      <c r="N580" s="2"/>
      <c r="O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13:41" ht="14.25" customHeight="1">
      <c r="M581" s="2"/>
      <c r="N581" s="2"/>
      <c r="O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13:41" ht="14.25" customHeight="1">
      <c r="M582" s="2"/>
      <c r="N582" s="2"/>
      <c r="O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13:41" ht="14.25" customHeight="1">
      <c r="M583" s="2"/>
      <c r="N583" s="2"/>
      <c r="O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13:41" ht="14.25" customHeight="1">
      <c r="M584" s="2"/>
      <c r="N584" s="2"/>
      <c r="O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13:41" ht="14.25" customHeight="1">
      <c r="M585" s="2"/>
      <c r="N585" s="2"/>
      <c r="O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13:41" ht="14.25" customHeight="1">
      <c r="M586" s="2"/>
      <c r="N586" s="2"/>
      <c r="O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13:41" ht="14.25" customHeight="1">
      <c r="M587" s="2"/>
      <c r="N587" s="2"/>
      <c r="O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13:41" ht="14.25" customHeight="1">
      <c r="M588" s="2"/>
      <c r="N588" s="2"/>
      <c r="O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13:41" ht="14.25" customHeight="1">
      <c r="M589" s="2"/>
      <c r="N589" s="2"/>
      <c r="O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13:41" ht="14.25" customHeight="1">
      <c r="M590" s="2"/>
      <c r="N590" s="2"/>
      <c r="O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13:41" ht="14.25" customHeight="1">
      <c r="M591" s="2"/>
      <c r="N591" s="2"/>
      <c r="O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13:41" ht="14.25" customHeight="1">
      <c r="M592" s="2"/>
      <c r="N592" s="2"/>
      <c r="O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13:41" ht="14.25" customHeight="1">
      <c r="M593" s="2"/>
      <c r="N593" s="2"/>
      <c r="O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13:41" ht="14.25" customHeight="1">
      <c r="M594" s="2"/>
      <c r="N594" s="2"/>
      <c r="O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13:41" ht="14.25" customHeight="1">
      <c r="M595" s="2"/>
      <c r="N595" s="2"/>
      <c r="O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13:41" ht="14.25" customHeight="1">
      <c r="M596" s="2"/>
      <c r="N596" s="2"/>
      <c r="O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13:41" ht="14.25" customHeight="1">
      <c r="M597" s="2"/>
      <c r="N597" s="2"/>
      <c r="O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13:41" ht="14.25" customHeight="1">
      <c r="M598" s="2"/>
      <c r="N598" s="2"/>
      <c r="O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13:41" ht="14.25" customHeight="1">
      <c r="M599" s="2"/>
      <c r="N599" s="2"/>
      <c r="O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13:41" ht="14.25" customHeight="1">
      <c r="M600" s="2"/>
      <c r="N600" s="2"/>
      <c r="O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13:41" ht="14.25" customHeight="1">
      <c r="M601" s="2"/>
      <c r="N601" s="2"/>
      <c r="O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13:41" ht="14.25" customHeight="1">
      <c r="M602" s="2"/>
      <c r="N602" s="2"/>
      <c r="O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13:41" ht="14.25" customHeight="1">
      <c r="M603" s="2"/>
      <c r="N603" s="2"/>
      <c r="O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13:41" ht="14.25" customHeight="1">
      <c r="M604" s="2"/>
      <c r="N604" s="2"/>
      <c r="O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13:41" ht="14.25" customHeight="1">
      <c r="M605" s="2"/>
      <c r="N605" s="2"/>
      <c r="O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13:41" ht="14.25" customHeight="1">
      <c r="M606" s="2"/>
      <c r="N606" s="2"/>
      <c r="O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13:41" ht="14.25" customHeight="1">
      <c r="M607" s="2"/>
      <c r="N607" s="2"/>
      <c r="O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13:41" ht="14.25" customHeight="1">
      <c r="M608" s="2"/>
      <c r="N608" s="2"/>
      <c r="O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13:41" ht="14.25" customHeight="1">
      <c r="M609" s="2"/>
      <c r="N609" s="2"/>
      <c r="O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13:41" ht="14.25" customHeight="1">
      <c r="M610" s="2"/>
      <c r="N610" s="2"/>
      <c r="O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13:41" ht="14.25" customHeight="1">
      <c r="M611" s="2"/>
      <c r="N611" s="2"/>
      <c r="O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13:41" ht="14.25" customHeight="1">
      <c r="M612" s="2"/>
      <c r="N612" s="2"/>
      <c r="O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13:41" ht="14.25" customHeight="1">
      <c r="M613" s="2"/>
      <c r="N613" s="2"/>
      <c r="O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13:41" ht="14.25" customHeight="1">
      <c r="M614" s="2"/>
      <c r="N614" s="2"/>
      <c r="O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13:41" ht="14.25" customHeight="1">
      <c r="M615" s="2"/>
      <c r="N615" s="2"/>
      <c r="O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13:41" ht="14.25" customHeight="1">
      <c r="M616" s="2"/>
      <c r="N616" s="2"/>
      <c r="O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13:41" ht="14.25" customHeight="1">
      <c r="M617" s="2"/>
      <c r="N617" s="2"/>
      <c r="O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13:41" ht="14.25" customHeight="1">
      <c r="M618" s="2"/>
      <c r="N618" s="2"/>
      <c r="O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13:41" ht="14.25" customHeight="1">
      <c r="M619" s="2"/>
      <c r="N619" s="2"/>
      <c r="O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13:41" ht="14.25" customHeight="1">
      <c r="M620" s="2"/>
      <c r="N620" s="2"/>
      <c r="O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13:41" ht="14.25" customHeight="1">
      <c r="M621" s="2"/>
      <c r="N621" s="2"/>
      <c r="O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13:41" ht="14.25" customHeight="1">
      <c r="M622" s="2"/>
      <c r="N622" s="2"/>
      <c r="O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13:41" ht="14.25" customHeight="1">
      <c r="M623" s="2"/>
      <c r="N623" s="2"/>
      <c r="O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13:41" ht="14.25" customHeight="1">
      <c r="M624" s="2"/>
      <c r="N624" s="2"/>
      <c r="O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13:41" ht="14.25" customHeight="1">
      <c r="M625" s="2"/>
      <c r="N625" s="2"/>
      <c r="O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13:41" ht="14.25" customHeight="1">
      <c r="M626" s="2"/>
      <c r="N626" s="2"/>
      <c r="O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13:41" ht="14.25" customHeight="1">
      <c r="M627" s="2"/>
      <c r="N627" s="2"/>
      <c r="O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13:41" ht="14.25" customHeight="1">
      <c r="M628" s="2"/>
      <c r="N628" s="2"/>
      <c r="O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13:41" ht="14.25" customHeight="1">
      <c r="M629" s="2"/>
      <c r="N629" s="2"/>
      <c r="O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13:41" ht="14.25" customHeight="1">
      <c r="M630" s="2"/>
      <c r="N630" s="2"/>
      <c r="O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13:41" ht="14.25" customHeight="1">
      <c r="M631" s="2"/>
      <c r="N631" s="2"/>
      <c r="O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13:41" ht="14.25" customHeight="1">
      <c r="M632" s="2"/>
      <c r="N632" s="2"/>
      <c r="O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13:41" ht="14.25" customHeight="1">
      <c r="M633" s="2"/>
      <c r="N633" s="2"/>
      <c r="O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13:41" ht="14.25" customHeight="1">
      <c r="M634" s="2"/>
      <c r="N634" s="2"/>
      <c r="O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13:41" ht="14.25" customHeight="1">
      <c r="M635" s="2"/>
      <c r="N635" s="2"/>
      <c r="O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13:41" ht="14.25" customHeight="1">
      <c r="M636" s="2"/>
      <c r="N636" s="2"/>
      <c r="O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13:41" ht="14.25" customHeight="1">
      <c r="M637" s="2"/>
      <c r="N637" s="2"/>
      <c r="O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13:41" ht="14.25" customHeight="1">
      <c r="M638" s="2"/>
      <c r="N638" s="2"/>
      <c r="O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13:41" ht="14.25" customHeight="1">
      <c r="M639" s="2"/>
      <c r="N639" s="2"/>
      <c r="O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13:41" ht="14.25" customHeight="1">
      <c r="M640" s="2"/>
      <c r="N640" s="2"/>
      <c r="O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13:41" ht="14.25" customHeight="1">
      <c r="M641" s="2"/>
      <c r="N641" s="2"/>
      <c r="O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spans="13:41" ht="14.25" customHeight="1">
      <c r="M642" s="2"/>
      <c r="N642" s="2"/>
      <c r="O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 spans="13:41" ht="14.25" customHeight="1">
      <c r="M643" s="2"/>
      <c r="N643" s="2"/>
      <c r="O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 spans="13:41" ht="14.25" customHeight="1">
      <c r="M644" s="2"/>
      <c r="N644" s="2"/>
      <c r="O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 spans="13:41" ht="14.25" customHeight="1">
      <c r="M645" s="2"/>
      <c r="N645" s="2"/>
      <c r="O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 spans="13:41" ht="14.25" customHeight="1">
      <c r="M646" s="2"/>
      <c r="N646" s="2"/>
      <c r="O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 spans="13:41" ht="14.25" customHeight="1">
      <c r="M647" s="2"/>
      <c r="N647" s="2"/>
      <c r="O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 spans="13:41" ht="14.25" customHeight="1">
      <c r="M648" s="2"/>
      <c r="N648" s="2"/>
      <c r="O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 spans="13:41" ht="14.25" customHeight="1">
      <c r="M649" s="2"/>
      <c r="N649" s="2"/>
      <c r="O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 spans="13:41" ht="14.25" customHeight="1">
      <c r="M650" s="2"/>
      <c r="N650" s="2"/>
      <c r="O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 spans="13:41" ht="14.25" customHeight="1">
      <c r="M651" s="2"/>
      <c r="N651" s="2"/>
      <c r="O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 spans="13:41" ht="14.25" customHeight="1">
      <c r="M652" s="2"/>
      <c r="N652" s="2"/>
      <c r="O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 spans="13:41" ht="14.25" customHeight="1">
      <c r="M653" s="2"/>
      <c r="N653" s="2"/>
      <c r="O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 spans="13:41" ht="14.25" customHeight="1">
      <c r="M654" s="2"/>
      <c r="N654" s="2"/>
      <c r="O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 spans="13:41" ht="14.25" customHeight="1">
      <c r="M655" s="2"/>
      <c r="N655" s="2"/>
      <c r="O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 spans="13:41" ht="14.25" customHeight="1">
      <c r="M656" s="2"/>
      <c r="N656" s="2"/>
      <c r="O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 spans="13:41" ht="14.25" customHeight="1">
      <c r="M657" s="2"/>
      <c r="N657" s="2"/>
      <c r="O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 spans="13:41" ht="14.25" customHeight="1">
      <c r="M658" s="2"/>
      <c r="N658" s="2"/>
      <c r="O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 spans="13:41" ht="14.25" customHeight="1">
      <c r="M659" s="2"/>
      <c r="N659" s="2"/>
      <c r="O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 spans="13:41" ht="14.25" customHeight="1">
      <c r="M660" s="2"/>
      <c r="N660" s="2"/>
      <c r="O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 spans="13:41" ht="14.25" customHeight="1">
      <c r="M661" s="2"/>
      <c r="N661" s="2"/>
      <c r="O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 spans="13:41" ht="14.25" customHeight="1">
      <c r="M662" s="2"/>
      <c r="N662" s="2"/>
      <c r="O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 spans="13:41" ht="14.25" customHeight="1">
      <c r="M663" s="2"/>
      <c r="N663" s="2"/>
      <c r="O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 spans="13:41" ht="14.25" customHeight="1">
      <c r="M664" s="2"/>
      <c r="N664" s="2"/>
      <c r="O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 spans="13:41" ht="14.25" customHeight="1">
      <c r="M665" s="2"/>
      <c r="N665" s="2"/>
      <c r="O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 spans="13:41" ht="14.25" customHeight="1">
      <c r="M666" s="2"/>
      <c r="N666" s="2"/>
      <c r="O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 spans="13:41" ht="14.25" customHeight="1">
      <c r="M667" s="2"/>
      <c r="N667" s="2"/>
      <c r="O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 spans="13:41" ht="14.25" customHeight="1">
      <c r="M668" s="2"/>
      <c r="N668" s="2"/>
      <c r="O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 spans="13:41" ht="14.25" customHeight="1">
      <c r="M669" s="2"/>
      <c r="N669" s="2"/>
      <c r="O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 spans="13:41" ht="14.25" customHeight="1">
      <c r="M670" s="2"/>
      <c r="N670" s="2"/>
      <c r="O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 spans="13:41" ht="14.25" customHeight="1">
      <c r="M671" s="2"/>
      <c r="N671" s="2"/>
      <c r="O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 spans="13:41" ht="14.25" customHeight="1">
      <c r="M672" s="2"/>
      <c r="N672" s="2"/>
      <c r="O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 spans="13:41" ht="14.25" customHeight="1">
      <c r="M673" s="2"/>
      <c r="N673" s="2"/>
      <c r="O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 spans="13:41" ht="14.25" customHeight="1">
      <c r="M674" s="2"/>
      <c r="N674" s="2"/>
      <c r="O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 spans="13:41" ht="14.25" customHeight="1">
      <c r="M675" s="2"/>
      <c r="N675" s="2"/>
      <c r="O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 spans="13:41" ht="14.25" customHeight="1">
      <c r="M676" s="2"/>
      <c r="N676" s="2"/>
      <c r="O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 spans="13:41" ht="14.25" customHeight="1">
      <c r="M677" s="2"/>
      <c r="N677" s="2"/>
      <c r="O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 spans="13:41" ht="14.25" customHeight="1">
      <c r="M678" s="2"/>
      <c r="N678" s="2"/>
      <c r="O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 spans="13:41" ht="14.25" customHeight="1">
      <c r="M679" s="2"/>
      <c r="N679" s="2"/>
      <c r="O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 spans="13:41" ht="14.25" customHeight="1">
      <c r="M680" s="2"/>
      <c r="N680" s="2"/>
      <c r="O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 spans="13:41" ht="14.25" customHeight="1">
      <c r="M681" s="2"/>
      <c r="N681" s="2"/>
      <c r="O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 spans="13:41" ht="14.25" customHeight="1">
      <c r="M682" s="2"/>
      <c r="N682" s="2"/>
      <c r="O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 spans="13:41" ht="14.25" customHeight="1">
      <c r="M683" s="2"/>
      <c r="N683" s="2"/>
      <c r="O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 spans="13:41" ht="14.25" customHeight="1">
      <c r="M684" s="2"/>
      <c r="N684" s="2"/>
      <c r="O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 spans="13:41" ht="14.25" customHeight="1">
      <c r="M685" s="2"/>
      <c r="N685" s="2"/>
      <c r="O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 spans="13:41" ht="14.25" customHeight="1">
      <c r="M686" s="2"/>
      <c r="N686" s="2"/>
      <c r="O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 spans="13:41" ht="14.25" customHeight="1">
      <c r="M687" s="2"/>
      <c r="N687" s="2"/>
      <c r="O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 spans="13:41" ht="14.25" customHeight="1">
      <c r="M688" s="2"/>
      <c r="N688" s="2"/>
      <c r="O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 spans="13:41" ht="14.25" customHeight="1">
      <c r="M689" s="2"/>
      <c r="N689" s="2"/>
      <c r="O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 spans="13:41" ht="14.25" customHeight="1">
      <c r="M690" s="2"/>
      <c r="N690" s="2"/>
      <c r="O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 spans="13:41" ht="14.25" customHeight="1">
      <c r="M691" s="2"/>
      <c r="N691" s="2"/>
      <c r="O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 spans="13:41" ht="14.25" customHeight="1">
      <c r="M692" s="2"/>
      <c r="N692" s="2"/>
      <c r="O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 spans="13:41" ht="14.25" customHeight="1">
      <c r="M693" s="2"/>
      <c r="N693" s="2"/>
      <c r="O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 spans="13:41" ht="14.25" customHeight="1">
      <c r="M694" s="2"/>
      <c r="N694" s="2"/>
      <c r="O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 spans="13:41" ht="14.25" customHeight="1">
      <c r="M695" s="2"/>
      <c r="N695" s="2"/>
      <c r="O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 spans="13:41" ht="14.25" customHeight="1">
      <c r="M696" s="2"/>
      <c r="N696" s="2"/>
      <c r="O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 spans="13:41" ht="14.25" customHeight="1">
      <c r="M697" s="2"/>
      <c r="N697" s="2"/>
      <c r="O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 spans="13:41" ht="14.25" customHeight="1">
      <c r="M698" s="2"/>
      <c r="N698" s="2"/>
      <c r="O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 spans="13:41" ht="14.25" customHeight="1">
      <c r="M699" s="2"/>
      <c r="N699" s="2"/>
      <c r="O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 spans="13:41" ht="14.25" customHeight="1">
      <c r="M700" s="2"/>
      <c r="N700" s="2"/>
      <c r="O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 spans="13:41" ht="14.25" customHeight="1">
      <c r="M701" s="2"/>
      <c r="N701" s="2"/>
      <c r="O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 spans="13:41" ht="14.25" customHeight="1">
      <c r="M702" s="2"/>
      <c r="N702" s="2"/>
      <c r="O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 spans="13:41" ht="14.25" customHeight="1">
      <c r="M703" s="2"/>
      <c r="N703" s="2"/>
      <c r="O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 spans="13:41" ht="14.25" customHeight="1">
      <c r="M704" s="2"/>
      <c r="N704" s="2"/>
      <c r="O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 spans="13:41" ht="14.25" customHeight="1">
      <c r="M705" s="2"/>
      <c r="N705" s="2"/>
      <c r="O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 spans="13:41" ht="14.25" customHeight="1">
      <c r="M706" s="2"/>
      <c r="N706" s="2"/>
      <c r="O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 spans="13:41" ht="14.25" customHeight="1">
      <c r="M707" s="2"/>
      <c r="N707" s="2"/>
      <c r="O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 spans="13:41" ht="14.25" customHeight="1">
      <c r="M708" s="2"/>
      <c r="N708" s="2"/>
      <c r="O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 spans="13:41" ht="14.25" customHeight="1">
      <c r="M709" s="2"/>
      <c r="N709" s="2"/>
      <c r="O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 spans="13:41" ht="14.25" customHeight="1">
      <c r="M710" s="2"/>
      <c r="N710" s="2"/>
      <c r="O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 spans="13:41" ht="14.25" customHeight="1">
      <c r="M711" s="2"/>
      <c r="N711" s="2"/>
      <c r="O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 spans="13:41" ht="14.25" customHeight="1">
      <c r="M712" s="2"/>
      <c r="N712" s="2"/>
      <c r="O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 spans="13:41" ht="14.25" customHeight="1">
      <c r="M713" s="2"/>
      <c r="N713" s="2"/>
      <c r="O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 spans="13:41" ht="14.25" customHeight="1">
      <c r="M714" s="2"/>
      <c r="N714" s="2"/>
      <c r="O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 spans="13:41" ht="14.25" customHeight="1">
      <c r="M715" s="2"/>
      <c r="N715" s="2"/>
      <c r="O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 spans="13:41" ht="14.25" customHeight="1">
      <c r="M716" s="2"/>
      <c r="N716" s="2"/>
      <c r="O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 spans="13:41" ht="14.25" customHeight="1">
      <c r="M717" s="2"/>
      <c r="N717" s="2"/>
      <c r="O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 spans="13:41" ht="14.25" customHeight="1">
      <c r="M718" s="2"/>
      <c r="N718" s="2"/>
      <c r="O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 spans="13:41" ht="14.25" customHeight="1">
      <c r="M719" s="2"/>
      <c r="N719" s="2"/>
      <c r="O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 spans="13:41" ht="14.25" customHeight="1">
      <c r="M720" s="2"/>
      <c r="N720" s="2"/>
      <c r="O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 spans="13:41" ht="14.25" customHeight="1">
      <c r="M721" s="2"/>
      <c r="N721" s="2"/>
      <c r="O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 spans="13:41" ht="14.25" customHeight="1">
      <c r="M722" s="2"/>
      <c r="N722" s="2"/>
      <c r="O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 spans="13:41" ht="14.25" customHeight="1">
      <c r="M723" s="2"/>
      <c r="N723" s="2"/>
      <c r="O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  <row r="724" spans="13:41" ht="14.25" customHeight="1">
      <c r="M724" s="2"/>
      <c r="N724" s="2"/>
      <c r="O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</row>
    <row r="725" spans="13:41" ht="14.25" customHeight="1">
      <c r="M725" s="2"/>
      <c r="N725" s="2"/>
      <c r="O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</row>
    <row r="726" spans="13:41" ht="14.25" customHeight="1">
      <c r="M726" s="2"/>
      <c r="N726" s="2"/>
      <c r="O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</row>
    <row r="727" spans="13:41" ht="14.25" customHeight="1">
      <c r="M727" s="2"/>
      <c r="N727" s="2"/>
      <c r="O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</row>
    <row r="728" spans="13:41" ht="14.25" customHeight="1">
      <c r="M728" s="2"/>
      <c r="N728" s="2"/>
      <c r="O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</row>
    <row r="729" spans="13:41" ht="14.25" customHeight="1">
      <c r="M729" s="2"/>
      <c r="N729" s="2"/>
      <c r="O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</row>
    <row r="730" spans="13:41" ht="14.25" customHeight="1">
      <c r="M730" s="2"/>
      <c r="N730" s="2"/>
      <c r="O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</row>
    <row r="731" spans="13:41" ht="14.25" customHeight="1">
      <c r="M731" s="2"/>
      <c r="N731" s="2"/>
      <c r="O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</row>
    <row r="732" spans="13:41" ht="14.25" customHeight="1">
      <c r="M732" s="2"/>
      <c r="N732" s="2"/>
      <c r="O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</row>
    <row r="733" spans="13:41" ht="14.25" customHeight="1">
      <c r="M733" s="2"/>
      <c r="N733" s="2"/>
      <c r="O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</row>
    <row r="734" spans="13:41" ht="14.25" customHeight="1">
      <c r="M734" s="2"/>
      <c r="N734" s="2"/>
      <c r="O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</row>
    <row r="735" spans="13:41" ht="14.25" customHeight="1">
      <c r="M735" s="2"/>
      <c r="N735" s="2"/>
      <c r="O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</row>
    <row r="736" spans="13:41" ht="14.25" customHeight="1">
      <c r="M736" s="2"/>
      <c r="N736" s="2"/>
      <c r="O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</row>
    <row r="737" spans="13:41" ht="14.25" customHeight="1">
      <c r="M737" s="2"/>
      <c r="N737" s="2"/>
      <c r="O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</row>
    <row r="738" spans="13:41" ht="14.25" customHeight="1">
      <c r="M738" s="2"/>
      <c r="N738" s="2"/>
      <c r="O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</row>
    <row r="739" spans="13:41" ht="14.25" customHeight="1">
      <c r="M739" s="2"/>
      <c r="N739" s="2"/>
      <c r="O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</row>
    <row r="740" spans="13:41" ht="14.25" customHeight="1">
      <c r="M740" s="2"/>
      <c r="N740" s="2"/>
      <c r="O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</row>
    <row r="741" spans="13:41" ht="14.25" customHeight="1">
      <c r="M741" s="2"/>
      <c r="N741" s="2"/>
      <c r="O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</row>
    <row r="742" spans="13:41" ht="14.25" customHeight="1">
      <c r="M742" s="2"/>
      <c r="N742" s="2"/>
      <c r="O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</row>
    <row r="743" spans="13:41" ht="14.25" customHeight="1">
      <c r="M743" s="2"/>
      <c r="N743" s="2"/>
      <c r="O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</row>
    <row r="744" spans="13:41" ht="14.25" customHeight="1">
      <c r="M744" s="2"/>
      <c r="N744" s="2"/>
      <c r="O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</row>
    <row r="745" spans="13:41" ht="14.25" customHeight="1">
      <c r="M745" s="2"/>
      <c r="N745" s="2"/>
      <c r="O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</row>
    <row r="746" spans="13:41" ht="14.25" customHeight="1">
      <c r="M746" s="2"/>
      <c r="N746" s="2"/>
      <c r="O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</row>
    <row r="747" spans="13:41" ht="14.25" customHeight="1">
      <c r="M747" s="2"/>
      <c r="N747" s="2"/>
      <c r="O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</row>
    <row r="748" spans="13:41" ht="14.25" customHeight="1">
      <c r="M748" s="2"/>
      <c r="N748" s="2"/>
      <c r="O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</row>
    <row r="749" spans="13:41" ht="14.25" customHeight="1">
      <c r="M749" s="2"/>
      <c r="N749" s="2"/>
      <c r="O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</row>
    <row r="750" spans="13:41" ht="14.25" customHeight="1">
      <c r="M750" s="2"/>
      <c r="N750" s="2"/>
      <c r="O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</row>
    <row r="751" spans="13:41" ht="14.25" customHeight="1">
      <c r="M751" s="2"/>
      <c r="N751" s="2"/>
      <c r="O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</row>
    <row r="752" spans="13:41" ht="14.25" customHeight="1">
      <c r="M752" s="2"/>
      <c r="N752" s="2"/>
      <c r="O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</row>
    <row r="753" spans="13:41" ht="14.25" customHeight="1">
      <c r="M753" s="2"/>
      <c r="N753" s="2"/>
      <c r="O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</row>
    <row r="754" spans="13:41" ht="14.25" customHeight="1">
      <c r="M754" s="2"/>
      <c r="N754" s="2"/>
      <c r="O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</row>
    <row r="755" spans="13:41" ht="14.25" customHeight="1">
      <c r="M755" s="2"/>
      <c r="N755" s="2"/>
      <c r="O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</row>
    <row r="756" spans="13:41" ht="14.25" customHeight="1">
      <c r="M756" s="2"/>
      <c r="N756" s="2"/>
      <c r="O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</row>
    <row r="757" spans="13:41" ht="14.25" customHeight="1">
      <c r="M757" s="2"/>
      <c r="N757" s="2"/>
      <c r="O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</row>
    <row r="758" spans="13:41" ht="14.25" customHeight="1">
      <c r="M758" s="2"/>
      <c r="N758" s="2"/>
      <c r="O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</row>
    <row r="759" spans="13:41" ht="14.25" customHeight="1">
      <c r="M759" s="2"/>
      <c r="N759" s="2"/>
      <c r="O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</row>
    <row r="760" spans="13:41" ht="14.25" customHeight="1">
      <c r="M760" s="2"/>
      <c r="N760" s="2"/>
      <c r="O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</row>
    <row r="761" spans="13:41" ht="14.25" customHeight="1">
      <c r="M761" s="2"/>
      <c r="N761" s="2"/>
      <c r="O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</row>
    <row r="762" spans="13:41" ht="14.25" customHeight="1">
      <c r="M762" s="2"/>
      <c r="N762" s="2"/>
      <c r="O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</row>
    <row r="763" spans="13:41" ht="14.25" customHeight="1">
      <c r="M763" s="2"/>
      <c r="N763" s="2"/>
      <c r="O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</row>
    <row r="764" spans="13:41" ht="14.25" customHeight="1">
      <c r="M764" s="2"/>
      <c r="N764" s="2"/>
      <c r="O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</row>
    <row r="765" spans="13:41" ht="14.25" customHeight="1">
      <c r="M765" s="2"/>
      <c r="N765" s="2"/>
      <c r="O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</row>
    <row r="766" spans="13:41" ht="14.25" customHeight="1">
      <c r="M766" s="2"/>
      <c r="N766" s="2"/>
      <c r="O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</row>
    <row r="767" spans="13:41" ht="14.25" customHeight="1">
      <c r="M767" s="2"/>
      <c r="N767" s="2"/>
      <c r="O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</row>
    <row r="768" spans="13:41" ht="14.25" customHeight="1">
      <c r="M768" s="2"/>
      <c r="N768" s="2"/>
      <c r="O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</row>
    <row r="769" spans="13:41" ht="14.25" customHeight="1">
      <c r="M769" s="2"/>
      <c r="N769" s="2"/>
      <c r="O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</row>
    <row r="770" spans="13:41" ht="14.25" customHeight="1">
      <c r="M770" s="2"/>
      <c r="N770" s="2"/>
      <c r="O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</row>
    <row r="771" spans="13:41" ht="14.25" customHeight="1">
      <c r="M771" s="2"/>
      <c r="N771" s="2"/>
      <c r="O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</row>
    <row r="772" spans="13:41" ht="14.25" customHeight="1">
      <c r="M772" s="2"/>
      <c r="N772" s="2"/>
      <c r="O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</row>
    <row r="773" spans="13:41" ht="14.25" customHeight="1">
      <c r="M773" s="2"/>
      <c r="N773" s="2"/>
      <c r="O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</row>
    <row r="774" spans="13:41" ht="14.25" customHeight="1">
      <c r="M774" s="2"/>
      <c r="N774" s="2"/>
      <c r="O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</row>
    <row r="775" spans="13:41" ht="14.25" customHeight="1">
      <c r="M775" s="2"/>
      <c r="N775" s="2"/>
      <c r="O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</row>
    <row r="776" spans="13:41" ht="14.25" customHeight="1">
      <c r="M776" s="2"/>
      <c r="N776" s="2"/>
      <c r="O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</row>
    <row r="777" spans="13:41" ht="14.25" customHeight="1">
      <c r="M777" s="2"/>
      <c r="N777" s="2"/>
      <c r="O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</row>
    <row r="778" spans="13:41" ht="14.25" customHeight="1">
      <c r="M778" s="2"/>
      <c r="N778" s="2"/>
      <c r="O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</row>
    <row r="779" spans="13:41" ht="14.25" customHeight="1">
      <c r="M779" s="2"/>
      <c r="N779" s="2"/>
      <c r="O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</row>
    <row r="780" spans="13:41" ht="14.25" customHeight="1">
      <c r="M780" s="2"/>
      <c r="N780" s="2"/>
      <c r="O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</row>
    <row r="781" spans="13:41" ht="14.25" customHeight="1">
      <c r="M781" s="2"/>
      <c r="N781" s="2"/>
      <c r="O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</row>
    <row r="782" spans="13:41" ht="14.25" customHeight="1">
      <c r="M782" s="2"/>
      <c r="N782" s="2"/>
      <c r="O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</row>
    <row r="783" spans="13:41" ht="14.25" customHeight="1">
      <c r="M783" s="2"/>
      <c r="N783" s="2"/>
      <c r="O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</row>
    <row r="784" spans="13:41" ht="14.25" customHeight="1">
      <c r="M784" s="2"/>
      <c r="N784" s="2"/>
      <c r="O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</row>
    <row r="785" spans="13:41" ht="14.25" customHeight="1">
      <c r="M785" s="2"/>
      <c r="N785" s="2"/>
      <c r="O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</row>
    <row r="786" spans="13:41" ht="14.25" customHeight="1">
      <c r="M786" s="2"/>
      <c r="N786" s="2"/>
      <c r="O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</row>
    <row r="787" spans="13:41" ht="14.25" customHeight="1">
      <c r="M787" s="2"/>
      <c r="N787" s="2"/>
      <c r="O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</row>
    <row r="788" spans="13:41" ht="14.25" customHeight="1">
      <c r="M788" s="2"/>
      <c r="N788" s="2"/>
      <c r="O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</row>
    <row r="789" spans="13:41" ht="14.25" customHeight="1">
      <c r="M789" s="2"/>
      <c r="N789" s="2"/>
      <c r="O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</row>
    <row r="790" spans="13:41" ht="14.25" customHeight="1">
      <c r="M790" s="2"/>
      <c r="N790" s="2"/>
      <c r="O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</row>
    <row r="791" spans="13:41" ht="14.25" customHeight="1">
      <c r="M791" s="2"/>
      <c r="N791" s="2"/>
      <c r="O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</row>
    <row r="792" spans="13:41" ht="14.25" customHeight="1">
      <c r="M792" s="2"/>
      <c r="N792" s="2"/>
      <c r="O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</row>
    <row r="793" spans="13:41" ht="14.25" customHeight="1">
      <c r="M793" s="2"/>
      <c r="N793" s="2"/>
      <c r="O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</row>
    <row r="794" spans="13:41" ht="14.25" customHeight="1">
      <c r="M794" s="2"/>
      <c r="N794" s="2"/>
      <c r="O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</row>
    <row r="795" spans="13:41" ht="14.25" customHeight="1">
      <c r="M795" s="2"/>
      <c r="N795" s="2"/>
      <c r="O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</row>
    <row r="796" spans="13:41" ht="14.25" customHeight="1">
      <c r="M796" s="2"/>
      <c r="N796" s="2"/>
      <c r="O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</row>
    <row r="797" spans="13:41" ht="14.25" customHeight="1">
      <c r="M797" s="2"/>
      <c r="N797" s="2"/>
      <c r="O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</row>
    <row r="798" spans="13:41" ht="14.25" customHeight="1">
      <c r="M798" s="2"/>
      <c r="N798" s="2"/>
      <c r="O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</row>
    <row r="799" spans="13:41" ht="14.25" customHeight="1">
      <c r="M799" s="2"/>
      <c r="N799" s="2"/>
      <c r="O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</row>
    <row r="800" spans="13:41" ht="14.25" customHeight="1">
      <c r="M800" s="2"/>
      <c r="N800" s="2"/>
      <c r="O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</row>
    <row r="801" spans="13:41" ht="14.25" customHeight="1">
      <c r="M801" s="2"/>
      <c r="N801" s="2"/>
      <c r="O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</row>
    <row r="802" spans="13:41" ht="14.25" customHeight="1">
      <c r="M802" s="2"/>
      <c r="N802" s="2"/>
      <c r="O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</row>
    <row r="803" spans="13:41" ht="14.25" customHeight="1">
      <c r="M803" s="2"/>
      <c r="N803" s="2"/>
      <c r="O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</row>
    <row r="804" spans="13:41" ht="14.25" customHeight="1">
      <c r="M804" s="2"/>
      <c r="N804" s="2"/>
      <c r="O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</row>
    <row r="805" spans="13:41" ht="14.25" customHeight="1">
      <c r="M805" s="2"/>
      <c r="N805" s="2"/>
      <c r="O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</row>
    <row r="806" spans="13:41" ht="14.25" customHeight="1">
      <c r="M806" s="2"/>
      <c r="N806" s="2"/>
      <c r="O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</row>
    <row r="807" spans="13:41" ht="14.25" customHeight="1">
      <c r="M807" s="2"/>
      <c r="N807" s="2"/>
      <c r="O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</row>
    <row r="808" spans="13:41" ht="14.25" customHeight="1">
      <c r="M808" s="2"/>
      <c r="N808" s="2"/>
      <c r="O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</row>
    <row r="809" spans="13:41" ht="14.25" customHeight="1">
      <c r="M809" s="2"/>
      <c r="N809" s="2"/>
      <c r="O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</row>
    <row r="810" spans="13:41" ht="14.25" customHeight="1">
      <c r="M810" s="2"/>
      <c r="N810" s="2"/>
      <c r="O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</row>
    <row r="811" spans="13:41" ht="14.25" customHeight="1">
      <c r="M811" s="2"/>
      <c r="N811" s="2"/>
      <c r="O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</row>
    <row r="812" spans="13:41" ht="14.25" customHeight="1">
      <c r="M812" s="2"/>
      <c r="N812" s="2"/>
      <c r="O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</row>
    <row r="813" spans="13:41" ht="14.25" customHeight="1">
      <c r="M813" s="2"/>
      <c r="N813" s="2"/>
      <c r="O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</row>
    <row r="814" spans="13:41" ht="14.25" customHeight="1">
      <c r="M814" s="2"/>
      <c r="N814" s="2"/>
      <c r="O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</row>
    <row r="815" spans="13:41" ht="14.25" customHeight="1">
      <c r="M815" s="2"/>
      <c r="N815" s="2"/>
      <c r="O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</row>
    <row r="816" spans="13:41" ht="14.25" customHeight="1">
      <c r="M816" s="2"/>
      <c r="N816" s="2"/>
      <c r="O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</row>
    <row r="817" spans="13:41" ht="14.25" customHeight="1">
      <c r="M817" s="2"/>
      <c r="N817" s="2"/>
      <c r="O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</row>
    <row r="818" spans="13:41" ht="14.25" customHeight="1">
      <c r="M818" s="2"/>
      <c r="N818" s="2"/>
      <c r="O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</row>
    <row r="819" spans="13:41" ht="14.25" customHeight="1">
      <c r="M819" s="2"/>
      <c r="N819" s="2"/>
      <c r="O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</row>
    <row r="820" spans="13:41" ht="14.25" customHeight="1">
      <c r="M820" s="2"/>
      <c r="N820" s="2"/>
      <c r="O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</row>
    <row r="821" spans="13:41" ht="14.25" customHeight="1">
      <c r="M821" s="2"/>
      <c r="N821" s="2"/>
      <c r="O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</row>
    <row r="822" spans="13:41" ht="14.25" customHeight="1">
      <c r="M822" s="2"/>
      <c r="N822" s="2"/>
      <c r="O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</row>
    <row r="823" spans="13:41" ht="14.25" customHeight="1">
      <c r="M823" s="2"/>
      <c r="N823" s="2"/>
      <c r="O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</row>
    <row r="824" spans="13:41" ht="14.25" customHeight="1">
      <c r="M824" s="2"/>
      <c r="N824" s="2"/>
      <c r="O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</row>
    <row r="825" spans="13:41" ht="14.25" customHeight="1">
      <c r="M825" s="2"/>
      <c r="N825" s="2"/>
      <c r="O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</row>
    <row r="826" spans="13:41" ht="14.25" customHeight="1">
      <c r="M826" s="2"/>
      <c r="N826" s="2"/>
      <c r="O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</row>
    <row r="827" spans="13:41" ht="14.25" customHeight="1">
      <c r="M827" s="2"/>
      <c r="N827" s="2"/>
      <c r="O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</row>
    <row r="828" spans="13:41" ht="14.25" customHeight="1">
      <c r="M828" s="2"/>
      <c r="N828" s="2"/>
      <c r="O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</row>
    <row r="829" spans="13:41" ht="14.25" customHeight="1">
      <c r="M829" s="2"/>
      <c r="N829" s="2"/>
      <c r="O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</row>
    <row r="830" spans="13:41" ht="14.25" customHeight="1">
      <c r="M830" s="2"/>
      <c r="N830" s="2"/>
      <c r="O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</row>
    <row r="831" spans="13:41" ht="14.25" customHeight="1">
      <c r="M831" s="2"/>
      <c r="N831" s="2"/>
      <c r="O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</row>
    <row r="832" spans="13:41" ht="14.25" customHeight="1">
      <c r="M832" s="2"/>
      <c r="N832" s="2"/>
      <c r="O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</row>
    <row r="833" spans="13:41" ht="14.25" customHeight="1">
      <c r="M833" s="2"/>
      <c r="N833" s="2"/>
      <c r="O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</row>
    <row r="834" spans="13:41" ht="14.25" customHeight="1">
      <c r="M834" s="2"/>
      <c r="N834" s="2"/>
      <c r="O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</row>
    <row r="835" spans="13:41" ht="14.25" customHeight="1">
      <c r="M835" s="2"/>
      <c r="N835" s="2"/>
      <c r="O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</row>
    <row r="836" spans="13:41" ht="14.25" customHeight="1">
      <c r="M836" s="2"/>
      <c r="N836" s="2"/>
      <c r="O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</row>
    <row r="837" spans="13:41" ht="14.25" customHeight="1">
      <c r="M837" s="2"/>
      <c r="N837" s="2"/>
      <c r="O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</row>
    <row r="838" spans="13:41" ht="14.25" customHeight="1">
      <c r="M838" s="2"/>
      <c r="N838" s="2"/>
      <c r="O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</row>
    <row r="839" spans="13:41" ht="14.25" customHeight="1">
      <c r="M839" s="2"/>
      <c r="N839" s="2"/>
      <c r="O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</row>
    <row r="840" spans="13:41" ht="14.25" customHeight="1">
      <c r="M840" s="2"/>
      <c r="N840" s="2"/>
      <c r="O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</row>
    <row r="841" spans="13:41" ht="14.25" customHeight="1">
      <c r="M841" s="2"/>
      <c r="N841" s="2"/>
      <c r="O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</row>
    <row r="842" spans="13:41" ht="14.25" customHeight="1">
      <c r="M842" s="2"/>
      <c r="N842" s="2"/>
      <c r="O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</row>
    <row r="843" spans="13:41" ht="14.25" customHeight="1">
      <c r="M843" s="2"/>
      <c r="N843" s="2"/>
      <c r="O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</row>
    <row r="844" spans="13:41" ht="14.25" customHeight="1">
      <c r="M844" s="2"/>
      <c r="N844" s="2"/>
      <c r="O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</row>
    <row r="845" spans="13:41" ht="14.25" customHeight="1">
      <c r="M845" s="2"/>
      <c r="N845" s="2"/>
      <c r="O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</row>
    <row r="846" spans="13:41" ht="14.25" customHeight="1">
      <c r="M846" s="2"/>
      <c r="N846" s="2"/>
      <c r="O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</row>
    <row r="847" spans="13:41" ht="14.25" customHeight="1">
      <c r="M847" s="2"/>
      <c r="N847" s="2"/>
      <c r="O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</row>
    <row r="848" spans="13:41" ht="14.25" customHeight="1">
      <c r="M848" s="2"/>
      <c r="N848" s="2"/>
      <c r="O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</row>
    <row r="849" spans="13:41" ht="14.25" customHeight="1">
      <c r="M849" s="2"/>
      <c r="N849" s="2"/>
      <c r="O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</row>
    <row r="850" spans="13:41" ht="14.25" customHeight="1">
      <c r="M850" s="2"/>
      <c r="N850" s="2"/>
      <c r="O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</row>
    <row r="851" spans="13:41" ht="14.25" customHeight="1">
      <c r="M851" s="2"/>
      <c r="N851" s="2"/>
      <c r="O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</row>
    <row r="852" spans="13:41" ht="14.25" customHeight="1">
      <c r="M852" s="2"/>
      <c r="N852" s="2"/>
      <c r="O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</row>
    <row r="853" spans="13:41" ht="14.25" customHeight="1">
      <c r="M853" s="2"/>
      <c r="N853" s="2"/>
      <c r="O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</row>
    <row r="854" spans="13:41" ht="14.25" customHeight="1">
      <c r="M854" s="2"/>
      <c r="N854" s="2"/>
      <c r="O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</row>
    <row r="855" spans="13:41" ht="14.25" customHeight="1">
      <c r="M855" s="2"/>
      <c r="N855" s="2"/>
      <c r="O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</row>
    <row r="856" spans="13:41" ht="14.25" customHeight="1">
      <c r="M856" s="2"/>
      <c r="N856" s="2"/>
      <c r="O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</row>
    <row r="857" spans="13:41" ht="14.25" customHeight="1">
      <c r="M857" s="2"/>
      <c r="N857" s="2"/>
      <c r="O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</row>
    <row r="858" spans="13:41" ht="14.25" customHeight="1">
      <c r="M858" s="2"/>
      <c r="N858" s="2"/>
      <c r="O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</row>
    <row r="859" spans="13:41" ht="14.25" customHeight="1">
      <c r="M859" s="2"/>
      <c r="N859" s="2"/>
      <c r="O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</row>
    <row r="860" spans="13:41" ht="14.25" customHeight="1">
      <c r="M860" s="2"/>
      <c r="N860" s="2"/>
      <c r="O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</row>
    <row r="861" spans="13:41" ht="14.25" customHeight="1">
      <c r="M861" s="2"/>
      <c r="N861" s="2"/>
      <c r="O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</row>
    <row r="862" spans="13:41" ht="14.25" customHeight="1">
      <c r="M862" s="2"/>
      <c r="N862" s="2"/>
      <c r="O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</row>
    <row r="863" spans="13:41" ht="14.25" customHeight="1">
      <c r="M863" s="2"/>
      <c r="N863" s="2"/>
      <c r="O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</row>
    <row r="864" spans="13:41" ht="14.25" customHeight="1">
      <c r="M864" s="2"/>
      <c r="N864" s="2"/>
      <c r="O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</row>
    <row r="865" spans="13:41" ht="14.25" customHeight="1">
      <c r="M865" s="2"/>
      <c r="N865" s="2"/>
      <c r="O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</row>
    <row r="866" spans="13:41" ht="14.25" customHeight="1">
      <c r="M866" s="2"/>
      <c r="N866" s="2"/>
      <c r="O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</row>
    <row r="867" spans="13:41" ht="14.25" customHeight="1">
      <c r="M867" s="2"/>
      <c r="N867" s="2"/>
      <c r="O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</row>
  </sheetData>
  <mergeCells count="31">
    <mergeCell ref="AC6:AH6"/>
    <mergeCell ref="AI6:AL7"/>
    <mergeCell ref="D6:F7"/>
    <mergeCell ref="G6:I7"/>
    <mergeCell ref="J6:L7"/>
    <mergeCell ref="M6:O7"/>
    <mergeCell ref="P6:U6"/>
    <mergeCell ref="A5:A8"/>
    <mergeCell ref="B5:B8"/>
    <mergeCell ref="C5:C8"/>
    <mergeCell ref="D5:L5"/>
    <mergeCell ref="P5:AB5"/>
    <mergeCell ref="V6:Y7"/>
    <mergeCell ref="Z6:AA7"/>
    <mergeCell ref="AB6:AB8"/>
    <mergeCell ref="AC5:AO5"/>
    <mergeCell ref="AP5:BB5"/>
    <mergeCell ref="P7:R7"/>
    <mergeCell ref="S7:U7"/>
    <mergeCell ref="A9:A17"/>
    <mergeCell ref="B9:B17"/>
    <mergeCell ref="AM6:AN7"/>
    <mergeCell ref="AO6:AO8"/>
    <mergeCell ref="AZ6:BA7"/>
    <mergeCell ref="BB6:BB8"/>
    <mergeCell ref="AP6:AU6"/>
    <mergeCell ref="AV6:AY7"/>
    <mergeCell ref="AP7:AR7"/>
    <mergeCell ref="AS7:AU7"/>
    <mergeCell ref="AC7:AE7"/>
    <mergeCell ref="AF7:AH7"/>
  </mergeCells>
  <pageMargins left="1.3385826771653544" right="0.23622047244094491" top="0.59055118110236227" bottom="0.39370078740157483" header="0" footer="0"/>
  <pageSetup paperSize="5" orientation="landscape"/>
  <colBreaks count="1" manualBreakCount="1">
    <brk id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2025-01-08T04:44:26Z</dcterms:created>
  <dcterms:modified xsi:type="dcterms:W3CDTF">2025-01-08T05:58:58Z</dcterms:modified>
</cp:coreProperties>
</file>