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PC PRO\Desktop\titip data satu data 2026\"/>
    </mc:Choice>
  </mc:AlternateContent>
  <xr:revisionPtr revIDLastSave="0" documentId="8_{BA685DD9-54AC-4E02-A589-6ADF359DB642}" xr6:coauthVersionLast="47" xr6:coauthVersionMax="47" xr10:uidLastSave="{00000000-0000-0000-0000-000000000000}"/>
  <bookViews>
    <workbookView xWindow="-120" yWindow="-120" windowWidth="29040" windowHeight="15720" xr2:uid="{E0506360-941D-474B-BD54-34100744C8C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D12" i="1" l="1"/>
  <c r="CA12" i="1"/>
  <c r="BY12" i="1"/>
  <c r="BW12" i="1"/>
  <c r="BX12" i="1" s="1"/>
  <c r="BU12" i="1"/>
  <c r="BS12" i="1"/>
  <c r="BQ12" i="1"/>
  <c r="BM12" i="1"/>
  <c r="BK12" i="1"/>
  <c r="BI12" i="1"/>
  <c r="BG12" i="1"/>
  <c r="BH12" i="1" s="1"/>
  <c r="BF12" i="1"/>
  <c r="CB12" i="1" s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J12" i="1"/>
  <c r="AK12" i="1" s="1"/>
  <c r="AH12" i="1"/>
  <c r="AI12" i="1" s="1"/>
  <c r="AF12" i="1"/>
  <c r="AG12" i="1" s="1"/>
  <c r="AD12" i="1"/>
  <c r="AE12" i="1" s="1"/>
  <c r="AB12" i="1"/>
  <c r="AC12" i="1" s="1"/>
  <c r="Z12" i="1"/>
  <c r="AA12" i="1" s="1"/>
  <c r="X12" i="1"/>
  <c r="Y12" i="1" s="1"/>
  <c r="V12" i="1"/>
  <c r="W12" i="1" s="1"/>
  <c r="T12" i="1"/>
  <c r="U12" i="1" s="1"/>
  <c r="R12" i="1"/>
  <c r="S12" i="1" s="1"/>
  <c r="P12" i="1"/>
  <c r="Q12" i="1" s="1"/>
  <c r="N12" i="1"/>
  <c r="O12" i="1" s="1"/>
  <c r="M12" i="1"/>
  <c r="L12" i="1"/>
  <c r="J12" i="1"/>
  <c r="K12" i="1" s="1"/>
  <c r="H12" i="1"/>
  <c r="I12" i="1" s="1"/>
  <c r="F12" i="1"/>
  <c r="G12" i="1" s="1"/>
  <c r="E12" i="1"/>
  <c r="D12" i="1"/>
  <c r="CD11" i="1"/>
  <c r="CA11" i="1"/>
  <c r="CB11" i="1" s="1"/>
  <c r="BY11" i="1"/>
  <c r="BZ11" i="1" s="1"/>
  <c r="BW11" i="1"/>
  <c r="BX11" i="1" s="1"/>
  <c r="BU11" i="1"/>
  <c r="BS11" i="1"/>
  <c r="BT11" i="1" s="1"/>
  <c r="BQ11" i="1"/>
  <c r="BR11" i="1" s="1"/>
  <c r="BO11" i="1"/>
  <c r="BP11" i="1" s="1"/>
  <c r="BM11" i="1"/>
  <c r="BK11" i="1"/>
  <c r="BL11" i="1" s="1"/>
  <c r="BI11" i="1"/>
  <c r="BJ11" i="1" s="1"/>
  <c r="BG11" i="1"/>
  <c r="BH11" i="1" s="1"/>
  <c r="BF11" i="1"/>
  <c r="BN11" i="1" s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J11" i="1"/>
  <c r="AK11" i="1" s="1"/>
  <c r="AH11" i="1"/>
  <c r="AI11" i="1" s="1"/>
  <c r="AF11" i="1"/>
  <c r="AG11" i="1" s="1"/>
  <c r="AD11" i="1"/>
  <c r="AB11" i="1"/>
  <c r="AC11" i="1" s="1"/>
  <c r="Z11" i="1"/>
  <c r="AA11" i="1" s="1"/>
  <c r="X11" i="1"/>
  <c r="Y11" i="1" s="1"/>
  <c r="V11" i="1"/>
  <c r="T11" i="1"/>
  <c r="U11" i="1" s="1"/>
  <c r="R11" i="1"/>
  <c r="S11" i="1" s="1"/>
  <c r="P11" i="1"/>
  <c r="Q11" i="1" s="1"/>
  <c r="N11" i="1"/>
  <c r="M11" i="1"/>
  <c r="L11" i="1"/>
  <c r="J11" i="1"/>
  <c r="K11" i="1" s="1"/>
  <c r="H11" i="1"/>
  <c r="I11" i="1" s="1"/>
  <c r="F11" i="1"/>
  <c r="E11" i="1"/>
  <c r="D11" i="1"/>
  <c r="AE11" i="1" s="1"/>
  <c r="CD10" i="1"/>
  <c r="CA10" i="1"/>
  <c r="BZ10" i="1"/>
  <c r="BY10" i="1"/>
  <c r="BW10" i="1"/>
  <c r="BX10" i="1" s="1"/>
  <c r="BU10" i="1"/>
  <c r="BS10" i="1"/>
  <c r="BR10" i="1"/>
  <c r="BQ10" i="1"/>
  <c r="BO10" i="1"/>
  <c r="BP10" i="1" s="1"/>
  <c r="BM10" i="1"/>
  <c r="BK10" i="1"/>
  <c r="BJ10" i="1"/>
  <c r="BI10" i="1"/>
  <c r="BG10" i="1"/>
  <c r="BH10" i="1" s="1"/>
  <c r="BF10" i="1"/>
  <c r="CB10" i="1" s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J10" i="1"/>
  <c r="AK10" i="1" s="1"/>
  <c r="AI10" i="1"/>
  <c r="AH10" i="1"/>
  <c r="AF10" i="1"/>
  <c r="AG10" i="1" s="1"/>
  <c r="AD10" i="1"/>
  <c r="AE10" i="1" s="1"/>
  <c r="AB10" i="1"/>
  <c r="AC10" i="1" s="1"/>
  <c r="AA10" i="1"/>
  <c r="Z10" i="1"/>
  <c r="X10" i="1"/>
  <c r="Y10" i="1" s="1"/>
  <c r="V10" i="1"/>
  <c r="W10" i="1" s="1"/>
  <c r="T10" i="1"/>
  <c r="U10" i="1" s="1"/>
  <c r="S10" i="1"/>
  <c r="R10" i="1"/>
  <c r="P10" i="1"/>
  <c r="Q10" i="1" s="1"/>
  <c r="N10" i="1"/>
  <c r="O10" i="1" s="1"/>
  <c r="M10" i="1"/>
  <c r="L10" i="1"/>
  <c r="K10" i="1"/>
  <c r="J10" i="1"/>
  <c r="H10" i="1"/>
  <c r="I10" i="1" s="1"/>
  <c r="F10" i="1"/>
  <c r="G10" i="1" s="1"/>
  <c r="E10" i="1"/>
  <c r="D10" i="1"/>
  <c r="CD9" i="1"/>
  <c r="CA9" i="1"/>
  <c r="BY9" i="1"/>
  <c r="BW9" i="1"/>
  <c r="BX9" i="1" s="1"/>
  <c r="BU9" i="1"/>
  <c r="BS9" i="1"/>
  <c r="BQ9" i="1"/>
  <c r="BM9" i="1"/>
  <c r="BK9" i="1"/>
  <c r="BI9" i="1"/>
  <c r="BG9" i="1"/>
  <c r="BO9" i="1" s="1"/>
  <c r="BP9" i="1" s="1"/>
  <c r="BF9" i="1"/>
  <c r="BJ9" i="1" s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J9" i="1"/>
  <c r="AK9" i="1" s="1"/>
  <c r="AH9" i="1"/>
  <c r="AI9" i="1" s="1"/>
  <c r="AF9" i="1"/>
  <c r="AG9" i="1" s="1"/>
  <c r="AD9" i="1"/>
  <c r="AE9" i="1" s="1"/>
  <c r="AB9" i="1"/>
  <c r="AC9" i="1" s="1"/>
  <c r="Z9" i="1"/>
  <c r="AA9" i="1" s="1"/>
  <c r="X9" i="1"/>
  <c r="Y9" i="1" s="1"/>
  <c r="V9" i="1"/>
  <c r="W9" i="1" s="1"/>
  <c r="T9" i="1"/>
  <c r="U9" i="1" s="1"/>
  <c r="R9" i="1"/>
  <c r="S9" i="1" s="1"/>
  <c r="P9" i="1"/>
  <c r="Q9" i="1" s="1"/>
  <c r="N9" i="1"/>
  <c r="O9" i="1" s="1"/>
  <c r="M9" i="1"/>
  <c r="L9" i="1"/>
  <c r="J9" i="1"/>
  <c r="K9" i="1" s="1"/>
  <c r="H9" i="1"/>
  <c r="I9" i="1" s="1"/>
  <c r="F9" i="1"/>
  <c r="G9" i="1" s="1"/>
  <c r="E9" i="1"/>
  <c r="D9" i="1"/>
  <c r="BV12" i="1" l="1"/>
  <c r="BO12" i="1"/>
  <c r="BP12" i="1" s="1"/>
  <c r="BJ12" i="1"/>
  <c r="BR12" i="1"/>
  <c r="BZ12" i="1"/>
  <c r="BN12" i="1"/>
  <c r="BL12" i="1"/>
  <c r="BT12" i="1"/>
  <c r="BV11" i="1"/>
  <c r="G11" i="1"/>
  <c r="O11" i="1"/>
  <c r="W11" i="1"/>
  <c r="BN10" i="1"/>
  <c r="BV10" i="1"/>
  <c r="BL10" i="1"/>
  <c r="BT10" i="1"/>
  <c r="BH9" i="1"/>
  <c r="BZ9" i="1"/>
  <c r="BN9" i="1"/>
  <c r="BR9" i="1"/>
  <c r="BL9" i="1"/>
  <c r="BT9" i="1"/>
  <c r="CB9" i="1"/>
  <c r="BV9" i="1"/>
</calcChain>
</file>

<file path=xl/sharedStrings.xml><?xml version="1.0" encoding="utf-8"?>
<sst xmlns="http://schemas.openxmlformats.org/spreadsheetml/2006/main" count="125" uniqueCount="60">
  <si>
    <t>NO.</t>
  </si>
  <si>
    <t>Puskesmas</t>
  </si>
  <si>
    <t>Kelurahan</t>
  </si>
  <si>
    <t>Jumlah Bumil K1 (pws kia)</t>
  </si>
  <si>
    <t>Jumlah Bumil K4 (pws kia)</t>
  </si>
  <si>
    <t>Diperiksa Hb K1</t>
  </si>
  <si>
    <t>Hb K1</t>
  </si>
  <si>
    <t>Hb K4</t>
  </si>
  <si>
    <t>KEK</t>
  </si>
  <si>
    <t>Protein urin</t>
  </si>
  <si>
    <t>Gula Darah (GD)</t>
  </si>
  <si>
    <t>HIV</t>
  </si>
  <si>
    <t>HBsAg</t>
  </si>
  <si>
    <t>Sifilis</t>
  </si>
  <si>
    <t>KASUS MATERNAL YANG DITEMUKAN</t>
  </si>
  <si>
    <t>BUMIL 4T</t>
  </si>
  <si>
    <t>Jumlah Bulin</t>
  </si>
  <si>
    <t>JENIS PERSALINAN</t>
  </si>
  <si>
    <t>Persalinan Dukun</t>
  </si>
  <si>
    <t>Anemia 
(8-11 mg/dl)</t>
  </si>
  <si>
    <t>Anemia 
(&lt;8 mg/dl)</t>
  </si>
  <si>
    <t>Diperiksa LiLA</t>
  </si>
  <si>
    <t>KEK (LiLA &lt; 23,5 cm)</t>
  </si>
  <si>
    <t>Diperiksa</t>
  </si>
  <si>
    <t>Positif (+)</t>
  </si>
  <si>
    <t>Hiper Emesis</t>
  </si>
  <si>
    <t>Abortus</t>
  </si>
  <si>
    <t>Preeklampsia/ Eklampsia</t>
  </si>
  <si>
    <t>Perdarahan Kehamilan</t>
  </si>
  <si>
    <t>Perdarahan Persalinan</t>
  </si>
  <si>
    <t>Perdarahan Nifas</t>
  </si>
  <si>
    <t>Partus Lama</t>
  </si>
  <si>
    <t>Infeksi</t>
  </si>
  <si>
    <t>TB</t>
  </si>
  <si>
    <t>Malaria</t>
  </si>
  <si>
    <t>Jantung</t>
  </si>
  <si>
    <t>DM</t>
  </si>
  <si>
    <t>Covid-19</t>
  </si>
  <si>
    <t>Obesitas</t>
  </si>
  <si>
    <t>Kasus Lain - Lain</t>
  </si>
  <si>
    <t>Terlalu Tua (Usia &gt; 35)</t>
  </si>
  <si>
    <t>Terlalu Muda (Usia&lt; 20 tahun)</t>
  </si>
  <si>
    <t>Terlalu banyak anak &gt; 3</t>
  </si>
  <si>
    <t>Terlalu dekat jarak anak  &lt;2 tahun</t>
  </si>
  <si>
    <t>TOTAL</t>
  </si>
  <si>
    <t>Normal</t>
  </si>
  <si>
    <t>SC</t>
  </si>
  <si>
    <t>Tindakan</t>
  </si>
  <si>
    <t>RS</t>
  </si>
  <si>
    <t>PUSKESMAS</t>
  </si>
  <si>
    <t>KLINIK BERSALIN</t>
  </si>
  <si>
    <t>PMB</t>
  </si>
  <si>
    <t>N</t>
  </si>
  <si>
    <t>%</t>
  </si>
  <si>
    <t>Drip</t>
  </si>
  <si>
    <t>Vakum/ Forcep</t>
  </si>
  <si>
    <t>Curetage</t>
  </si>
  <si>
    <t>Plasenta Manual</t>
  </si>
  <si>
    <t xml:space="preserve">Kedung Kandang </t>
  </si>
  <si>
    <t>Komplikasi Maternal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</si>
</sst>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8"/>
      <color theme="1"/>
      <name val="Arial Narrow"/>
    </font>
    <font>
      <b/>
      <sz val="10"/>
      <color theme="1"/>
      <name val="Arial Narrow"/>
    </font>
    <font>
      <b/>
      <sz val="11"/>
      <color theme="1"/>
      <name val="Arial Narrow"/>
    </font>
    <font>
      <sz val="11"/>
      <name val="Calibri"/>
    </font>
    <font>
      <b/>
      <sz val="9"/>
      <color theme="1"/>
      <name val="Arial Narrow"/>
    </font>
    <font>
      <sz val="11"/>
      <color theme="1"/>
      <name val="Arial Narrow"/>
    </font>
    <font>
      <sz val="10"/>
      <color theme="1"/>
      <name val="Arial Narrow"/>
    </font>
    <font>
      <sz val="10"/>
      <color rgb="FF000000"/>
      <name val="Arial Narrow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3" fillId="2" borderId="1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1" fontId="7" fillId="4" borderId="15" xfId="0" applyNumberFormat="1" applyFont="1" applyFill="1" applyBorder="1" applyAlignment="1">
      <alignment horizontal="right"/>
    </xf>
    <xf numFmtId="2" fontId="6" fillId="5" borderId="15" xfId="0" applyNumberFormat="1" applyFont="1" applyFill="1" applyBorder="1"/>
    <xf numFmtId="164" fontId="8" fillId="5" borderId="15" xfId="0" applyNumberFormat="1" applyFont="1" applyFill="1" applyBorder="1" applyAlignment="1">
      <alignment horizontal="right"/>
    </xf>
    <xf numFmtId="165" fontId="6" fillId="5" borderId="15" xfId="0" applyNumberFormat="1" applyFont="1" applyFill="1" applyBorder="1"/>
    <xf numFmtId="166" fontId="6" fillId="5" borderId="15" xfId="0" applyNumberFormat="1" applyFont="1" applyFill="1" applyBorder="1"/>
    <xf numFmtId="2" fontId="6" fillId="5" borderId="15" xfId="0" applyNumberFormat="1" applyFont="1" applyFill="1" applyBorder="1" applyAlignment="1">
      <alignment horizontal="right"/>
    </xf>
    <xf numFmtId="1" fontId="6" fillId="5" borderId="15" xfId="0" applyNumberFormat="1" applyFont="1" applyFill="1" applyBorder="1" applyAlignment="1">
      <alignment horizontal="right"/>
    </xf>
    <xf numFmtId="166" fontId="6" fillId="0" borderId="0" xfId="0" applyNumberFormat="1" applyFont="1"/>
  </cellXfs>
  <cellStyles count="1">
    <cellStyle name="Normal" xfId="0" builtinId="0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PC%20PRO\Downloads\04%20LB3%20MATERNAL%20KOTA%20MALANG%202025.xlsx" TargetMode="External"/><Relationship Id="rId1" Type="http://schemas.openxmlformats.org/officeDocument/2006/relationships/externalLinkPath" Target="/Users/MyPC%20PRO/Downloads/04%20LB3%20MATERNAL%20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I"/>
      <sheetName val="REKAP JAN"/>
      <sheetName val="FEBRUARI"/>
      <sheetName val="REKAP FEB"/>
      <sheetName val="MARET"/>
      <sheetName val="REKAP MAR"/>
      <sheetName val="REKAP TRIBULAN I"/>
      <sheetName val="SEMESTER I"/>
      <sheetName val="TRIBULAN I"/>
      <sheetName val="APRIL"/>
      <sheetName val="REKAP APR"/>
      <sheetName val="MEI"/>
      <sheetName val="REKAP MEI"/>
      <sheetName val="JUNI"/>
      <sheetName val="REKAP JUN"/>
      <sheetName val="TRIBULAN II"/>
      <sheetName val="REKAP TRIBULAN II"/>
      <sheetName val="REKAP SEMESTER I"/>
      <sheetName val="JULI"/>
      <sheetName val="REKAP JUL"/>
      <sheetName val="AGUSTUS"/>
      <sheetName val="REKAP AGT"/>
      <sheetName val="SEPTEMBER"/>
      <sheetName val="REKAP SEP"/>
      <sheetName val="TRIBULAN III"/>
      <sheetName val="REKAP TRIBULAN III"/>
      <sheetName val="TRIBULAN I-III"/>
      <sheetName val="REKAP TRIBULAN I-III"/>
      <sheetName val="OKTOBER"/>
      <sheetName val="REKAP OKT"/>
      <sheetName val="NOVEMBER"/>
      <sheetName val="REKAP NOV"/>
      <sheetName val="DESEMBER"/>
      <sheetName val="REKAP DES"/>
      <sheetName val="TRIBULAN IV"/>
      <sheetName val="REKAP TRIBULAN IV"/>
      <sheetName val="SEMESTER II"/>
      <sheetName val="REKAP SEMESTER II"/>
      <sheetName val="TAHUNAN"/>
      <sheetName val="REKAP TAHUNAN"/>
    </sheetNames>
    <sheetDataSet>
      <sheetData sheetId="0">
        <row r="9">
          <cell r="BG9" t="str">
            <v>RS</v>
          </cell>
          <cell r="BI9" t="str">
            <v>PUSKESMAS</v>
          </cell>
          <cell r="BK9" t="str">
            <v>KLINIK BERSALIN</v>
          </cell>
          <cell r="BM9" t="str">
            <v>PMB</v>
          </cell>
        </row>
      </sheetData>
      <sheetData sheetId="1"/>
      <sheetData sheetId="2">
        <row r="9">
          <cell r="BG9" t="str">
            <v>RS</v>
          </cell>
          <cell r="BI9" t="str">
            <v>PUSKESMAS</v>
          </cell>
          <cell r="BK9" t="str">
            <v>KLINIK BERSALIN</v>
          </cell>
          <cell r="BM9" t="str">
            <v>PMB</v>
          </cell>
        </row>
      </sheetData>
      <sheetData sheetId="3"/>
      <sheetData sheetId="4">
        <row r="9">
          <cell r="BG9" t="str">
            <v>RS</v>
          </cell>
          <cell r="BI9" t="str">
            <v>PUSKESMAS</v>
          </cell>
          <cell r="BK9" t="str">
            <v>KLINIK BERSALIN</v>
          </cell>
          <cell r="BM9" t="str">
            <v>PMB</v>
          </cell>
        </row>
      </sheetData>
      <sheetData sheetId="5"/>
      <sheetData sheetId="6"/>
      <sheetData sheetId="7"/>
      <sheetData sheetId="8"/>
      <sheetData sheetId="9">
        <row r="10">
          <cell r="F10" t="str">
            <v>N</v>
          </cell>
          <cell r="H10" t="str">
            <v>N</v>
          </cell>
          <cell r="J10" t="str">
            <v>N</v>
          </cell>
          <cell r="L10" t="str">
            <v>N</v>
          </cell>
          <cell r="M10" t="str">
            <v>N</v>
          </cell>
          <cell r="N10" t="str">
            <v>N</v>
          </cell>
          <cell r="P10" t="str">
            <v>N</v>
          </cell>
          <cell r="R10" t="str">
            <v>N</v>
          </cell>
          <cell r="T10" t="str">
            <v>N</v>
          </cell>
          <cell r="V10" t="str">
            <v>N</v>
          </cell>
          <cell r="X10" t="str">
            <v>N</v>
          </cell>
          <cell r="Z10" t="str">
            <v>N</v>
          </cell>
          <cell r="AB10" t="str">
            <v>N</v>
          </cell>
          <cell r="AD10" t="str">
            <v>N</v>
          </cell>
          <cell r="AF10" t="str">
            <v>N</v>
          </cell>
          <cell r="AH10" t="str">
            <v>N</v>
          </cell>
          <cell r="AJ10" t="str">
            <v>N</v>
          </cell>
          <cell r="BG10" t="str">
            <v>N</v>
          </cell>
          <cell r="BI10" t="str">
            <v>N</v>
          </cell>
          <cell r="BK10" t="str">
            <v>N</v>
          </cell>
          <cell r="BM10" t="str">
            <v>N</v>
          </cell>
          <cell r="BO10" t="str">
            <v>N</v>
          </cell>
          <cell r="BQ10" t="str">
            <v>N</v>
          </cell>
          <cell r="BS10" t="str">
            <v>Drip</v>
          </cell>
          <cell r="BU10" t="str">
            <v>Vakum/ Forcep</v>
          </cell>
          <cell r="BW10" t="str">
            <v>Curetage</v>
          </cell>
          <cell r="BY10" t="str">
            <v>Plasenta Manual</v>
          </cell>
          <cell r="CA10" t="str">
            <v>N</v>
          </cell>
        </row>
      </sheetData>
      <sheetData sheetId="10"/>
      <sheetData sheetId="11">
        <row r="10">
          <cell r="F10" t="str">
            <v>N</v>
          </cell>
          <cell r="H10" t="str">
            <v>N</v>
          </cell>
          <cell r="J10" t="str">
            <v>N</v>
          </cell>
          <cell r="L10" t="str">
            <v>N</v>
          </cell>
          <cell r="M10" t="str">
            <v>N</v>
          </cell>
          <cell r="N10" t="str">
            <v>N</v>
          </cell>
          <cell r="P10" t="str">
            <v>N</v>
          </cell>
          <cell r="R10" t="str">
            <v>N</v>
          </cell>
          <cell r="T10" t="str">
            <v>N</v>
          </cell>
          <cell r="V10" t="str">
            <v>N</v>
          </cell>
          <cell r="X10" t="str">
            <v>N</v>
          </cell>
          <cell r="Z10" t="str">
            <v>N</v>
          </cell>
          <cell r="AB10" t="str">
            <v>N</v>
          </cell>
          <cell r="AD10" t="str">
            <v>N</v>
          </cell>
          <cell r="AF10" t="str">
            <v>N</v>
          </cell>
          <cell r="AH10" t="str">
            <v>N</v>
          </cell>
          <cell r="AJ10" t="str">
            <v>N</v>
          </cell>
          <cell r="BG10" t="str">
            <v>N</v>
          </cell>
          <cell r="BI10" t="str">
            <v>N</v>
          </cell>
          <cell r="BK10" t="str">
            <v>N</v>
          </cell>
          <cell r="BM10" t="str">
            <v>N</v>
          </cell>
          <cell r="BO10" t="str">
            <v>N</v>
          </cell>
          <cell r="BQ10" t="str">
            <v>N</v>
          </cell>
          <cell r="BS10" t="str">
            <v>Drip</v>
          </cell>
          <cell r="BU10" t="str">
            <v>Vakum/ Forcep</v>
          </cell>
          <cell r="BW10" t="str">
            <v>Curetage</v>
          </cell>
          <cell r="BY10" t="str">
            <v>Plasenta Manual</v>
          </cell>
          <cell r="CA10" t="str">
            <v>N</v>
          </cell>
        </row>
      </sheetData>
      <sheetData sheetId="12"/>
      <sheetData sheetId="13">
        <row r="10">
          <cell r="F10" t="str">
            <v>N</v>
          </cell>
          <cell r="H10" t="str">
            <v>N</v>
          </cell>
          <cell r="J10" t="str">
            <v>N</v>
          </cell>
          <cell r="L10" t="str">
            <v>N</v>
          </cell>
          <cell r="M10" t="str">
            <v>N</v>
          </cell>
          <cell r="N10" t="str">
            <v>N</v>
          </cell>
          <cell r="P10" t="str">
            <v>N</v>
          </cell>
          <cell r="R10" t="str">
            <v>N</v>
          </cell>
          <cell r="T10" t="str">
            <v>N</v>
          </cell>
          <cell r="V10" t="str">
            <v>N</v>
          </cell>
          <cell r="X10" t="str">
            <v>N</v>
          </cell>
          <cell r="Z10" t="str">
            <v>N</v>
          </cell>
          <cell r="AB10" t="str">
            <v>N</v>
          </cell>
          <cell r="AD10" t="str">
            <v>N</v>
          </cell>
          <cell r="AF10" t="str">
            <v>N</v>
          </cell>
          <cell r="AH10" t="str">
            <v>N</v>
          </cell>
          <cell r="AJ10" t="str">
            <v>N</v>
          </cell>
          <cell r="BG10" t="str">
            <v>N</v>
          </cell>
          <cell r="BI10" t="str">
            <v>N</v>
          </cell>
          <cell r="BK10" t="str">
            <v>N</v>
          </cell>
          <cell r="BM10" t="str">
            <v>N</v>
          </cell>
          <cell r="BO10" t="str">
            <v>N</v>
          </cell>
          <cell r="BQ10" t="str">
            <v>N</v>
          </cell>
          <cell r="BS10" t="str">
            <v>Drip</v>
          </cell>
          <cell r="BU10" t="str">
            <v>Vakum/ Forcep</v>
          </cell>
          <cell r="BW10" t="str">
            <v>Curetage</v>
          </cell>
          <cell r="BY10" t="str">
            <v>Plasenta Manual</v>
          </cell>
          <cell r="CA10" t="str">
            <v>N</v>
          </cell>
        </row>
      </sheetData>
      <sheetData sheetId="14"/>
      <sheetData sheetId="15"/>
      <sheetData sheetId="16"/>
      <sheetData sheetId="17"/>
      <sheetData sheetId="18">
        <row r="11">
          <cell r="D11">
            <v>4</v>
          </cell>
          <cell r="E11">
            <v>5</v>
          </cell>
          <cell r="F11">
            <v>6</v>
          </cell>
          <cell r="H11">
            <v>8</v>
          </cell>
          <cell r="J11">
            <v>10</v>
          </cell>
          <cell r="L11">
            <v>12</v>
          </cell>
          <cell r="M11">
            <v>13</v>
          </cell>
          <cell r="N11">
            <v>14</v>
          </cell>
          <cell r="P11">
            <v>16</v>
          </cell>
          <cell r="R11">
            <v>18</v>
          </cell>
          <cell r="T11">
            <v>20</v>
          </cell>
          <cell r="V11">
            <v>22</v>
          </cell>
          <cell r="X11">
            <v>24</v>
          </cell>
          <cell r="Z11">
            <v>26</v>
          </cell>
          <cell r="AB11">
            <v>28</v>
          </cell>
          <cell r="AD11">
            <v>30</v>
          </cell>
          <cell r="AF11">
            <v>32</v>
          </cell>
          <cell r="AH11">
            <v>34</v>
          </cell>
          <cell r="AJ11">
            <v>36</v>
          </cell>
          <cell r="AL11">
            <v>38</v>
          </cell>
          <cell r="AM11">
            <v>39</v>
          </cell>
          <cell r="AN11">
            <v>40</v>
          </cell>
          <cell r="AO11">
            <v>41</v>
          </cell>
          <cell r="AP11">
            <v>42</v>
          </cell>
          <cell r="AQ11">
            <v>43</v>
          </cell>
          <cell r="AR11">
            <v>44</v>
          </cell>
          <cell r="AS11">
            <v>45</v>
          </cell>
          <cell r="AT11">
            <v>46</v>
          </cell>
          <cell r="AU11">
            <v>47</v>
          </cell>
          <cell r="AV11">
            <v>48</v>
          </cell>
          <cell r="AW11">
            <v>49</v>
          </cell>
          <cell r="AX11">
            <v>50</v>
          </cell>
          <cell r="AY11">
            <v>51</v>
          </cell>
          <cell r="AZ11">
            <v>52</v>
          </cell>
          <cell r="BA11">
            <v>53</v>
          </cell>
          <cell r="BB11">
            <v>54</v>
          </cell>
          <cell r="BC11">
            <v>55</v>
          </cell>
          <cell r="BD11">
            <v>56</v>
          </cell>
          <cell r="BE11">
            <v>57</v>
          </cell>
          <cell r="BF11">
            <v>58</v>
          </cell>
          <cell r="BG11">
            <v>59</v>
          </cell>
          <cell r="BI11">
            <v>61</v>
          </cell>
          <cell r="BK11">
            <v>63</v>
          </cell>
          <cell r="BM11">
            <v>65</v>
          </cell>
          <cell r="BQ11">
            <v>69</v>
          </cell>
          <cell r="BS11">
            <v>71</v>
          </cell>
          <cell r="BU11">
            <v>73</v>
          </cell>
          <cell r="BW11">
            <v>75</v>
          </cell>
          <cell r="BY11">
            <v>77</v>
          </cell>
          <cell r="CA11">
            <v>79</v>
          </cell>
        </row>
      </sheetData>
      <sheetData sheetId="19"/>
      <sheetData sheetId="20">
        <row r="11">
          <cell r="D11">
            <v>4</v>
          </cell>
          <cell r="E11">
            <v>5</v>
          </cell>
          <cell r="F11">
            <v>6</v>
          </cell>
          <cell r="H11">
            <v>8</v>
          </cell>
          <cell r="J11">
            <v>10</v>
          </cell>
          <cell r="L11">
            <v>12</v>
          </cell>
          <cell r="M11">
            <v>13</v>
          </cell>
          <cell r="N11">
            <v>14</v>
          </cell>
          <cell r="P11">
            <v>16</v>
          </cell>
          <cell r="R11">
            <v>18</v>
          </cell>
          <cell r="T11">
            <v>20</v>
          </cell>
          <cell r="V11">
            <v>22</v>
          </cell>
          <cell r="X11">
            <v>24</v>
          </cell>
          <cell r="Z11">
            <v>26</v>
          </cell>
          <cell r="AB11">
            <v>28</v>
          </cell>
          <cell r="AD11">
            <v>30</v>
          </cell>
          <cell r="AF11">
            <v>32</v>
          </cell>
          <cell r="AH11">
            <v>34</v>
          </cell>
          <cell r="AJ11">
            <v>36</v>
          </cell>
          <cell r="AL11">
            <v>38</v>
          </cell>
          <cell r="AM11">
            <v>39</v>
          </cell>
          <cell r="AN11">
            <v>40</v>
          </cell>
          <cell r="AO11">
            <v>41</v>
          </cell>
          <cell r="AP11">
            <v>42</v>
          </cell>
          <cell r="AQ11">
            <v>43</v>
          </cell>
          <cell r="AR11">
            <v>44</v>
          </cell>
          <cell r="AS11">
            <v>45</v>
          </cell>
          <cell r="AT11">
            <v>46</v>
          </cell>
          <cell r="AU11">
            <v>47</v>
          </cell>
          <cell r="AV11">
            <v>48</v>
          </cell>
          <cell r="AW11">
            <v>49</v>
          </cell>
          <cell r="AX11">
            <v>50</v>
          </cell>
          <cell r="AY11">
            <v>51</v>
          </cell>
          <cell r="AZ11">
            <v>52</v>
          </cell>
          <cell r="BA11">
            <v>53</v>
          </cell>
          <cell r="BB11">
            <v>54</v>
          </cell>
          <cell r="BC11">
            <v>55</v>
          </cell>
          <cell r="BD11">
            <v>56</v>
          </cell>
          <cell r="BE11">
            <v>57</v>
          </cell>
          <cell r="BF11">
            <v>58</v>
          </cell>
          <cell r="BG11">
            <v>59</v>
          </cell>
          <cell r="BI11">
            <v>61</v>
          </cell>
          <cell r="BK11">
            <v>63</v>
          </cell>
          <cell r="BM11">
            <v>65</v>
          </cell>
          <cell r="BQ11">
            <v>69</v>
          </cell>
          <cell r="BS11">
            <v>71</v>
          </cell>
          <cell r="BU11">
            <v>73</v>
          </cell>
          <cell r="BW11">
            <v>75</v>
          </cell>
          <cell r="BY11">
            <v>77</v>
          </cell>
          <cell r="CA11">
            <v>79</v>
          </cell>
        </row>
      </sheetData>
      <sheetData sheetId="21"/>
      <sheetData sheetId="22">
        <row r="11">
          <cell r="D11">
            <v>4</v>
          </cell>
          <cell r="E11">
            <v>5</v>
          </cell>
          <cell r="F11">
            <v>6</v>
          </cell>
          <cell r="H11">
            <v>8</v>
          </cell>
          <cell r="J11">
            <v>10</v>
          </cell>
          <cell r="L11">
            <v>12</v>
          </cell>
          <cell r="M11">
            <v>13</v>
          </cell>
          <cell r="N11">
            <v>14</v>
          </cell>
          <cell r="P11">
            <v>16</v>
          </cell>
          <cell r="R11">
            <v>18</v>
          </cell>
          <cell r="T11">
            <v>20</v>
          </cell>
          <cell r="V11">
            <v>22</v>
          </cell>
          <cell r="X11">
            <v>24</v>
          </cell>
          <cell r="Z11">
            <v>26</v>
          </cell>
          <cell r="AB11">
            <v>28</v>
          </cell>
          <cell r="AD11">
            <v>30</v>
          </cell>
          <cell r="AF11">
            <v>32</v>
          </cell>
          <cell r="AH11">
            <v>34</v>
          </cell>
          <cell r="AJ11">
            <v>36</v>
          </cell>
          <cell r="AL11">
            <v>38</v>
          </cell>
          <cell r="AM11">
            <v>39</v>
          </cell>
          <cell r="AN11">
            <v>40</v>
          </cell>
          <cell r="AO11">
            <v>41</v>
          </cell>
          <cell r="AP11">
            <v>42</v>
          </cell>
          <cell r="AQ11">
            <v>43</v>
          </cell>
          <cell r="AR11">
            <v>44</v>
          </cell>
          <cell r="AS11">
            <v>45</v>
          </cell>
          <cell r="AT11">
            <v>46</v>
          </cell>
          <cell r="AU11">
            <v>47</v>
          </cell>
          <cell r="AV11">
            <v>48</v>
          </cell>
          <cell r="AW11">
            <v>49</v>
          </cell>
          <cell r="AX11">
            <v>50</v>
          </cell>
          <cell r="AY11">
            <v>51</v>
          </cell>
          <cell r="AZ11">
            <v>52</v>
          </cell>
          <cell r="BA11">
            <v>53</v>
          </cell>
          <cell r="BB11">
            <v>54</v>
          </cell>
          <cell r="BC11">
            <v>55</v>
          </cell>
          <cell r="BD11">
            <v>56</v>
          </cell>
          <cell r="BE11">
            <v>57</v>
          </cell>
          <cell r="BF11">
            <v>58</v>
          </cell>
          <cell r="BG11">
            <v>59</v>
          </cell>
          <cell r="BI11">
            <v>61</v>
          </cell>
          <cell r="BK11">
            <v>63</v>
          </cell>
          <cell r="BM11">
            <v>65</v>
          </cell>
          <cell r="BQ11">
            <v>69</v>
          </cell>
          <cell r="BS11">
            <v>71</v>
          </cell>
          <cell r="BU11">
            <v>73</v>
          </cell>
          <cell r="BW11">
            <v>75</v>
          </cell>
          <cell r="BY11">
            <v>77</v>
          </cell>
          <cell r="CA11">
            <v>79</v>
          </cell>
        </row>
      </sheetData>
      <sheetData sheetId="23"/>
      <sheetData sheetId="24"/>
      <sheetData sheetId="25"/>
      <sheetData sheetId="26"/>
      <sheetData sheetId="27"/>
      <sheetData sheetId="28">
        <row r="12">
          <cell r="D12">
            <v>22</v>
          </cell>
          <cell r="E12">
            <v>34</v>
          </cell>
          <cell r="F12">
            <v>4</v>
          </cell>
          <cell r="H12">
            <v>1</v>
          </cell>
          <cell r="J12">
            <v>0</v>
          </cell>
          <cell r="L12">
            <v>2</v>
          </cell>
          <cell r="M12">
            <v>0</v>
          </cell>
          <cell r="N12">
            <v>22</v>
          </cell>
          <cell r="P12">
            <v>0</v>
          </cell>
          <cell r="R12">
            <v>3</v>
          </cell>
          <cell r="T12">
            <v>0</v>
          </cell>
          <cell r="V12">
            <v>1</v>
          </cell>
          <cell r="X12">
            <v>0</v>
          </cell>
          <cell r="Z12">
            <v>4</v>
          </cell>
          <cell r="AB12">
            <v>0</v>
          </cell>
          <cell r="AD12">
            <v>4</v>
          </cell>
          <cell r="AF12">
            <v>0</v>
          </cell>
          <cell r="AH12">
            <v>4</v>
          </cell>
          <cell r="AJ12">
            <v>0</v>
          </cell>
          <cell r="AR12">
            <v>2</v>
          </cell>
          <cell r="AZ12">
            <v>2</v>
          </cell>
          <cell r="BA12">
            <v>4</v>
          </cell>
          <cell r="BF12">
            <v>30</v>
          </cell>
          <cell r="BG12">
            <v>18</v>
          </cell>
          <cell r="BQ12">
            <v>12</v>
          </cell>
        </row>
      </sheetData>
      <sheetData sheetId="29"/>
      <sheetData sheetId="30">
        <row r="12">
          <cell r="D12">
            <v>11</v>
          </cell>
          <cell r="E12">
            <v>15</v>
          </cell>
          <cell r="F12">
            <v>10</v>
          </cell>
          <cell r="H12">
            <v>4</v>
          </cell>
          <cell r="J12">
            <v>0</v>
          </cell>
          <cell r="L12">
            <v>1</v>
          </cell>
          <cell r="M12">
            <v>0</v>
          </cell>
          <cell r="N12">
            <v>11</v>
          </cell>
          <cell r="P12">
            <v>3</v>
          </cell>
          <cell r="R12">
            <v>5</v>
          </cell>
          <cell r="T12">
            <v>0</v>
          </cell>
          <cell r="V12">
            <v>3</v>
          </cell>
          <cell r="X12">
            <v>0</v>
          </cell>
          <cell r="Z12">
            <v>10</v>
          </cell>
          <cell r="AB12">
            <v>0</v>
          </cell>
          <cell r="AD12">
            <v>10</v>
          </cell>
          <cell r="AF12">
            <v>0</v>
          </cell>
          <cell r="AH12">
            <v>10</v>
          </cell>
          <cell r="AJ12">
            <v>0</v>
          </cell>
          <cell r="AZ12">
            <v>2</v>
          </cell>
          <cell r="BD12">
            <v>1</v>
          </cell>
          <cell r="BF12">
            <v>3</v>
          </cell>
          <cell r="BG12">
            <v>1</v>
          </cell>
          <cell r="BQ12">
            <v>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1BD7-6FDC-4AC1-8538-485B5BE885F8}">
  <dimension ref="A3:CE12"/>
  <sheetViews>
    <sheetView tabSelected="1" workbookViewId="0">
      <selection activeCell="F19" sqref="F19"/>
    </sheetView>
  </sheetViews>
  <sheetFormatPr defaultRowHeight="15"/>
  <sheetData>
    <row r="3" spans="1:83" ht="15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/>
      <c r="H3" s="3" t="s">
        <v>6</v>
      </c>
      <c r="I3" s="5"/>
      <c r="J3" s="5"/>
      <c r="K3" s="4"/>
      <c r="L3" s="3" t="s">
        <v>7</v>
      </c>
      <c r="M3" s="4"/>
      <c r="N3" s="3" t="s">
        <v>8</v>
      </c>
      <c r="O3" s="5"/>
      <c r="P3" s="5"/>
      <c r="Q3" s="5"/>
      <c r="R3" s="3" t="s">
        <v>9</v>
      </c>
      <c r="S3" s="5"/>
      <c r="T3" s="5"/>
      <c r="U3" s="5"/>
      <c r="V3" s="3" t="s">
        <v>10</v>
      </c>
      <c r="W3" s="5"/>
      <c r="X3" s="5"/>
      <c r="Y3" s="5"/>
      <c r="Z3" s="3" t="s">
        <v>11</v>
      </c>
      <c r="AA3" s="5"/>
      <c r="AB3" s="5"/>
      <c r="AC3" s="5"/>
      <c r="AD3" s="3" t="s">
        <v>12</v>
      </c>
      <c r="AE3" s="5"/>
      <c r="AF3" s="5"/>
      <c r="AG3" s="5"/>
      <c r="AH3" s="3" t="s">
        <v>13</v>
      </c>
      <c r="AI3" s="5"/>
      <c r="AJ3" s="5"/>
      <c r="AK3" s="5"/>
      <c r="AL3" s="3" t="s">
        <v>14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4"/>
      <c r="BA3" s="6" t="s">
        <v>15</v>
      </c>
      <c r="BB3" s="5"/>
      <c r="BC3" s="5"/>
      <c r="BD3" s="5"/>
      <c r="BE3" s="4"/>
      <c r="BF3" s="7" t="s">
        <v>16</v>
      </c>
      <c r="BG3" s="3" t="s">
        <v>17</v>
      </c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4"/>
      <c r="CA3" s="3" t="s">
        <v>18</v>
      </c>
      <c r="CB3" s="4"/>
      <c r="CC3" s="8"/>
      <c r="CD3" s="8"/>
      <c r="CE3" s="8"/>
    </row>
    <row r="4" spans="1:83" ht="14.25" customHeight="1">
      <c r="A4" s="9"/>
      <c r="B4" s="9"/>
      <c r="C4" s="9"/>
      <c r="D4" s="9"/>
      <c r="E4" s="9"/>
      <c r="F4" s="10"/>
      <c r="G4" s="11"/>
      <c r="H4" s="12"/>
      <c r="I4" s="13"/>
      <c r="J4" s="13"/>
      <c r="K4" s="14"/>
      <c r="L4" s="12"/>
      <c r="M4" s="14"/>
      <c r="N4" s="12"/>
      <c r="O4" s="13"/>
      <c r="P4" s="13"/>
      <c r="Q4" s="13"/>
      <c r="R4" s="12"/>
      <c r="S4" s="13"/>
      <c r="T4" s="13"/>
      <c r="U4" s="13"/>
      <c r="V4" s="12"/>
      <c r="W4" s="13"/>
      <c r="X4" s="13"/>
      <c r="Y4" s="13"/>
      <c r="Z4" s="12"/>
      <c r="AA4" s="13"/>
      <c r="AB4" s="13"/>
      <c r="AC4" s="13"/>
      <c r="AD4" s="12"/>
      <c r="AE4" s="13"/>
      <c r="AF4" s="13"/>
      <c r="AG4" s="13"/>
      <c r="AH4" s="12"/>
      <c r="AI4" s="13"/>
      <c r="AJ4" s="13"/>
      <c r="AK4" s="13"/>
      <c r="AL4" s="12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4"/>
      <c r="BA4" s="10"/>
      <c r="BB4" s="15"/>
      <c r="BC4" s="15"/>
      <c r="BD4" s="15"/>
      <c r="BE4" s="11"/>
      <c r="BF4" s="9"/>
      <c r="BG4" s="12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4"/>
      <c r="CA4" s="10"/>
      <c r="CB4" s="11"/>
      <c r="CC4" s="8"/>
      <c r="CD4" s="8"/>
      <c r="CE4" s="8"/>
    </row>
    <row r="5" spans="1:83" ht="14.25" customHeight="1">
      <c r="A5" s="9"/>
      <c r="B5" s="9"/>
      <c r="C5" s="9"/>
      <c r="D5" s="9"/>
      <c r="E5" s="9"/>
      <c r="F5" s="10"/>
      <c r="G5" s="11"/>
      <c r="H5" s="3" t="s">
        <v>19</v>
      </c>
      <c r="I5" s="4"/>
      <c r="J5" s="3" t="s">
        <v>20</v>
      </c>
      <c r="K5" s="4"/>
      <c r="L5" s="16" t="s">
        <v>19</v>
      </c>
      <c r="M5" s="16" t="s">
        <v>20</v>
      </c>
      <c r="N5" s="3" t="s">
        <v>21</v>
      </c>
      <c r="O5" s="4"/>
      <c r="P5" s="3" t="s">
        <v>22</v>
      </c>
      <c r="Q5" s="4"/>
      <c r="R5" s="3" t="s">
        <v>23</v>
      </c>
      <c r="S5" s="4"/>
      <c r="T5" s="3" t="s">
        <v>24</v>
      </c>
      <c r="U5" s="4"/>
      <c r="V5" s="3" t="s">
        <v>23</v>
      </c>
      <c r="W5" s="4"/>
      <c r="X5" s="3" t="s">
        <v>24</v>
      </c>
      <c r="Y5" s="4"/>
      <c r="Z5" s="3" t="s">
        <v>23</v>
      </c>
      <c r="AA5" s="4"/>
      <c r="AB5" s="3" t="s">
        <v>24</v>
      </c>
      <c r="AC5" s="4"/>
      <c r="AD5" s="3" t="s">
        <v>23</v>
      </c>
      <c r="AE5" s="4"/>
      <c r="AF5" s="3" t="s">
        <v>24</v>
      </c>
      <c r="AG5" s="4"/>
      <c r="AH5" s="3" t="s">
        <v>23</v>
      </c>
      <c r="AI5" s="4"/>
      <c r="AJ5" s="3" t="s">
        <v>24</v>
      </c>
      <c r="AK5" s="4"/>
      <c r="AL5" s="16" t="s">
        <v>25</v>
      </c>
      <c r="AM5" s="16" t="s">
        <v>26</v>
      </c>
      <c r="AN5" s="16" t="s">
        <v>27</v>
      </c>
      <c r="AO5" s="16" t="s">
        <v>28</v>
      </c>
      <c r="AP5" s="16" t="s">
        <v>29</v>
      </c>
      <c r="AQ5" s="16" t="s">
        <v>30</v>
      </c>
      <c r="AR5" s="16" t="s">
        <v>31</v>
      </c>
      <c r="AS5" s="16" t="s">
        <v>32</v>
      </c>
      <c r="AT5" s="16" t="s">
        <v>33</v>
      </c>
      <c r="AU5" s="16" t="s">
        <v>34</v>
      </c>
      <c r="AV5" s="16" t="s">
        <v>35</v>
      </c>
      <c r="AW5" s="16" t="s">
        <v>36</v>
      </c>
      <c r="AX5" s="16" t="s">
        <v>37</v>
      </c>
      <c r="AY5" s="16" t="s">
        <v>38</v>
      </c>
      <c r="AZ5" s="16" t="s">
        <v>39</v>
      </c>
      <c r="BA5" s="6" t="s">
        <v>40</v>
      </c>
      <c r="BB5" s="6" t="s">
        <v>41</v>
      </c>
      <c r="BC5" s="6" t="s">
        <v>42</v>
      </c>
      <c r="BD5" s="17" t="s">
        <v>43</v>
      </c>
      <c r="BE5" s="17" t="s">
        <v>44</v>
      </c>
      <c r="BF5" s="9"/>
      <c r="BG5" s="18" t="s">
        <v>45</v>
      </c>
      <c r="BH5" s="19"/>
      <c r="BI5" s="19"/>
      <c r="BJ5" s="19"/>
      <c r="BK5" s="19"/>
      <c r="BL5" s="19"/>
      <c r="BM5" s="19"/>
      <c r="BN5" s="19"/>
      <c r="BO5" s="19"/>
      <c r="BP5" s="20"/>
      <c r="BQ5" s="3" t="s">
        <v>46</v>
      </c>
      <c r="BR5" s="4"/>
      <c r="BS5" s="3" t="s">
        <v>47</v>
      </c>
      <c r="BT5" s="5"/>
      <c r="BU5" s="5"/>
      <c r="BV5" s="5"/>
      <c r="BW5" s="5"/>
      <c r="BX5" s="5"/>
      <c r="BY5" s="5"/>
      <c r="BZ5" s="4"/>
      <c r="CA5" s="10"/>
      <c r="CB5" s="11"/>
      <c r="CC5" s="8"/>
      <c r="CD5" s="8"/>
      <c r="CE5" s="8"/>
    </row>
    <row r="6" spans="1:83" ht="15.75" customHeight="1">
      <c r="A6" s="9"/>
      <c r="B6" s="9"/>
      <c r="C6" s="9"/>
      <c r="D6" s="9"/>
      <c r="E6" s="9"/>
      <c r="F6" s="12"/>
      <c r="G6" s="14"/>
      <c r="H6" s="12"/>
      <c r="I6" s="14"/>
      <c r="J6" s="12"/>
      <c r="K6" s="14"/>
      <c r="L6" s="21"/>
      <c r="M6" s="21"/>
      <c r="N6" s="12"/>
      <c r="O6" s="14"/>
      <c r="P6" s="12"/>
      <c r="Q6" s="14"/>
      <c r="R6" s="12"/>
      <c r="S6" s="14"/>
      <c r="T6" s="12"/>
      <c r="U6" s="14"/>
      <c r="V6" s="12"/>
      <c r="W6" s="14"/>
      <c r="X6" s="12"/>
      <c r="Y6" s="14"/>
      <c r="Z6" s="12"/>
      <c r="AA6" s="14"/>
      <c r="AB6" s="12"/>
      <c r="AC6" s="14"/>
      <c r="AD6" s="12"/>
      <c r="AE6" s="14"/>
      <c r="AF6" s="12"/>
      <c r="AG6" s="14"/>
      <c r="AH6" s="12"/>
      <c r="AI6" s="14"/>
      <c r="AJ6" s="12"/>
      <c r="AK6" s="14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10"/>
      <c r="BB6" s="10"/>
      <c r="BC6" s="10"/>
      <c r="BD6" s="9"/>
      <c r="BE6" s="9"/>
      <c r="BF6" s="9"/>
      <c r="BG6" s="22" t="s">
        <v>48</v>
      </c>
      <c r="BH6" s="20"/>
      <c r="BI6" s="22" t="s">
        <v>49</v>
      </c>
      <c r="BJ6" s="20"/>
      <c r="BK6" s="22" t="s">
        <v>50</v>
      </c>
      <c r="BL6" s="20"/>
      <c r="BM6" s="22" t="s">
        <v>51</v>
      </c>
      <c r="BN6" s="20"/>
      <c r="BO6" s="22" t="s">
        <v>44</v>
      </c>
      <c r="BP6" s="20"/>
      <c r="BQ6" s="12"/>
      <c r="BR6" s="14"/>
      <c r="BS6" s="12"/>
      <c r="BT6" s="13"/>
      <c r="BU6" s="13"/>
      <c r="BV6" s="13"/>
      <c r="BW6" s="13"/>
      <c r="BX6" s="13"/>
      <c r="BY6" s="13"/>
      <c r="BZ6" s="14"/>
      <c r="CA6" s="12"/>
      <c r="CB6" s="14"/>
      <c r="CC6" s="8"/>
      <c r="CD6" s="8"/>
      <c r="CE6" s="8"/>
    </row>
    <row r="7" spans="1:83" ht="43.5" customHeight="1">
      <c r="A7" s="21"/>
      <c r="B7" s="21"/>
      <c r="C7" s="21"/>
      <c r="D7" s="21"/>
      <c r="E7" s="21"/>
      <c r="F7" s="23" t="s">
        <v>52</v>
      </c>
      <c r="G7" s="24" t="s">
        <v>53</v>
      </c>
      <c r="H7" s="25" t="s">
        <v>52</v>
      </c>
      <c r="I7" s="25" t="s">
        <v>53</v>
      </c>
      <c r="J7" s="25" t="s">
        <v>52</v>
      </c>
      <c r="K7" s="25" t="s">
        <v>53</v>
      </c>
      <c r="L7" s="25" t="s">
        <v>52</v>
      </c>
      <c r="M7" s="25" t="s">
        <v>52</v>
      </c>
      <c r="N7" s="25" t="s">
        <v>52</v>
      </c>
      <c r="O7" s="25" t="s">
        <v>53</v>
      </c>
      <c r="P7" s="25" t="s">
        <v>52</v>
      </c>
      <c r="Q7" s="25" t="s">
        <v>53</v>
      </c>
      <c r="R7" s="25" t="s">
        <v>52</v>
      </c>
      <c r="S7" s="25" t="s">
        <v>53</v>
      </c>
      <c r="T7" s="25" t="s">
        <v>52</v>
      </c>
      <c r="U7" s="25" t="s">
        <v>53</v>
      </c>
      <c r="V7" s="25" t="s">
        <v>52</v>
      </c>
      <c r="W7" s="25" t="s">
        <v>53</v>
      </c>
      <c r="X7" s="25" t="s">
        <v>52</v>
      </c>
      <c r="Y7" s="25" t="s">
        <v>53</v>
      </c>
      <c r="Z7" s="25" t="s">
        <v>52</v>
      </c>
      <c r="AA7" s="25" t="s">
        <v>53</v>
      </c>
      <c r="AB7" s="25" t="s">
        <v>52</v>
      </c>
      <c r="AC7" s="25" t="s">
        <v>53</v>
      </c>
      <c r="AD7" s="25" t="s">
        <v>52</v>
      </c>
      <c r="AE7" s="25" t="s">
        <v>53</v>
      </c>
      <c r="AF7" s="25" t="s">
        <v>52</v>
      </c>
      <c r="AG7" s="25" t="s">
        <v>53</v>
      </c>
      <c r="AH7" s="25" t="s">
        <v>52</v>
      </c>
      <c r="AI7" s="25" t="s">
        <v>53</v>
      </c>
      <c r="AJ7" s="25" t="s">
        <v>52</v>
      </c>
      <c r="AK7" s="25" t="s">
        <v>53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12"/>
      <c r="BB7" s="12"/>
      <c r="BC7" s="12"/>
      <c r="BD7" s="21"/>
      <c r="BE7" s="21"/>
      <c r="BF7" s="21"/>
      <c r="BG7" s="26" t="s">
        <v>52</v>
      </c>
      <c r="BH7" s="26" t="s">
        <v>53</v>
      </c>
      <c r="BI7" s="26" t="s">
        <v>52</v>
      </c>
      <c r="BJ7" s="26" t="s">
        <v>53</v>
      </c>
      <c r="BK7" s="26" t="s">
        <v>52</v>
      </c>
      <c r="BL7" s="26" t="s">
        <v>53</v>
      </c>
      <c r="BM7" s="26" t="s">
        <v>52</v>
      </c>
      <c r="BN7" s="26" t="s">
        <v>53</v>
      </c>
      <c r="BO7" s="26" t="s">
        <v>52</v>
      </c>
      <c r="BP7" s="26" t="s">
        <v>53</v>
      </c>
      <c r="BQ7" s="26" t="s">
        <v>52</v>
      </c>
      <c r="BR7" s="26" t="s">
        <v>53</v>
      </c>
      <c r="BS7" s="27" t="s">
        <v>54</v>
      </c>
      <c r="BT7" s="27" t="s">
        <v>53</v>
      </c>
      <c r="BU7" s="28" t="s">
        <v>55</v>
      </c>
      <c r="BV7" s="27" t="s">
        <v>53</v>
      </c>
      <c r="BW7" s="29" t="s">
        <v>56</v>
      </c>
      <c r="BX7" s="29" t="s">
        <v>53</v>
      </c>
      <c r="BY7" s="29" t="s">
        <v>57</v>
      </c>
      <c r="BZ7" s="25" t="s">
        <v>53</v>
      </c>
      <c r="CA7" s="29" t="s">
        <v>52</v>
      </c>
      <c r="CB7" s="29" t="s">
        <v>53</v>
      </c>
      <c r="CC7" s="8"/>
      <c r="CD7" s="8"/>
      <c r="CE7" s="8"/>
    </row>
    <row r="8" spans="1:83" ht="14.25" customHeight="1">
      <c r="A8" s="30">
        <v>1</v>
      </c>
      <c r="B8" s="31">
        <v>2</v>
      </c>
      <c r="C8" s="30">
        <v>3</v>
      </c>
      <c r="D8" s="31">
        <v>4</v>
      </c>
      <c r="E8" s="30">
        <v>5</v>
      </c>
      <c r="F8" s="31">
        <v>6</v>
      </c>
      <c r="G8" s="30">
        <v>7</v>
      </c>
      <c r="H8" s="31">
        <v>8</v>
      </c>
      <c r="I8" s="30">
        <v>9</v>
      </c>
      <c r="J8" s="31">
        <v>10</v>
      </c>
      <c r="K8" s="30">
        <v>11</v>
      </c>
      <c r="L8" s="31">
        <v>12</v>
      </c>
      <c r="M8" s="30">
        <v>13</v>
      </c>
      <c r="N8" s="31">
        <v>14</v>
      </c>
      <c r="O8" s="30">
        <v>15</v>
      </c>
      <c r="P8" s="31">
        <v>16</v>
      </c>
      <c r="Q8" s="30">
        <v>17</v>
      </c>
      <c r="R8" s="31">
        <v>18</v>
      </c>
      <c r="S8" s="30">
        <v>19</v>
      </c>
      <c r="T8" s="31">
        <v>20</v>
      </c>
      <c r="U8" s="30">
        <v>21</v>
      </c>
      <c r="V8" s="31">
        <v>22</v>
      </c>
      <c r="W8" s="30">
        <v>23</v>
      </c>
      <c r="X8" s="31">
        <v>24</v>
      </c>
      <c r="Y8" s="30">
        <v>25</v>
      </c>
      <c r="Z8" s="31">
        <v>26</v>
      </c>
      <c r="AA8" s="30">
        <v>27</v>
      </c>
      <c r="AB8" s="31">
        <v>28</v>
      </c>
      <c r="AC8" s="30">
        <v>29</v>
      </c>
      <c r="AD8" s="31">
        <v>30</v>
      </c>
      <c r="AE8" s="30">
        <v>31</v>
      </c>
      <c r="AF8" s="31">
        <v>32</v>
      </c>
      <c r="AG8" s="30">
        <v>33</v>
      </c>
      <c r="AH8" s="31">
        <v>34</v>
      </c>
      <c r="AI8" s="30">
        <v>35</v>
      </c>
      <c r="AJ8" s="31">
        <v>36</v>
      </c>
      <c r="AK8" s="30">
        <v>37</v>
      </c>
      <c r="AL8" s="31">
        <v>38</v>
      </c>
      <c r="AM8" s="30">
        <v>39</v>
      </c>
      <c r="AN8" s="31">
        <v>40</v>
      </c>
      <c r="AO8" s="30">
        <v>41</v>
      </c>
      <c r="AP8" s="31">
        <v>42</v>
      </c>
      <c r="AQ8" s="30">
        <v>43</v>
      </c>
      <c r="AR8" s="31">
        <v>44</v>
      </c>
      <c r="AS8" s="30">
        <v>45</v>
      </c>
      <c r="AT8" s="31">
        <v>46</v>
      </c>
      <c r="AU8" s="30">
        <v>47</v>
      </c>
      <c r="AV8" s="31">
        <v>48</v>
      </c>
      <c r="AW8" s="30">
        <v>49</v>
      </c>
      <c r="AX8" s="31">
        <v>50</v>
      </c>
      <c r="AY8" s="31">
        <v>51</v>
      </c>
      <c r="AZ8" s="30">
        <v>52</v>
      </c>
      <c r="BA8" s="32">
        <v>53</v>
      </c>
      <c r="BB8" s="33">
        <v>54</v>
      </c>
      <c r="BC8" s="32">
        <v>55</v>
      </c>
      <c r="BD8" s="33">
        <v>56</v>
      </c>
      <c r="BE8" s="32">
        <v>57</v>
      </c>
      <c r="BF8" s="30">
        <v>58</v>
      </c>
      <c r="BG8" s="31">
        <v>59</v>
      </c>
      <c r="BH8" s="30">
        <v>60</v>
      </c>
      <c r="BI8" s="31">
        <v>61</v>
      </c>
      <c r="BJ8" s="30">
        <v>62</v>
      </c>
      <c r="BK8" s="31">
        <v>63</v>
      </c>
      <c r="BL8" s="30">
        <v>64</v>
      </c>
      <c r="BM8" s="31">
        <v>65</v>
      </c>
      <c r="BN8" s="30">
        <v>66</v>
      </c>
      <c r="BO8" s="31">
        <v>67</v>
      </c>
      <c r="BP8" s="30">
        <v>68</v>
      </c>
      <c r="BQ8" s="31">
        <v>69</v>
      </c>
      <c r="BR8" s="30">
        <v>70</v>
      </c>
      <c r="BS8" s="31">
        <v>71</v>
      </c>
      <c r="BT8" s="30">
        <v>72</v>
      </c>
      <c r="BU8" s="31">
        <v>73</v>
      </c>
      <c r="BV8" s="30">
        <v>74</v>
      </c>
      <c r="BW8" s="31">
        <v>75</v>
      </c>
      <c r="BX8" s="30">
        <v>76</v>
      </c>
      <c r="BY8" s="31">
        <v>77</v>
      </c>
      <c r="BZ8" s="30">
        <v>78</v>
      </c>
      <c r="CA8" s="31">
        <v>79</v>
      </c>
      <c r="CB8" s="30">
        <v>80</v>
      </c>
      <c r="CC8" s="8"/>
      <c r="CD8" s="8"/>
      <c r="CE8" s="8"/>
    </row>
    <row r="9" spans="1:83" ht="14.25" customHeight="1">
      <c r="C9" s="34" t="s">
        <v>58</v>
      </c>
      <c r="D9" s="35">
        <f>[1]JANUARI!D9+[1]FEBRUARI!D9+[1]MARET!D9</f>
        <v>0</v>
      </c>
      <c r="E9" s="35">
        <f>[1]JANUARI!E9+[1]FEBRUARI!E9+[1]MARET!E9</f>
        <v>0</v>
      </c>
      <c r="F9" s="35">
        <f>[1]JANUARI!F9+[1]FEBRUARI!F9+[1]MARET!F9</f>
        <v>0</v>
      </c>
      <c r="G9" s="36" t="e">
        <f t="shared" ref="G9:G12" si="0">(F9/D9*100)</f>
        <v>#DIV/0!</v>
      </c>
      <c r="H9" s="35">
        <f>[1]JANUARI!H9+[1]FEBRUARI!H9+[1]MARET!H9</f>
        <v>0</v>
      </c>
      <c r="I9" s="37" t="e">
        <f t="shared" ref="I9:I12" si="1">(H9/F9*100)</f>
        <v>#DIV/0!</v>
      </c>
      <c r="J9" s="35">
        <f>[1]JANUARI!J9+[1]FEBRUARI!J9+[1]MARET!J9</f>
        <v>0</v>
      </c>
      <c r="K9" s="38" t="e">
        <f t="shared" ref="K9:K12" si="2">(J9/F9*100)</f>
        <v>#DIV/0!</v>
      </c>
      <c r="L9" s="35">
        <f>[1]JANUARI!L9+[1]FEBRUARI!L9+[1]MARET!L9</f>
        <v>0</v>
      </c>
      <c r="M9" s="35">
        <f>[1]JANUARI!M9+[1]FEBRUARI!M9+[1]MARET!M9</f>
        <v>0</v>
      </c>
      <c r="N9" s="35">
        <f>[1]JANUARI!N9+[1]FEBRUARI!N9+[1]MARET!N9</f>
        <v>0</v>
      </c>
      <c r="O9" s="36" t="e">
        <f t="shared" ref="O9:O12" si="3">(N9/D9*100)</f>
        <v>#DIV/0!</v>
      </c>
      <c r="P9" s="35">
        <f>[1]JANUARI!P9+[1]FEBRUARI!P9+[1]MARET!P9</f>
        <v>0</v>
      </c>
      <c r="Q9" s="36" t="e">
        <f t="shared" ref="Q9:Q12" si="4">(P9/N9*100)</f>
        <v>#DIV/0!</v>
      </c>
      <c r="R9" s="35">
        <f>[1]JANUARI!R9+[1]FEBRUARI!R9+[1]MARET!R9</f>
        <v>0</v>
      </c>
      <c r="S9" s="36" t="e">
        <f t="shared" ref="S9:S12" si="5">(R9/D9*100)</f>
        <v>#DIV/0!</v>
      </c>
      <c r="T9" s="35">
        <f>[1]JANUARI!T9+[1]FEBRUARI!T9+[1]MARET!T9</f>
        <v>0</v>
      </c>
      <c r="U9" s="36" t="e">
        <f t="shared" ref="U9:U12" si="6">(T9/R9*100)</f>
        <v>#DIV/0!</v>
      </c>
      <c r="V9" s="35">
        <f>[1]JANUARI!V9+[1]FEBRUARI!V9+[1]MARET!V9</f>
        <v>0</v>
      </c>
      <c r="W9" s="36" t="e">
        <f t="shared" ref="W9:W12" si="7">(V9/D9*100)</f>
        <v>#DIV/0!</v>
      </c>
      <c r="X9" s="35">
        <f>[1]JANUARI!X9+[1]FEBRUARI!X9+[1]MARET!X9</f>
        <v>0</v>
      </c>
      <c r="Y9" s="36" t="e">
        <f t="shared" ref="Y9:Y12" si="8">(X9/V9*100)</f>
        <v>#DIV/0!</v>
      </c>
      <c r="Z9" s="35">
        <f>[1]JANUARI!Z9+[1]FEBRUARI!Z9+[1]MARET!Z9</f>
        <v>0</v>
      </c>
      <c r="AA9" s="36" t="e">
        <f t="shared" ref="AA9:AA12" si="9">(Z9/D9*100)</f>
        <v>#DIV/0!</v>
      </c>
      <c r="AB9" s="35">
        <f>[1]JANUARI!AB9+[1]FEBRUARI!AB9+[1]MARET!AB9</f>
        <v>0</v>
      </c>
      <c r="AC9" s="36" t="e">
        <f t="shared" ref="AC9:AC12" si="10">(AB9/Z9*100)</f>
        <v>#DIV/0!</v>
      </c>
      <c r="AD9" s="35">
        <f>[1]JANUARI!AD9+[1]FEBRUARI!AD9+[1]MARET!AD9</f>
        <v>0</v>
      </c>
      <c r="AE9" s="36" t="e">
        <f t="shared" ref="AE9:AE12" si="11">(AD9/D9*100)</f>
        <v>#DIV/0!</v>
      </c>
      <c r="AF9" s="35">
        <f>[1]JANUARI!AF9+[1]FEBRUARI!AF9+[1]MARET!AF9</f>
        <v>0</v>
      </c>
      <c r="AG9" s="36" t="e">
        <f t="shared" ref="AG9:AG12" si="12">(AF9/AD9*100)</f>
        <v>#DIV/0!</v>
      </c>
      <c r="AH9" s="35">
        <f>[1]JANUARI!AH9+[1]FEBRUARI!AH9+[1]MARET!AH9</f>
        <v>0</v>
      </c>
      <c r="AI9" s="36" t="e">
        <f t="shared" ref="AI9:AI12" si="13">(AH9/D9*100)</f>
        <v>#DIV/0!</v>
      </c>
      <c r="AJ9" s="35">
        <f>[1]JANUARI!AJ9+[1]FEBRUARI!AJ9+[1]MARET!AJ9</f>
        <v>0</v>
      </c>
      <c r="AK9" s="36" t="e">
        <f t="shared" ref="AK9:AK12" si="14">(AJ9/AH9*100)</f>
        <v>#DIV/0!</v>
      </c>
      <c r="AL9" s="35">
        <f>[1]JANUARI!AL9+[1]FEBRUARI!AL9+[1]MARET!AL9</f>
        <v>0</v>
      </c>
      <c r="AM9" s="35">
        <f>[1]JANUARI!AM9+[1]FEBRUARI!AM9+[1]MARET!AM9</f>
        <v>0</v>
      </c>
      <c r="AN9" s="35">
        <f>[1]JANUARI!AN9+[1]FEBRUARI!AN9+[1]MARET!AN9</f>
        <v>0</v>
      </c>
      <c r="AO9" s="35">
        <f>[1]JANUARI!AO9+[1]FEBRUARI!AO9+[1]MARET!AO9</f>
        <v>0</v>
      </c>
      <c r="AP9" s="35">
        <f>[1]JANUARI!AP9+[1]FEBRUARI!AP9+[1]MARET!AP9</f>
        <v>0</v>
      </c>
      <c r="AQ9" s="35">
        <f>[1]JANUARI!AQ9+[1]FEBRUARI!AQ9+[1]MARET!AQ9</f>
        <v>0</v>
      </c>
      <c r="AR9" s="35">
        <f>[1]JANUARI!AR9+[1]FEBRUARI!AR9+[1]MARET!AR9</f>
        <v>0</v>
      </c>
      <c r="AS9" s="35">
        <f>[1]JANUARI!AS9+[1]FEBRUARI!AS9+[1]MARET!AS9</f>
        <v>0</v>
      </c>
      <c r="AT9" s="35">
        <f>[1]JANUARI!AT9+[1]FEBRUARI!AT9+[1]MARET!AT9</f>
        <v>0</v>
      </c>
      <c r="AU9" s="35">
        <f>[1]JANUARI!AU9+[1]FEBRUARI!AU9+[1]MARET!AU9</f>
        <v>0</v>
      </c>
      <c r="AV9" s="35">
        <f>[1]JANUARI!AV9+[1]FEBRUARI!AV9+[1]MARET!AV9</f>
        <v>0</v>
      </c>
      <c r="AW9" s="35">
        <f>[1]JANUARI!AW9+[1]FEBRUARI!AW9+[1]MARET!AW9</f>
        <v>0</v>
      </c>
      <c r="AX9" s="35">
        <f>[1]JANUARI!AX9+[1]FEBRUARI!AX9+[1]MARET!AX9</f>
        <v>0</v>
      </c>
      <c r="AY9" s="35">
        <f>[1]JANUARI!AY9+[1]FEBRUARI!AY9+[1]MARET!AY9</f>
        <v>0</v>
      </c>
      <c r="AZ9" s="35">
        <f>[1]JANUARI!AZ9+[1]FEBRUARI!AZ9+[1]MARET!AZ9</f>
        <v>0</v>
      </c>
      <c r="BA9" s="35">
        <f>[1]JANUARI!BA9+[1]FEBRUARI!BA9+[1]MARET!BA9</f>
        <v>0</v>
      </c>
      <c r="BB9" s="35">
        <f>[1]JANUARI!BB9+[1]FEBRUARI!BB9+[1]MARET!BB9</f>
        <v>0</v>
      </c>
      <c r="BC9" s="35">
        <f>[1]JANUARI!BC9+[1]FEBRUARI!BC9+[1]MARET!BC9</f>
        <v>0</v>
      </c>
      <c r="BD9" s="35">
        <f>[1]JANUARI!BD9+[1]FEBRUARI!BD9+[1]MARET!BD9</f>
        <v>0</v>
      </c>
      <c r="BE9" s="35">
        <f>[1]JANUARI!BE9+[1]FEBRUARI!BE9+[1]MARET!BE9</f>
        <v>0</v>
      </c>
      <c r="BF9" s="35">
        <f>[1]JANUARI!BF9+[1]FEBRUARI!BF9+[1]MARET!BF9</f>
        <v>0</v>
      </c>
      <c r="BG9" s="35" t="e">
        <f>[1]JANUARI!BG9+[1]FEBRUARI!BG9+[1]MARET!BG9</f>
        <v>#VALUE!</v>
      </c>
      <c r="BH9" s="39" t="e">
        <f t="shared" ref="BH9:BH12" si="15">BG9/BF9*100</f>
        <v>#VALUE!</v>
      </c>
      <c r="BI9" s="35" t="e">
        <f>[1]JANUARI!BI9+[1]FEBRUARI!BI9+[1]MARET!BI9</f>
        <v>#VALUE!</v>
      </c>
      <c r="BJ9" s="39" t="e">
        <f t="shared" ref="BJ9:BJ12" si="16">BI9/BF9*100</f>
        <v>#VALUE!</v>
      </c>
      <c r="BK9" s="35" t="e">
        <f>[1]JANUARI!BK9+[1]FEBRUARI!BK9+[1]MARET!BK9</f>
        <v>#VALUE!</v>
      </c>
      <c r="BL9" s="40" t="e">
        <f t="shared" ref="BL9:BL12" si="17">(BK9/BF9*100)</f>
        <v>#VALUE!</v>
      </c>
      <c r="BM9" s="35" t="e">
        <f>[1]JANUARI!BM9+[1]FEBRUARI!BM9+[1]MARET!BM9</f>
        <v>#VALUE!</v>
      </c>
      <c r="BN9" s="40" t="e">
        <f t="shared" ref="BN9:BN12" si="18">(BM9/BF9*100)</f>
        <v>#VALUE!</v>
      </c>
      <c r="BO9" s="41" t="e">
        <f t="shared" ref="BO9" si="19">BG9+BI9+BM9+BK9</f>
        <v>#VALUE!</v>
      </c>
      <c r="BP9" s="40" t="e">
        <f t="shared" ref="BP9:BP12" si="20">BO9/BF9*100</f>
        <v>#VALUE!</v>
      </c>
      <c r="BQ9" s="35">
        <f>[1]JANUARI!BQ9+[1]FEBRUARI!BQ9+[1]MARET!BQ9</f>
        <v>0</v>
      </c>
      <c r="BR9" s="36" t="e">
        <f t="shared" ref="BR9:BR12" si="21">(BQ9/BF9*100)</f>
        <v>#DIV/0!</v>
      </c>
      <c r="BS9" s="35">
        <f>[1]JANUARI!BS9+[1]FEBRUARI!BS9+[1]MARET!BS9</f>
        <v>0</v>
      </c>
      <c r="BT9" s="36" t="e">
        <f t="shared" ref="BT9:BT12" si="22">(BS9/BF9*100)</f>
        <v>#DIV/0!</v>
      </c>
      <c r="BU9" s="35">
        <f>[1]JANUARI!BU9+[1]FEBRUARI!BU9+[1]MARET!BU9</f>
        <v>0</v>
      </c>
      <c r="BV9" s="36" t="e">
        <f t="shared" ref="BV9:BV12" si="23">(BU9/BF9*100)</f>
        <v>#DIV/0!</v>
      </c>
      <c r="BW9" s="35">
        <f>[1]JANUARI!BW9+[1]FEBRUARI!BW9+[1]MARET!BW9</f>
        <v>0</v>
      </c>
      <c r="BX9" s="36" t="e">
        <f t="shared" ref="BX9:BX12" si="24">(BW9/BF9*100)</f>
        <v>#DIV/0!</v>
      </c>
      <c r="BY9" s="35">
        <f>[1]JANUARI!BY9+[1]FEBRUARI!BY9+[1]MARET!BY9</f>
        <v>0</v>
      </c>
      <c r="BZ9" s="36" t="e">
        <f t="shared" ref="BZ9:BZ12" si="25">(BY9/BF9*100)</f>
        <v>#DIV/0!</v>
      </c>
      <c r="CA9" s="35">
        <f>[1]JANUARI!CA9+[1]FEBRUARI!CA9+[1]MARET!CA9</f>
        <v>0</v>
      </c>
      <c r="CB9" s="36" t="e">
        <f t="shared" ref="CB9:CB12" si="26">(CA9/BF9*100)</f>
        <v>#DIV/0!</v>
      </c>
      <c r="CC9" s="8" t="s">
        <v>59</v>
      </c>
      <c r="CD9" s="42">
        <f>SUM(AL13:AZ13)+AB13+AF13+AJ13</f>
        <v>0</v>
      </c>
      <c r="CE9" s="8"/>
    </row>
    <row r="10" spans="1:83" ht="14.25" customHeight="1">
      <c r="C10" s="34" t="s">
        <v>58</v>
      </c>
      <c r="D10" s="35">
        <f>[1]APRIL!D10+[1]MEI!D10+[1]JUNI!D10</f>
        <v>0</v>
      </c>
      <c r="E10" s="35">
        <f>[1]APRIL!E10+[1]MEI!E10+[1]JUNI!E10</f>
        <v>0</v>
      </c>
      <c r="F10" s="35" t="e">
        <f>[1]APRIL!F10+[1]MEI!F10+[1]JUNI!F10</f>
        <v>#VALUE!</v>
      </c>
      <c r="G10" s="36" t="e">
        <f t="shared" si="0"/>
        <v>#VALUE!</v>
      </c>
      <c r="H10" s="35" t="e">
        <f>[1]APRIL!H10+[1]MEI!H10+[1]JUNI!H10</f>
        <v>#VALUE!</v>
      </c>
      <c r="I10" s="37" t="e">
        <f t="shared" si="1"/>
        <v>#VALUE!</v>
      </c>
      <c r="J10" s="35" t="e">
        <f>[1]APRIL!J10+[1]MEI!J10+[1]JUNI!J10</f>
        <v>#VALUE!</v>
      </c>
      <c r="K10" s="38" t="e">
        <f t="shared" si="2"/>
        <v>#VALUE!</v>
      </c>
      <c r="L10" s="35" t="e">
        <f>[1]APRIL!L10+[1]MEI!L10+[1]JUNI!L10</f>
        <v>#VALUE!</v>
      </c>
      <c r="M10" s="35" t="e">
        <f>[1]APRIL!M10+[1]MEI!M10+[1]JUNI!M10</f>
        <v>#VALUE!</v>
      </c>
      <c r="N10" s="35" t="e">
        <f>[1]APRIL!N10+[1]MEI!N10+[1]JUNI!N10</f>
        <v>#VALUE!</v>
      </c>
      <c r="O10" s="36" t="e">
        <f t="shared" si="3"/>
        <v>#VALUE!</v>
      </c>
      <c r="P10" s="35" t="e">
        <f>[1]APRIL!P10+[1]MEI!P10+[1]JUNI!P10</f>
        <v>#VALUE!</v>
      </c>
      <c r="Q10" s="36" t="e">
        <f t="shared" si="4"/>
        <v>#VALUE!</v>
      </c>
      <c r="R10" s="35" t="e">
        <f>[1]APRIL!R10+[1]MEI!R10+[1]JUNI!R10</f>
        <v>#VALUE!</v>
      </c>
      <c r="S10" s="36" t="e">
        <f t="shared" si="5"/>
        <v>#VALUE!</v>
      </c>
      <c r="T10" s="35" t="e">
        <f>[1]APRIL!T10+[1]MEI!T10+[1]JUNI!T10</f>
        <v>#VALUE!</v>
      </c>
      <c r="U10" s="36" t="e">
        <f t="shared" si="6"/>
        <v>#VALUE!</v>
      </c>
      <c r="V10" s="35" t="e">
        <f>[1]APRIL!V10+[1]MEI!V10+[1]JUNI!V10</f>
        <v>#VALUE!</v>
      </c>
      <c r="W10" s="36" t="e">
        <f t="shared" si="7"/>
        <v>#VALUE!</v>
      </c>
      <c r="X10" s="35" t="e">
        <f>[1]APRIL!X10+[1]MEI!X10+[1]JUNI!X10</f>
        <v>#VALUE!</v>
      </c>
      <c r="Y10" s="36" t="e">
        <f t="shared" si="8"/>
        <v>#VALUE!</v>
      </c>
      <c r="Z10" s="35" t="e">
        <f>[1]APRIL!Z10+[1]MEI!Z10+[1]JUNI!Z10</f>
        <v>#VALUE!</v>
      </c>
      <c r="AA10" s="36" t="e">
        <f t="shared" si="9"/>
        <v>#VALUE!</v>
      </c>
      <c r="AB10" s="35" t="e">
        <f>[1]APRIL!AB10+[1]MEI!AB10+[1]JUNI!AB10</f>
        <v>#VALUE!</v>
      </c>
      <c r="AC10" s="36" t="e">
        <f t="shared" si="10"/>
        <v>#VALUE!</v>
      </c>
      <c r="AD10" s="35" t="e">
        <f>[1]APRIL!AD10+[1]MEI!AD10+[1]JUNI!AD10</f>
        <v>#VALUE!</v>
      </c>
      <c r="AE10" s="36" t="e">
        <f t="shared" si="11"/>
        <v>#VALUE!</v>
      </c>
      <c r="AF10" s="35" t="e">
        <f>[1]APRIL!AF10+[1]MEI!AF10+[1]JUNI!AF10</f>
        <v>#VALUE!</v>
      </c>
      <c r="AG10" s="36" t="e">
        <f t="shared" si="12"/>
        <v>#VALUE!</v>
      </c>
      <c r="AH10" s="35" t="e">
        <f>[1]APRIL!AH10+[1]MEI!AH10+[1]JUNI!AH10</f>
        <v>#VALUE!</v>
      </c>
      <c r="AI10" s="36" t="e">
        <f t="shared" si="13"/>
        <v>#VALUE!</v>
      </c>
      <c r="AJ10" s="35" t="e">
        <f>[1]APRIL!AJ10+[1]MEI!AJ10+[1]JUNI!AJ10</f>
        <v>#VALUE!</v>
      </c>
      <c r="AK10" s="36" t="e">
        <f t="shared" si="14"/>
        <v>#VALUE!</v>
      </c>
      <c r="AL10" s="35">
        <f>[1]APRIL!AL10+[1]MEI!AL10+[1]JUNI!AL10</f>
        <v>0</v>
      </c>
      <c r="AM10" s="35">
        <f>[1]APRIL!AM10+[1]MEI!AM10+[1]JUNI!AM10</f>
        <v>0</v>
      </c>
      <c r="AN10" s="35">
        <f>[1]APRIL!AN10+[1]MEI!AN10+[1]JUNI!AN10</f>
        <v>0</v>
      </c>
      <c r="AO10" s="35">
        <f>[1]APRIL!AO10+[1]MEI!AO10+[1]JUNI!AO10</f>
        <v>0</v>
      </c>
      <c r="AP10" s="35">
        <f>[1]APRIL!AP10+[1]MEI!AP10+[1]JUNI!AP10</f>
        <v>0</v>
      </c>
      <c r="AQ10" s="35">
        <f>[1]APRIL!AQ10+[1]MEI!AQ10+[1]JUNI!AQ10</f>
        <v>0</v>
      </c>
      <c r="AR10" s="35">
        <f>[1]APRIL!AR10+[1]MEI!AR10+[1]JUNI!AR10</f>
        <v>0</v>
      </c>
      <c r="AS10" s="35">
        <f>[1]APRIL!AS10+[1]MEI!AS10+[1]JUNI!AS10</f>
        <v>0</v>
      </c>
      <c r="AT10" s="35">
        <f>[1]APRIL!AT10+[1]MEI!AT10+[1]JUNI!AT10</f>
        <v>0</v>
      </c>
      <c r="AU10" s="35">
        <f>[1]APRIL!AU10+[1]MEI!AU10+[1]JUNI!AU10</f>
        <v>0</v>
      </c>
      <c r="AV10" s="35">
        <f>[1]APRIL!AV10+[1]MEI!AV10+[1]JUNI!AV10</f>
        <v>0</v>
      </c>
      <c r="AW10" s="35">
        <f>[1]APRIL!AW10+[1]MEI!AW10+[1]JUNI!AW10</f>
        <v>0</v>
      </c>
      <c r="AX10" s="35">
        <f>[1]APRIL!AX10+[1]MEI!AX10+[1]JUNI!AX10</f>
        <v>0</v>
      </c>
      <c r="AY10" s="35">
        <f>[1]APRIL!AY10+[1]MEI!AY10+[1]JUNI!AY10</f>
        <v>0</v>
      </c>
      <c r="AZ10" s="35">
        <f>[1]APRIL!AZ10+[1]MEI!AZ10+[1]JUNI!AZ10</f>
        <v>0</v>
      </c>
      <c r="BA10" s="35">
        <f>[1]APRIL!BA10+[1]MEI!BA10+[1]JUNI!BA10</f>
        <v>0</v>
      </c>
      <c r="BB10" s="35">
        <f>[1]APRIL!BB10+[1]MEI!BB10+[1]JUNI!BB10</f>
        <v>0</v>
      </c>
      <c r="BC10" s="35">
        <f>[1]APRIL!BC10+[1]MEI!BC10+[1]JUNI!BC10</f>
        <v>0</v>
      </c>
      <c r="BD10" s="35">
        <f>[1]APRIL!BD10+[1]MEI!BD10+[1]JUNI!BD10</f>
        <v>0</v>
      </c>
      <c r="BE10" s="35">
        <f>[1]APRIL!BE10+[1]MEI!BE10+[1]JUNI!BE10</f>
        <v>0</v>
      </c>
      <c r="BF10" s="35">
        <f>[1]APRIL!BF10+[1]MEI!BF10+[1]JUNI!BF10</f>
        <v>0</v>
      </c>
      <c r="BG10" s="35" t="e">
        <f>[1]APRIL!BG10+[1]MEI!BG10+[1]JUNI!BG10</f>
        <v>#VALUE!</v>
      </c>
      <c r="BH10" s="39" t="e">
        <f t="shared" si="15"/>
        <v>#VALUE!</v>
      </c>
      <c r="BI10" s="35" t="e">
        <f>[1]APRIL!BI10+[1]MEI!BI10+[1]JUNI!BI10</f>
        <v>#VALUE!</v>
      </c>
      <c r="BJ10" s="39" t="e">
        <f t="shared" si="16"/>
        <v>#VALUE!</v>
      </c>
      <c r="BK10" s="35" t="e">
        <f>[1]APRIL!BK10+[1]MEI!BK10+[1]JUNI!BK10</f>
        <v>#VALUE!</v>
      </c>
      <c r="BL10" s="40" t="e">
        <f t="shared" si="17"/>
        <v>#VALUE!</v>
      </c>
      <c r="BM10" s="35" t="e">
        <f>[1]APRIL!BM10+[1]MEI!BM10+[1]JUNI!BM10</f>
        <v>#VALUE!</v>
      </c>
      <c r="BN10" s="40" t="e">
        <f t="shared" si="18"/>
        <v>#VALUE!</v>
      </c>
      <c r="BO10" s="35" t="e">
        <f>[1]APRIL!BO10+[1]MEI!BO10+[1]JUNI!BO10</f>
        <v>#VALUE!</v>
      </c>
      <c r="BP10" s="40" t="e">
        <f t="shared" si="20"/>
        <v>#VALUE!</v>
      </c>
      <c r="BQ10" s="35" t="e">
        <f>[1]APRIL!BQ10+[1]MEI!BQ10+[1]JUNI!BQ10</f>
        <v>#VALUE!</v>
      </c>
      <c r="BR10" s="36" t="e">
        <f t="shared" si="21"/>
        <v>#VALUE!</v>
      </c>
      <c r="BS10" s="35" t="e">
        <f>[1]APRIL!BS10+[1]MEI!BS10+[1]JUNI!BS10</f>
        <v>#VALUE!</v>
      </c>
      <c r="BT10" s="36" t="e">
        <f t="shared" si="22"/>
        <v>#VALUE!</v>
      </c>
      <c r="BU10" s="35" t="e">
        <f>[1]APRIL!BU10+[1]MEI!BU10+[1]JUNI!BU10</f>
        <v>#VALUE!</v>
      </c>
      <c r="BV10" s="36" t="e">
        <f t="shared" si="23"/>
        <v>#VALUE!</v>
      </c>
      <c r="BW10" s="35" t="e">
        <f>[1]APRIL!BW10+[1]MEI!BW10+[1]JUNI!BW10</f>
        <v>#VALUE!</v>
      </c>
      <c r="BX10" s="36" t="e">
        <f t="shared" si="24"/>
        <v>#VALUE!</v>
      </c>
      <c r="BY10" s="35" t="e">
        <f>[1]APRIL!BY10+[1]MEI!BY10+[1]JUNI!BY10</f>
        <v>#VALUE!</v>
      </c>
      <c r="BZ10" s="36" t="e">
        <f t="shared" si="25"/>
        <v>#VALUE!</v>
      </c>
      <c r="CA10" s="35" t="e">
        <f>[1]APRIL!CA10+[1]MEI!CA10+[1]JUNI!CA10</f>
        <v>#VALUE!</v>
      </c>
      <c r="CB10" s="36" t="e">
        <f t="shared" si="26"/>
        <v>#VALUE!</v>
      </c>
      <c r="CC10" s="8" t="s">
        <v>59</v>
      </c>
      <c r="CD10" s="42">
        <f>SUM(AL14:AZ14)+AB14+AF14+AJ14</f>
        <v>0</v>
      </c>
      <c r="CE10" s="8"/>
    </row>
    <row r="11" spans="1:83" ht="14.25" customHeight="1">
      <c r="C11" s="34" t="s">
        <v>58</v>
      </c>
      <c r="D11" s="35">
        <f>[1]JULI!D11+[1]AGUSTUS!D11+[1]SEPTEMBER!D11</f>
        <v>12</v>
      </c>
      <c r="E11" s="35">
        <f>[1]JULI!E11+[1]AGUSTUS!E11+[1]SEPTEMBER!E11</f>
        <v>15</v>
      </c>
      <c r="F11" s="35">
        <f>[1]JULI!F11+[1]AGUSTUS!F11+[1]SEPTEMBER!F11</f>
        <v>18</v>
      </c>
      <c r="G11" s="36">
        <f t="shared" si="0"/>
        <v>150</v>
      </c>
      <c r="H11" s="35">
        <f>[1]JULI!H11+[1]AGUSTUS!H11+[1]SEPTEMBER!H11</f>
        <v>24</v>
      </c>
      <c r="I11" s="37">
        <f t="shared" si="1"/>
        <v>133.33333333333331</v>
      </c>
      <c r="J11" s="35">
        <f>[1]JULI!J11+[1]AGUSTUS!J11+[1]SEPTEMBER!J11</f>
        <v>30</v>
      </c>
      <c r="K11" s="38">
        <f t="shared" si="2"/>
        <v>166.66666666666669</v>
      </c>
      <c r="L11" s="35">
        <f>[1]JULI!L11+[1]AGUSTUS!L11+[1]SEPTEMBER!L11</f>
        <v>36</v>
      </c>
      <c r="M11" s="35">
        <f>[1]JULI!M11+[1]AGUSTUS!M11+[1]SEPTEMBER!M11</f>
        <v>39</v>
      </c>
      <c r="N11" s="35">
        <f>[1]JULI!N11+[1]AGUSTUS!N11+[1]SEPTEMBER!N11</f>
        <v>42</v>
      </c>
      <c r="O11" s="36">
        <f t="shared" si="3"/>
        <v>350</v>
      </c>
      <c r="P11" s="35">
        <f>[1]JULI!P11+[1]AGUSTUS!P11+[1]SEPTEMBER!P11</f>
        <v>48</v>
      </c>
      <c r="Q11" s="36">
        <f t="shared" si="4"/>
        <v>114.28571428571428</v>
      </c>
      <c r="R11" s="35">
        <f>[1]JULI!R11+[1]AGUSTUS!R11+[1]SEPTEMBER!R11</f>
        <v>54</v>
      </c>
      <c r="S11" s="36">
        <f t="shared" si="5"/>
        <v>450</v>
      </c>
      <c r="T11" s="35">
        <f>[1]JULI!T11+[1]AGUSTUS!T11+[1]SEPTEMBER!T11</f>
        <v>60</v>
      </c>
      <c r="U11" s="36">
        <f t="shared" si="6"/>
        <v>111.11111111111111</v>
      </c>
      <c r="V11" s="35">
        <f>[1]JULI!V11+[1]AGUSTUS!V11+[1]SEPTEMBER!V11</f>
        <v>66</v>
      </c>
      <c r="W11" s="36">
        <f t="shared" si="7"/>
        <v>550</v>
      </c>
      <c r="X11" s="35">
        <f>[1]JULI!X11+[1]AGUSTUS!X11+[1]SEPTEMBER!X11</f>
        <v>72</v>
      </c>
      <c r="Y11" s="36">
        <f t="shared" si="8"/>
        <v>109.09090909090908</v>
      </c>
      <c r="Z11" s="35">
        <f>[1]JULI!Z11+[1]AGUSTUS!Z11+[1]SEPTEMBER!Z11</f>
        <v>78</v>
      </c>
      <c r="AA11" s="36">
        <f t="shared" si="9"/>
        <v>650</v>
      </c>
      <c r="AB11" s="35">
        <f>[1]JULI!AB11+[1]AGUSTUS!AB11+[1]SEPTEMBER!AB11</f>
        <v>84</v>
      </c>
      <c r="AC11" s="36">
        <f t="shared" si="10"/>
        <v>107.69230769230769</v>
      </c>
      <c r="AD11" s="35">
        <f>[1]JULI!AD11+[1]AGUSTUS!AD11+[1]SEPTEMBER!AD11</f>
        <v>90</v>
      </c>
      <c r="AE11" s="36">
        <f t="shared" si="11"/>
        <v>750</v>
      </c>
      <c r="AF11" s="35">
        <f>[1]JULI!AF11+[1]AGUSTUS!AF11+[1]SEPTEMBER!AF11</f>
        <v>96</v>
      </c>
      <c r="AG11" s="36">
        <f t="shared" si="12"/>
        <v>106.66666666666667</v>
      </c>
      <c r="AH11" s="35">
        <f>[1]JULI!AH11+[1]AGUSTUS!AH11+[1]SEPTEMBER!AH11</f>
        <v>102</v>
      </c>
      <c r="AI11" s="36">
        <f t="shared" si="13"/>
        <v>850</v>
      </c>
      <c r="AJ11" s="35">
        <f>[1]JULI!AJ11+[1]AGUSTUS!AJ11+[1]SEPTEMBER!AJ11</f>
        <v>108</v>
      </c>
      <c r="AK11" s="36">
        <f t="shared" si="14"/>
        <v>105.88235294117648</v>
      </c>
      <c r="AL11" s="35">
        <f>[1]JULI!AL11+[1]AGUSTUS!AL11+[1]SEPTEMBER!AL11</f>
        <v>114</v>
      </c>
      <c r="AM11" s="35">
        <f>[1]JULI!AM11+[1]AGUSTUS!AM11+[1]SEPTEMBER!AM11</f>
        <v>117</v>
      </c>
      <c r="AN11" s="35">
        <f>[1]JULI!AN11+[1]AGUSTUS!AN11+[1]SEPTEMBER!AN11</f>
        <v>120</v>
      </c>
      <c r="AO11" s="35">
        <f>[1]JULI!AO11+[1]AGUSTUS!AO11+[1]SEPTEMBER!AO11</f>
        <v>123</v>
      </c>
      <c r="AP11" s="35">
        <f>[1]JULI!AP11+[1]AGUSTUS!AP11+[1]SEPTEMBER!AP11</f>
        <v>126</v>
      </c>
      <c r="AQ11" s="35">
        <f>[1]JULI!AQ11+[1]AGUSTUS!AQ11+[1]SEPTEMBER!AQ11</f>
        <v>129</v>
      </c>
      <c r="AR11" s="35">
        <f>[1]JULI!AR11+[1]AGUSTUS!AR11+[1]SEPTEMBER!AR11</f>
        <v>132</v>
      </c>
      <c r="AS11" s="35">
        <f>[1]JULI!AS11+[1]AGUSTUS!AS11+[1]SEPTEMBER!AS11</f>
        <v>135</v>
      </c>
      <c r="AT11" s="35">
        <f>[1]JULI!AT11+[1]AGUSTUS!AT11+[1]SEPTEMBER!AT11</f>
        <v>138</v>
      </c>
      <c r="AU11" s="35">
        <f>[1]JULI!AU11+[1]AGUSTUS!AU11+[1]SEPTEMBER!AU11</f>
        <v>141</v>
      </c>
      <c r="AV11" s="35">
        <f>[1]JULI!AV11+[1]AGUSTUS!AV11+[1]SEPTEMBER!AV11</f>
        <v>144</v>
      </c>
      <c r="AW11" s="35">
        <f>[1]JULI!AW11+[1]AGUSTUS!AW11+[1]SEPTEMBER!AW11</f>
        <v>147</v>
      </c>
      <c r="AX11" s="35">
        <f>[1]JULI!AX11+[1]AGUSTUS!AX11+[1]SEPTEMBER!AX11</f>
        <v>150</v>
      </c>
      <c r="AY11" s="35">
        <f>[1]JULI!AY11+[1]AGUSTUS!AY11+[1]SEPTEMBER!AY11</f>
        <v>153</v>
      </c>
      <c r="AZ11" s="35">
        <f>[1]JULI!AZ11+[1]AGUSTUS!AZ11+[1]SEPTEMBER!AZ11</f>
        <v>156</v>
      </c>
      <c r="BA11" s="35">
        <f>[1]JULI!BA11+[1]AGUSTUS!BA11+[1]SEPTEMBER!BA11</f>
        <v>159</v>
      </c>
      <c r="BB11" s="35">
        <f>[1]JULI!BB11+[1]AGUSTUS!BB11+[1]SEPTEMBER!BB11</f>
        <v>162</v>
      </c>
      <c r="BC11" s="35">
        <f>[1]JULI!BC11+[1]AGUSTUS!BC11+[1]SEPTEMBER!BC11</f>
        <v>165</v>
      </c>
      <c r="BD11" s="35">
        <f>[1]JULI!BD11+[1]AGUSTUS!BD11+[1]SEPTEMBER!BD11</f>
        <v>168</v>
      </c>
      <c r="BE11" s="35">
        <f>[1]JULI!BE11+[1]AGUSTUS!BE11+[1]SEPTEMBER!BE11</f>
        <v>171</v>
      </c>
      <c r="BF11" s="35">
        <f>[1]JULI!BF11+[1]AGUSTUS!BF11+[1]SEPTEMBER!BF11</f>
        <v>174</v>
      </c>
      <c r="BG11" s="35">
        <f>[1]JULI!BG11+[1]AGUSTUS!BG11+[1]SEPTEMBER!BG11</f>
        <v>177</v>
      </c>
      <c r="BH11" s="39">
        <f t="shared" si="15"/>
        <v>101.72413793103448</v>
      </c>
      <c r="BI11" s="35">
        <f>[1]JULI!BI11+[1]AGUSTUS!BI11+[1]SEPTEMBER!BI11</f>
        <v>183</v>
      </c>
      <c r="BJ11" s="39">
        <f t="shared" si="16"/>
        <v>105.17241379310344</v>
      </c>
      <c r="BK11" s="35">
        <f>[1]JULI!BK11+[1]AGUSTUS!BK11+[1]SEPTEMBER!BK11</f>
        <v>189</v>
      </c>
      <c r="BL11" s="40">
        <f t="shared" si="17"/>
        <v>108.62068965517241</v>
      </c>
      <c r="BM11" s="35">
        <f>[1]JULI!BM11+[1]AGUSTUS!BM11+[1]SEPTEMBER!BM11</f>
        <v>195</v>
      </c>
      <c r="BN11" s="40">
        <f t="shared" si="18"/>
        <v>112.06896551724137</v>
      </c>
      <c r="BO11" s="41">
        <f t="shared" ref="BO11:BO12" si="27">BG11+BI11+BM11+BK11</f>
        <v>744</v>
      </c>
      <c r="BP11" s="40">
        <f t="shared" si="20"/>
        <v>427.58620689655169</v>
      </c>
      <c r="BQ11" s="35">
        <f>[1]JULI!BQ11+[1]AGUSTUS!BQ11+[1]SEPTEMBER!BQ11</f>
        <v>207</v>
      </c>
      <c r="BR11" s="36">
        <f t="shared" si="21"/>
        <v>118.96551724137932</v>
      </c>
      <c r="BS11" s="35">
        <f>[1]JULI!BS11+[1]AGUSTUS!BS11+[1]SEPTEMBER!BS11</f>
        <v>213</v>
      </c>
      <c r="BT11" s="36">
        <f t="shared" si="22"/>
        <v>122.41379310344827</v>
      </c>
      <c r="BU11" s="35">
        <f>[1]JULI!BU11+[1]AGUSTUS!BU11+[1]SEPTEMBER!BU11</f>
        <v>219</v>
      </c>
      <c r="BV11" s="36">
        <f t="shared" si="23"/>
        <v>125.86206896551724</v>
      </c>
      <c r="BW11" s="35">
        <f>[1]JULI!BW11+[1]AGUSTUS!BW11+[1]SEPTEMBER!BW11</f>
        <v>225</v>
      </c>
      <c r="BX11" s="36">
        <f t="shared" si="24"/>
        <v>129.31034482758622</v>
      </c>
      <c r="BY11" s="35">
        <f>[1]JULI!BY11+[1]AGUSTUS!BY11+[1]SEPTEMBER!BY11</f>
        <v>231</v>
      </c>
      <c r="BZ11" s="36">
        <f t="shared" si="25"/>
        <v>132.75862068965517</v>
      </c>
      <c r="CA11" s="35">
        <f>[1]JULI!CA11+[1]AGUSTUS!CA11+[1]SEPTEMBER!CA11</f>
        <v>237</v>
      </c>
      <c r="CB11" s="36">
        <f t="shared" si="26"/>
        <v>136.20689655172413</v>
      </c>
      <c r="CC11" s="8" t="s">
        <v>59</v>
      </c>
      <c r="CD11" s="42">
        <f>SUM(AL15:AZ15)+AB15+AF15+AJ15</f>
        <v>0</v>
      </c>
      <c r="CE11" s="8"/>
    </row>
    <row r="12" spans="1:83" ht="14.25" customHeight="1">
      <c r="C12" s="34" t="s">
        <v>58</v>
      </c>
      <c r="D12" s="35">
        <f>[1]OKTOBER!D12+[1]NOVEMBER!D12+[1]DESEMBER!D12</f>
        <v>33</v>
      </c>
      <c r="E12" s="35">
        <f>[1]OKTOBER!E12+[1]NOVEMBER!E12+[1]DESEMBER!E12</f>
        <v>49</v>
      </c>
      <c r="F12" s="35">
        <f>[1]OKTOBER!F12+[1]NOVEMBER!F12+[1]DESEMBER!F12</f>
        <v>14</v>
      </c>
      <c r="G12" s="36">
        <f t="shared" si="0"/>
        <v>42.424242424242422</v>
      </c>
      <c r="H12" s="35">
        <f>[1]OKTOBER!H12+[1]NOVEMBER!H12+[1]DESEMBER!H12</f>
        <v>5</v>
      </c>
      <c r="I12" s="37">
        <f t="shared" si="1"/>
        <v>35.714285714285715</v>
      </c>
      <c r="J12" s="35">
        <f>[1]OKTOBER!J12+[1]NOVEMBER!J12+[1]DESEMBER!J12</f>
        <v>0</v>
      </c>
      <c r="K12" s="38">
        <f t="shared" si="2"/>
        <v>0</v>
      </c>
      <c r="L12" s="35">
        <f>[1]OKTOBER!L12+[1]NOVEMBER!L12+[1]DESEMBER!L12</f>
        <v>3</v>
      </c>
      <c r="M12" s="35">
        <f>[1]OKTOBER!M12+[1]NOVEMBER!M12+[1]DESEMBER!M12</f>
        <v>0</v>
      </c>
      <c r="N12" s="35">
        <f>[1]OKTOBER!N12+[1]NOVEMBER!N12+[1]DESEMBER!N12</f>
        <v>33</v>
      </c>
      <c r="O12" s="36">
        <f t="shared" si="3"/>
        <v>100</v>
      </c>
      <c r="P12" s="35">
        <f>[1]OKTOBER!P12+[1]NOVEMBER!P12+[1]DESEMBER!P12</f>
        <v>3</v>
      </c>
      <c r="Q12" s="36">
        <f t="shared" si="4"/>
        <v>9.0909090909090917</v>
      </c>
      <c r="R12" s="35">
        <f>[1]OKTOBER!R12+[1]NOVEMBER!R12+[1]DESEMBER!R12</f>
        <v>8</v>
      </c>
      <c r="S12" s="36">
        <f t="shared" si="5"/>
        <v>24.242424242424242</v>
      </c>
      <c r="T12" s="35">
        <f>[1]OKTOBER!T12+[1]NOVEMBER!T12+[1]DESEMBER!T12</f>
        <v>0</v>
      </c>
      <c r="U12" s="36">
        <f t="shared" si="6"/>
        <v>0</v>
      </c>
      <c r="V12" s="35">
        <f>[1]OKTOBER!V12+[1]NOVEMBER!V12+[1]DESEMBER!V12</f>
        <v>4</v>
      </c>
      <c r="W12" s="36">
        <f t="shared" si="7"/>
        <v>12.121212121212121</v>
      </c>
      <c r="X12" s="35">
        <f>[1]OKTOBER!X12+[1]NOVEMBER!X12+[1]DESEMBER!X12</f>
        <v>0</v>
      </c>
      <c r="Y12" s="36">
        <f t="shared" si="8"/>
        <v>0</v>
      </c>
      <c r="Z12" s="35">
        <f>[1]OKTOBER!Z12+[1]NOVEMBER!Z12+[1]DESEMBER!Z12</f>
        <v>14</v>
      </c>
      <c r="AA12" s="36">
        <f t="shared" si="9"/>
        <v>42.424242424242422</v>
      </c>
      <c r="AB12" s="35">
        <f>[1]OKTOBER!AB12+[1]NOVEMBER!AB12+[1]DESEMBER!AB12</f>
        <v>0</v>
      </c>
      <c r="AC12" s="36">
        <f t="shared" si="10"/>
        <v>0</v>
      </c>
      <c r="AD12" s="35">
        <f>[1]OKTOBER!AD12+[1]NOVEMBER!AD12+[1]DESEMBER!AD12</f>
        <v>14</v>
      </c>
      <c r="AE12" s="36">
        <f t="shared" si="11"/>
        <v>42.424242424242422</v>
      </c>
      <c r="AF12" s="35">
        <f>[1]OKTOBER!AF12+[1]NOVEMBER!AF12+[1]DESEMBER!AF12</f>
        <v>0</v>
      </c>
      <c r="AG12" s="36">
        <f t="shared" si="12"/>
        <v>0</v>
      </c>
      <c r="AH12" s="35">
        <f>[1]OKTOBER!AH12+[1]NOVEMBER!AH12+[1]DESEMBER!AH12</f>
        <v>14</v>
      </c>
      <c r="AI12" s="36">
        <f t="shared" si="13"/>
        <v>42.424242424242422</v>
      </c>
      <c r="AJ12" s="35">
        <f>[1]OKTOBER!AJ12+[1]NOVEMBER!AJ12+[1]DESEMBER!AJ12</f>
        <v>0</v>
      </c>
      <c r="AK12" s="36">
        <f t="shared" si="14"/>
        <v>0</v>
      </c>
      <c r="AL12" s="35" t="e">
        <f>#REF!+[1]NOVEMBER!AL12+[1]DESEMBER!AL12</f>
        <v>#REF!</v>
      </c>
      <c r="AM12" s="35">
        <f>[1]OKTOBER!AM12+[1]NOVEMBER!AM12+[1]DESEMBER!AM12</f>
        <v>0</v>
      </c>
      <c r="AN12" s="35">
        <f>[1]OKTOBER!AN12+[1]NOVEMBER!AN12+[1]DESEMBER!AN12</f>
        <v>0</v>
      </c>
      <c r="AO12" s="35">
        <f>[1]OKTOBER!AO12+[1]NOVEMBER!AO12+[1]DESEMBER!AO12</f>
        <v>0</v>
      </c>
      <c r="AP12" s="35">
        <f>[1]OKTOBER!AP12+[1]NOVEMBER!AP12+[1]DESEMBER!AP12</f>
        <v>0</v>
      </c>
      <c r="AQ12" s="35">
        <f>[1]OKTOBER!AQ12+[1]NOVEMBER!AQ12+[1]DESEMBER!AQ12</f>
        <v>0</v>
      </c>
      <c r="AR12" s="35">
        <f>[1]OKTOBER!AR12+[1]NOVEMBER!AR12+[1]DESEMBER!AR12</f>
        <v>2</v>
      </c>
      <c r="AS12" s="35">
        <f>[1]OKTOBER!AS12+[1]NOVEMBER!AS12+[1]DESEMBER!AS12</f>
        <v>0</v>
      </c>
      <c r="AT12" s="35">
        <f>[1]OKTOBER!AT12+[1]NOVEMBER!AT12+[1]DESEMBER!AT12</f>
        <v>0</v>
      </c>
      <c r="AU12" s="35">
        <f>[1]OKTOBER!AU12+[1]NOVEMBER!AU12+[1]DESEMBER!AU12</f>
        <v>0</v>
      </c>
      <c r="AV12" s="35">
        <f>[1]OKTOBER!AV12+[1]NOVEMBER!AV12+[1]DESEMBER!AV12</f>
        <v>0</v>
      </c>
      <c r="AW12" s="35">
        <f>[1]OKTOBER!AW12+[1]NOVEMBER!AW12+[1]DESEMBER!AW12</f>
        <v>0</v>
      </c>
      <c r="AX12" s="35">
        <f>[1]OKTOBER!AX12+[1]NOVEMBER!AX12+[1]DESEMBER!AX12</f>
        <v>0</v>
      </c>
      <c r="AY12" s="35">
        <f>[1]OKTOBER!AY12+[1]NOVEMBER!AY12+[1]DESEMBER!AY12</f>
        <v>0</v>
      </c>
      <c r="AZ12" s="35">
        <f>[1]OKTOBER!AZ12+[1]NOVEMBER!AZ12+[1]DESEMBER!AZ12</f>
        <v>4</v>
      </c>
      <c r="BA12" s="35">
        <f>[1]OKTOBER!BA12+[1]NOVEMBER!BA12+[1]DESEMBER!BA12</f>
        <v>4</v>
      </c>
      <c r="BB12" s="35">
        <f>[1]OKTOBER!BB12+[1]NOVEMBER!BB12+[1]DESEMBER!BB12</f>
        <v>0</v>
      </c>
      <c r="BC12" s="35">
        <f>[1]OKTOBER!BC12+[1]NOVEMBER!BC12+[1]DESEMBER!BC12</f>
        <v>0</v>
      </c>
      <c r="BD12" s="35">
        <f>[1]OKTOBER!BD12+[1]NOVEMBER!BD12+[1]DESEMBER!BD12</f>
        <v>1</v>
      </c>
      <c r="BE12" s="35">
        <f>[1]OKTOBER!BE12+[1]NOVEMBER!BE12+[1]DESEMBER!BE12</f>
        <v>0</v>
      </c>
      <c r="BF12" s="35">
        <f>[1]OKTOBER!BF12+[1]NOVEMBER!BF12+[1]DESEMBER!BF12</f>
        <v>33</v>
      </c>
      <c r="BG12" s="35">
        <f>[1]OKTOBER!BG12+[1]NOVEMBER!BG12+[1]DESEMBER!BG12</f>
        <v>19</v>
      </c>
      <c r="BH12" s="39">
        <f t="shared" si="15"/>
        <v>57.575757575757578</v>
      </c>
      <c r="BI12" s="35">
        <f>[1]OKTOBER!BI12+[1]NOVEMBER!BI12+[1]DESEMBER!BI12</f>
        <v>0</v>
      </c>
      <c r="BJ12" s="39">
        <f t="shared" si="16"/>
        <v>0</v>
      </c>
      <c r="BK12" s="35">
        <f>[1]OKTOBER!BK12+[1]NOVEMBER!BK12+[1]DESEMBER!BK12</f>
        <v>0</v>
      </c>
      <c r="BL12" s="40">
        <f t="shared" si="17"/>
        <v>0</v>
      </c>
      <c r="BM12" s="35">
        <f>[1]OKTOBER!BM12+[1]NOVEMBER!BM12+[1]DESEMBER!BM12</f>
        <v>0</v>
      </c>
      <c r="BN12" s="40">
        <f t="shared" si="18"/>
        <v>0</v>
      </c>
      <c r="BO12" s="41">
        <f t="shared" si="27"/>
        <v>19</v>
      </c>
      <c r="BP12" s="40">
        <f t="shared" si="20"/>
        <v>57.575757575757578</v>
      </c>
      <c r="BQ12" s="35">
        <f>[1]OKTOBER!BQ12+[1]NOVEMBER!BQ12+[1]DESEMBER!BQ12</f>
        <v>14</v>
      </c>
      <c r="BR12" s="36">
        <f t="shared" si="21"/>
        <v>42.424242424242422</v>
      </c>
      <c r="BS12" s="35">
        <f>[1]OKTOBER!BS12+[1]NOVEMBER!BS12+[1]DESEMBER!BS12</f>
        <v>0</v>
      </c>
      <c r="BT12" s="36">
        <f t="shared" si="22"/>
        <v>0</v>
      </c>
      <c r="BU12" s="35">
        <f>[1]OKTOBER!BU12+[1]NOVEMBER!BU12+[1]DESEMBER!BU12</f>
        <v>0</v>
      </c>
      <c r="BV12" s="36">
        <f t="shared" si="23"/>
        <v>0</v>
      </c>
      <c r="BW12" s="35">
        <f>[1]OKTOBER!BW12+[1]NOVEMBER!BW12+[1]DESEMBER!BW12</f>
        <v>0</v>
      </c>
      <c r="BX12" s="36">
        <f t="shared" si="24"/>
        <v>0</v>
      </c>
      <c r="BY12" s="35">
        <f>[1]OKTOBER!BY12+[1]NOVEMBER!BY12+[1]DESEMBER!BY12</f>
        <v>0</v>
      </c>
      <c r="BZ12" s="36">
        <f t="shared" si="25"/>
        <v>0</v>
      </c>
      <c r="CA12" s="35">
        <f>[1]OKTOBER!CA12+[1]NOVEMBER!CA12+[1]DESEMBER!CA12</f>
        <v>0</v>
      </c>
      <c r="CB12" s="36">
        <f t="shared" si="26"/>
        <v>0</v>
      </c>
      <c r="CC12" s="8" t="s">
        <v>59</v>
      </c>
      <c r="CD12" s="42">
        <f>SUM(AL16:AZ16)+AB16+AF16+AJ16</f>
        <v>0</v>
      </c>
      <c r="CE12" s="8"/>
    </row>
  </sheetData>
  <mergeCells count="63">
    <mergeCell ref="BQ5:BR6"/>
    <mergeCell ref="BS5:BZ6"/>
    <mergeCell ref="BG6:BH6"/>
    <mergeCell ref="BI6:BJ6"/>
    <mergeCell ref="BK6:BL6"/>
    <mergeCell ref="BM6:BN6"/>
    <mergeCell ref="BO6:BP6"/>
    <mergeCell ref="BA5:BA7"/>
    <mergeCell ref="BB5:BB7"/>
    <mergeCell ref="BC5:BC7"/>
    <mergeCell ref="BD5:BD7"/>
    <mergeCell ref="BE5:BE7"/>
    <mergeCell ref="BG5:BP5"/>
    <mergeCell ref="AU5:AU7"/>
    <mergeCell ref="AV5:AV7"/>
    <mergeCell ref="AW5:AW7"/>
    <mergeCell ref="AX5:AX7"/>
    <mergeCell ref="AY5:AY7"/>
    <mergeCell ref="AZ5:AZ7"/>
    <mergeCell ref="AO5:AO7"/>
    <mergeCell ref="AP5:AP7"/>
    <mergeCell ref="AQ5:AQ7"/>
    <mergeCell ref="AR5:AR7"/>
    <mergeCell ref="AS5:AS7"/>
    <mergeCell ref="AT5:AT7"/>
    <mergeCell ref="X5:Y6"/>
    <mergeCell ref="Z5:AA6"/>
    <mergeCell ref="AB5:AC6"/>
    <mergeCell ref="AD5:AE6"/>
    <mergeCell ref="AF5:AG6"/>
    <mergeCell ref="AH5:AI6"/>
    <mergeCell ref="CA3:CB6"/>
    <mergeCell ref="H5:I6"/>
    <mergeCell ref="J5:K6"/>
    <mergeCell ref="L5:L6"/>
    <mergeCell ref="M5:M6"/>
    <mergeCell ref="N5:O6"/>
    <mergeCell ref="P5:Q6"/>
    <mergeCell ref="R5:S6"/>
    <mergeCell ref="T5:U6"/>
    <mergeCell ref="V5:W6"/>
    <mergeCell ref="AD3:AG4"/>
    <mergeCell ref="AH3:AK4"/>
    <mergeCell ref="AL3:AZ4"/>
    <mergeCell ref="BA3:BE4"/>
    <mergeCell ref="BF3:BF7"/>
    <mergeCell ref="BG3:BZ4"/>
    <mergeCell ref="AJ5:AK6"/>
    <mergeCell ref="AL5:AL7"/>
    <mergeCell ref="AM5:AM7"/>
    <mergeCell ref="AN5:AN7"/>
    <mergeCell ref="H3:K4"/>
    <mergeCell ref="L3:M4"/>
    <mergeCell ref="N3:Q4"/>
    <mergeCell ref="R3:U4"/>
    <mergeCell ref="V3:Y4"/>
    <mergeCell ref="Z3:AC4"/>
    <mergeCell ref="A3:A7"/>
    <mergeCell ref="B3:B7"/>
    <mergeCell ref="C3:C7"/>
    <mergeCell ref="D3:D7"/>
    <mergeCell ref="E3:E7"/>
    <mergeCell ref="F3:G6"/>
  </mergeCells>
  <conditionalFormatting sqref="G9">
    <cfRule type="cellIs" dxfId="3" priority="4" operator="greaterThan">
      <formula>100</formula>
    </cfRule>
  </conditionalFormatting>
  <conditionalFormatting sqref="G10">
    <cfRule type="cellIs" dxfId="2" priority="3" operator="greaterThan">
      <formula>100</formula>
    </cfRule>
  </conditionalFormatting>
  <conditionalFormatting sqref="G11">
    <cfRule type="cellIs" dxfId="1" priority="2" operator="greaterThan">
      <formula>100</formula>
    </cfRule>
  </conditionalFormatting>
  <conditionalFormatting sqref="G12">
    <cfRule type="cellIs" dxfId="0" priority="1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MyPC PRO</cp:lastModifiedBy>
  <dcterms:created xsi:type="dcterms:W3CDTF">2025-12-30T02:01:58Z</dcterms:created>
  <dcterms:modified xsi:type="dcterms:W3CDTF">2025-12-30T02:04:02Z</dcterms:modified>
</cp:coreProperties>
</file>