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184A6C5A-2DF8-4C9A-AFE1-52AD8C1BB2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O20" i="1" l="1"/>
  <c r="BZ20" i="1"/>
  <c r="AL20" i="1"/>
  <c r="I19" i="1"/>
  <c r="I18" i="1"/>
  <c r="CO17" i="1"/>
  <c r="CN17" i="1"/>
  <c r="CN20" i="1" s="1"/>
  <c r="CJ17" i="1"/>
  <c r="CJ20" i="1" s="1"/>
  <c r="CI17" i="1"/>
  <c r="CE17" i="1"/>
  <c r="CE20" i="1" s="1"/>
  <c r="CD17" i="1"/>
  <c r="BZ17" i="1"/>
  <c r="BY17" i="1"/>
  <c r="BU17" i="1"/>
  <c r="BU20" i="1" s="1"/>
  <c r="BT17" i="1"/>
  <c r="BP17" i="1"/>
  <c r="BP20" i="1" s="1"/>
  <c r="BO17" i="1"/>
  <c r="BK17" i="1"/>
  <c r="BK20" i="1" s="1"/>
  <c r="BJ17" i="1"/>
  <c r="BF17" i="1"/>
  <c r="BF20" i="1" s="1"/>
  <c r="BE17" i="1"/>
  <c r="BA17" i="1"/>
  <c r="BA20" i="1" s="1"/>
  <c r="AZ17" i="1"/>
  <c r="AV17" i="1"/>
  <c r="AV20" i="1" s="1"/>
  <c r="AU17" i="1"/>
  <c r="AQ17" i="1"/>
  <c r="AQ20" i="1" s="1"/>
  <c r="AP17" i="1"/>
  <c r="AL17" i="1"/>
  <c r="AK17" i="1"/>
  <c r="AG17" i="1"/>
  <c r="AG20" i="1" s="1"/>
  <c r="AB17" i="1"/>
  <c r="AB20" i="1" s="1"/>
  <c r="AA17" i="1"/>
  <c r="W17" i="1"/>
  <c r="W20" i="1" s="1"/>
  <c r="V17" i="1"/>
  <c r="R17" i="1"/>
  <c r="R20" i="1" s="1"/>
  <c r="Q17" i="1"/>
  <c r="M17" i="1"/>
  <c r="M20" i="1" s="1"/>
  <c r="L17" i="1"/>
  <c r="H17" i="1"/>
  <c r="H20" i="1" s="1"/>
  <c r="G17" i="1"/>
  <c r="G20" i="1" s="1"/>
  <c r="F17" i="1"/>
  <c r="F20" i="1" s="1"/>
  <c r="D17" i="1"/>
  <c r="D20" i="1" s="1"/>
  <c r="CP16" i="1"/>
  <c r="CK16" i="1"/>
  <c r="CF16" i="1"/>
  <c r="CA16" i="1"/>
  <c r="BV16" i="1"/>
  <c r="BQ16" i="1"/>
  <c r="BL16" i="1"/>
  <c r="BG16" i="1"/>
  <c r="BB16" i="1"/>
  <c r="AW16" i="1"/>
  <c r="AR16" i="1"/>
  <c r="AM16" i="1"/>
  <c r="AI16" i="1"/>
  <c r="AH16" i="1"/>
  <c r="AC16" i="1"/>
  <c r="X16" i="1"/>
  <c r="S16" i="1"/>
  <c r="N16" i="1"/>
  <c r="I16" i="1"/>
  <c r="E16" i="1"/>
  <c r="CP15" i="1"/>
  <c r="CK15" i="1"/>
  <c r="CG15" i="1"/>
  <c r="CF15" i="1"/>
  <c r="CA15" i="1"/>
  <c r="BV15" i="1"/>
  <c r="BQ15" i="1"/>
  <c r="BL15" i="1"/>
  <c r="BG15" i="1"/>
  <c r="BB15" i="1"/>
  <c r="AW15" i="1"/>
  <c r="AR15" i="1"/>
  <c r="AM15" i="1"/>
  <c r="AH15" i="1"/>
  <c r="AC15" i="1"/>
  <c r="X15" i="1"/>
  <c r="S15" i="1"/>
  <c r="N15" i="1"/>
  <c r="I15" i="1"/>
  <c r="E15" i="1"/>
  <c r="CP14" i="1"/>
  <c r="CK14" i="1"/>
  <c r="CF14" i="1"/>
  <c r="CA14" i="1"/>
  <c r="BV14" i="1"/>
  <c r="BQ14" i="1"/>
  <c r="BL14" i="1"/>
  <c r="BG14" i="1"/>
  <c r="BB14" i="1"/>
  <c r="AW14" i="1"/>
  <c r="AR14" i="1"/>
  <c r="AM14" i="1"/>
  <c r="AH14" i="1"/>
  <c r="AC14" i="1"/>
  <c r="X14" i="1"/>
  <c r="S14" i="1"/>
  <c r="N14" i="1"/>
  <c r="I14" i="1"/>
  <c r="E14" i="1"/>
  <c r="CP13" i="1"/>
  <c r="CK13" i="1"/>
  <c r="CF13" i="1"/>
  <c r="CA13" i="1"/>
  <c r="BV13" i="1"/>
  <c r="BQ13" i="1"/>
  <c r="BL13" i="1"/>
  <c r="BG13" i="1"/>
  <c r="BB13" i="1"/>
  <c r="AW13" i="1"/>
  <c r="AR13" i="1"/>
  <c r="AM13" i="1"/>
  <c r="AH13" i="1"/>
  <c r="AC13" i="1"/>
  <c r="X13" i="1"/>
  <c r="S13" i="1"/>
  <c r="N13" i="1"/>
  <c r="I13" i="1"/>
  <c r="E13" i="1"/>
  <c r="O15" i="1" l="1"/>
  <c r="CG14" i="1"/>
  <c r="O13" i="1"/>
  <c r="O16" i="1"/>
  <c r="BC13" i="1"/>
  <c r="AS15" i="1"/>
  <c r="AS14" i="1"/>
  <c r="BW16" i="1"/>
  <c r="BM14" i="1"/>
  <c r="AI15" i="1"/>
  <c r="Y16" i="1"/>
  <c r="E17" i="1"/>
  <c r="E20" i="1" s="1"/>
  <c r="BM15" i="1"/>
  <c r="BC16" i="1"/>
  <c r="AI13" i="1"/>
  <c r="CG16" i="1"/>
  <c r="BW13" i="1"/>
  <c r="BW15" i="1"/>
  <c r="BM16" i="1"/>
  <c r="Y14" i="1"/>
  <c r="BC15" i="1"/>
  <c r="AS16" i="1"/>
  <c r="AM17" i="1"/>
  <c r="AW17" i="1"/>
  <c r="BG17" i="1"/>
  <c r="BQ17" i="1"/>
  <c r="CA17" i="1"/>
  <c r="CK17" i="1"/>
  <c r="I17" i="1"/>
  <c r="S17" i="1"/>
  <c r="AC17" i="1"/>
  <c r="T13" i="1"/>
  <c r="AN13" i="1"/>
  <c r="BH13" i="1"/>
  <c r="CB13" i="1"/>
  <c r="J14" i="1"/>
  <c r="AD14" i="1"/>
  <c r="AX14" i="1"/>
  <c r="BR14" i="1"/>
  <c r="CL14" i="1"/>
  <c r="T15" i="1"/>
  <c r="AN15" i="1"/>
  <c r="BH15" i="1"/>
  <c r="CB15" i="1"/>
  <c r="J16" i="1"/>
  <c r="AD16" i="1"/>
  <c r="AX16" i="1"/>
  <c r="BR16" i="1"/>
  <c r="CL16" i="1"/>
  <c r="Y13" i="1"/>
  <c r="AS13" i="1"/>
  <c r="BM13" i="1"/>
  <c r="CG13" i="1"/>
  <c r="O14" i="1"/>
  <c r="AI14" i="1"/>
  <c r="BC14" i="1"/>
  <c r="BW14" i="1"/>
  <c r="Y15" i="1"/>
  <c r="AH17" i="1"/>
  <c r="AR17" i="1"/>
  <c r="BB17" i="1"/>
  <c r="BL17" i="1"/>
  <c r="BV17" i="1"/>
  <c r="CF17" i="1"/>
  <c r="CP17" i="1"/>
  <c r="CP20" i="1" s="1"/>
  <c r="N17" i="1"/>
  <c r="X17" i="1"/>
  <c r="J13" i="1"/>
  <c r="AD13" i="1"/>
  <c r="AX13" i="1"/>
  <c r="BR13" i="1"/>
  <c r="CL13" i="1"/>
  <c r="T14" i="1"/>
  <c r="AN14" i="1"/>
  <c r="BH14" i="1"/>
  <c r="CB14" i="1"/>
  <c r="J15" i="1"/>
  <c r="AD15" i="1"/>
  <c r="AX15" i="1"/>
  <c r="BR15" i="1"/>
  <c r="CL15" i="1"/>
  <c r="T16" i="1"/>
  <c r="AN16" i="1"/>
  <c r="BH16" i="1"/>
  <c r="CB16" i="1"/>
  <c r="AM20" i="1" l="1"/>
  <c r="AN17" i="1"/>
  <c r="AD17" i="1"/>
  <c r="AC20" i="1"/>
  <c r="CG17" i="1"/>
  <c r="CF20" i="1"/>
  <c r="S20" i="1"/>
  <c r="T17" i="1"/>
  <c r="Y17" i="1"/>
  <c r="X20" i="1"/>
  <c r="BW17" i="1"/>
  <c r="BV20" i="1"/>
  <c r="I20" i="1"/>
  <c r="J17" i="1"/>
  <c r="CK20" i="1"/>
  <c r="CL17" i="1"/>
  <c r="O17" i="1"/>
  <c r="N20" i="1"/>
  <c r="BL20" i="1"/>
  <c r="BM17" i="1"/>
  <c r="CA20" i="1"/>
  <c r="CB17" i="1"/>
  <c r="BC17" i="1"/>
  <c r="BB20" i="1"/>
  <c r="BR17" i="1"/>
  <c r="BQ20" i="1"/>
  <c r="AS17" i="1"/>
  <c r="AR20" i="1"/>
  <c r="BG20" i="1"/>
  <c r="BH17" i="1"/>
  <c r="AI17" i="1"/>
  <c r="AH20" i="1"/>
  <c r="AW20" i="1"/>
  <c r="AX17" i="1"/>
  <c r="J20" i="1" l="1"/>
  <c r="Y20" i="1"/>
  <c r="T20" i="1"/>
  <c r="BM20" i="1"/>
  <c r="CB20" i="1"/>
  <c r="CG20" i="1"/>
  <c r="BR20" i="1"/>
  <c r="BH20" i="1"/>
  <c r="AS20" i="1"/>
  <c r="AD20" i="1"/>
  <c r="AN20" i="1"/>
  <c r="AX20" i="1"/>
  <c r="BW20" i="1"/>
  <c r="AI20" i="1"/>
  <c r="BC20" i="1"/>
  <c r="O20" i="1"/>
  <c r="CL20" i="1"/>
</calcChain>
</file>

<file path=xl/sharedStrings.xml><?xml version="1.0" encoding="utf-8"?>
<sst xmlns="http://schemas.openxmlformats.org/spreadsheetml/2006/main" count="210" uniqueCount="56">
  <si>
    <t>KOTA</t>
  </si>
  <si>
    <t>: MALANG</t>
  </si>
  <si>
    <t>BULAN/TAHUN</t>
  </si>
  <si>
    <t>: JAN / 24</t>
  </si>
  <si>
    <t>NO</t>
  </si>
  <si>
    <t>NAMA PUSKESMAS</t>
  </si>
  <si>
    <t>KELURAHAN</t>
  </si>
  <si>
    <t>SASARAN</t>
  </si>
  <si>
    <t>K1</t>
  </si>
  <si>
    <t>K4</t>
  </si>
  <si>
    <t>K5</t>
  </si>
  <si>
    <t>K6 (IBU HAMIL)</t>
  </si>
  <si>
    <t>DETEKSI RISIKO TINGGI OLEH MASYARAKAT</t>
  </si>
  <si>
    <t>DETEKSI RISIKO TINGGI OLEH NAKES</t>
  </si>
  <si>
    <t>KOMPLIKASI KEBIDANAN YG DITANGANI</t>
  </si>
  <si>
    <t>PERSALINAN OLEH NAKES</t>
  </si>
  <si>
    <t>PERSALINAN NAKES DI FASILITAS KESEHATAN</t>
  </si>
  <si>
    <t>PELAYANAN IBU NIFAS</t>
  </si>
  <si>
    <t>PERKIRAAN PERSALINAN BULAN DEPAN (HPL)</t>
  </si>
  <si>
    <t>K1 Akses</t>
  </si>
  <si>
    <t>K1 Murni</t>
  </si>
  <si>
    <t>K1 Oleh Dokter</t>
  </si>
  <si>
    <t>K1 dengan USG</t>
  </si>
  <si>
    <t>K5 Oleh Dokter</t>
  </si>
  <si>
    <t>K5 Dengan USG</t>
  </si>
  <si>
    <t>KF 1</t>
  </si>
  <si>
    <t>KF 2</t>
  </si>
  <si>
    <t xml:space="preserve">KF 3 </t>
  </si>
  <si>
    <t>KF 4</t>
  </si>
  <si>
    <t>BUMIL</t>
  </si>
  <si>
    <t>BULIN / BUFAS</t>
  </si>
  <si>
    <t>PENC</t>
  </si>
  <si>
    <t>KUMUL</t>
  </si>
  <si>
    <t>R</t>
  </si>
  <si>
    <t>RISTI</t>
  </si>
  <si>
    <t>BLN</t>
  </si>
  <si>
    <t>JML</t>
  </si>
  <si>
    <t>%</t>
  </si>
  <si>
    <t>LALU</t>
  </si>
  <si>
    <t>INI</t>
  </si>
  <si>
    <t>TOTAL  KELURAHAN</t>
  </si>
  <si>
    <t>Unit Lain (BPM, KLINIK, RB)</t>
  </si>
  <si>
    <t xml:space="preserve">Rumah Sakit </t>
  </si>
  <si>
    <t>TOTAL BLN INI</t>
  </si>
  <si>
    <t>Luar wil Puskesmas wil kota</t>
  </si>
  <si>
    <t>luar wil Puskesmas luar wil kota</t>
  </si>
  <si>
    <t>MOJOLANGU</t>
  </si>
  <si>
    <t>Mojolangu</t>
  </si>
  <si>
    <t>Tunjungsekar</t>
  </si>
  <si>
    <t>Tasikmadu</t>
  </si>
  <si>
    <t>Tunggulwulung</t>
  </si>
  <si>
    <t>………………..,………………..</t>
  </si>
  <si>
    <t>KEPALA KEPALA PUSKESMAS</t>
  </si>
  <si>
    <t>………………………………</t>
  </si>
  <si>
    <t>NIP.</t>
  </si>
  <si>
    <t>LAPORAN PWS KIA (INDIKATOR KESEHATAN IBU)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</si>
</sst>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_);_(* \(#,##0\);_(* &quot;-&quot;??_);_(@_)"/>
  </numFmts>
  <fonts count="12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 Narrow"/>
    </font>
    <font>
      <b/>
      <sz val="8"/>
      <color theme="1"/>
      <name val="Arial Narrow"/>
    </font>
    <font>
      <sz val="10"/>
      <name val="Arial"/>
    </font>
    <font>
      <sz val="10"/>
      <color theme="1"/>
      <name val="Arial Narrow"/>
    </font>
    <font>
      <sz val="8"/>
      <color theme="1"/>
      <name val="Arial Narrow"/>
    </font>
    <font>
      <sz val="8"/>
      <color rgb="FFFF0000"/>
      <name val="Arial Narrow"/>
    </font>
    <font>
      <sz val="8"/>
      <color theme="1"/>
      <name val="Arial"/>
    </font>
    <font>
      <u/>
      <sz val="8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DAEEF3"/>
        <bgColor rgb="FFDAEEF3"/>
      </patternFill>
    </fill>
    <fill>
      <patternFill patternType="solid">
        <fgColor rgb="FFFFCC99"/>
        <bgColor rgb="FFFFCC99"/>
      </patternFill>
    </fill>
    <fill>
      <patternFill patternType="solid">
        <fgColor rgb="FF00CCFF"/>
        <bgColor rgb="FF00CCFF"/>
      </patternFill>
    </fill>
    <fill>
      <patternFill patternType="solid">
        <fgColor rgb="FFF2F2F2"/>
        <bgColor rgb="FFF2F2F2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9" fontId="5" fillId="2" borderId="14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7" fillId="6" borderId="18" xfId="0" applyFont="1" applyFill="1" applyBorder="1"/>
    <xf numFmtId="0" fontId="7" fillId="7" borderId="19" xfId="0" applyFont="1" applyFill="1" applyBorder="1"/>
    <xf numFmtId="0" fontId="7" fillId="0" borderId="21" xfId="0" applyFont="1" applyBorder="1"/>
    <xf numFmtId="0" fontId="7" fillId="0" borderId="23" xfId="0" applyFont="1" applyBorder="1"/>
    <xf numFmtId="0" fontId="7" fillId="6" borderId="24" xfId="0" applyFont="1" applyFill="1" applyBorder="1"/>
    <xf numFmtId="0" fontId="7" fillId="6" borderId="18" xfId="0" applyFont="1" applyFill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6" borderId="26" xfId="0" applyFont="1" applyFill="1" applyBorder="1"/>
    <xf numFmtId="0" fontId="7" fillId="4" borderId="27" xfId="0" applyFont="1" applyFill="1" applyBorder="1"/>
    <xf numFmtId="0" fontId="7" fillId="7" borderId="27" xfId="0" applyFont="1" applyFill="1" applyBorder="1"/>
    <xf numFmtId="0" fontId="7" fillId="0" borderId="28" xfId="0" applyFont="1" applyBorder="1"/>
    <xf numFmtId="0" fontId="7" fillId="3" borderId="27" xfId="0" applyFont="1" applyFill="1" applyBorder="1"/>
    <xf numFmtId="0" fontId="7" fillId="0" borderId="27" xfId="0" applyFont="1" applyBorder="1"/>
    <xf numFmtId="0" fontId="7" fillId="0" borderId="29" xfId="0" applyFont="1" applyBorder="1"/>
    <xf numFmtId="0" fontId="7" fillId="6" borderId="30" xfId="0" applyFont="1" applyFill="1" applyBorder="1"/>
    <xf numFmtId="0" fontId="7" fillId="6" borderId="26" xfId="0" applyFont="1" applyFill="1" applyBorder="1" applyAlignment="1">
      <alignment vertical="center"/>
    </xf>
    <xf numFmtId="0" fontId="7" fillId="3" borderId="27" xfId="0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8" fillId="2" borderId="31" xfId="0" applyFont="1" applyFill="1" applyBorder="1"/>
    <xf numFmtId="0" fontId="7" fillId="2" borderId="26" xfId="0" applyFont="1" applyFill="1" applyBorder="1"/>
    <xf numFmtId="0" fontId="7" fillId="2" borderId="27" xfId="0" applyFont="1" applyFill="1" applyBorder="1"/>
    <xf numFmtId="0" fontId="7" fillId="2" borderId="28" xfId="0" applyFont="1" applyFill="1" applyBorder="1"/>
    <xf numFmtId="0" fontId="7" fillId="8" borderId="27" xfId="0" applyFont="1" applyFill="1" applyBorder="1"/>
    <xf numFmtId="0" fontId="7" fillId="2" borderId="19" xfId="0" applyFont="1" applyFill="1" applyBorder="1"/>
    <xf numFmtId="0" fontId="7" fillId="2" borderId="30" xfId="0" applyFont="1" applyFill="1" applyBorder="1"/>
    <xf numFmtId="0" fontId="8" fillId="4" borderId="31" xfId="0" applyFont="1" applyFill="1" applyBorder="1" applyAlignment="1">
      <alignment vertical="center" wrapText="1"/>
    </xf>
    <xf numFmtId="0" fontId="7" fillId="9" borderId="26" xfId="0" applyFont="1" applyFill="1" applyBorder="1"/>
    <xf numFmtId="0" fontId="7" fillId="9" borderId="27" xfId="0" applyFont="1" applyFill="1" applyBorder="1"/>
    <xf numFmtId="0" fontId="7" fillId="9" borderId="28" xfId="0" applyFont="1" applyFill="1" applyBorder="1"/>
    <xf numFmtId="0" fontId="7" fillId="0" borderId="26" xfId="0" applyFont="1" applyBorder="1"/>
    <xf numFmtId="0" fontId="7" fillId="0" borderId="30" xfId="0" applyFont="1" applyBorder="1"/>
    <xf numFmtId="0" fontId="8" fillId="4" borderId="31" xfId="0" applyFont="1" applyFill="1" applyBorder="1"/>
    <xf numFmtId="0" fontId="8" fillId="4" borderId="31" xfId="0" applyFont="1" applyFill="1" applyBorder="1" applyAlignment="1">
      <alignment wrapText="1"/>
    </xf>
    <xf numFmtId="0" fontId="9" fillId="4" borderId="32" xfId="0" applyFont="1" applyFill="1" applyBorder="1" applyAlignment="1">
      <alignment horizontal="left" wrapText="1"/>
    </xf>
    <xf numFmtId="0" fontId="7" fillId="9" borderId="33" xfId="0" applyFont="1" applyFill="1" applyBorder="1"/>
    <xf numFmtId="0" fontId="7" fillId="9" borderId="34" xfId="0" applyFont="1" applyFill="1" applyBorder="1"/>
    <xf numFmtId="0" fontId="7" fillId="9" borderId="35" xfId="0" applyFont="1" applyFill="1" applyBorder="1"/>
    <xf numFmtId="0" fontId="7" fillId="0" borderId="36" xfId="0" applyFont="1" applyBorder="1"/>
    <xf numFmtId="0" fontId="7" fillId="3" borderId="34" xfId="0" applyFont="1" applyFill="1" applyBorder="1"/>
    <xf numFmtId="0" fontId="7" fillId="0" borderId="34" xfId="0" applyFont="1" applyBorder="1"/>
    <xf numFmtId="0" fontId="7" fillId="0" borderId="33" xfId="0" applyFont="1" applyBorder="1"/>
    <xf numFmtId="0" fontId="7" fillId="7" borderId="34" xfId="0" applyFont="1" applyFill="1" applyBorder="1"/>
    <xf numFmtId="0" fontId="7" fillId="0" borderId="37" xfId="0" applyFont="1" applyBorder="1"/>
    <xf numFmtId="0" fontId="7" fillId="0" borderId="35" xfId="0" applyFont="1" applyBorder="1"/>
    <xf numFmtId="164" fontId="7" fillId="3" borderId="19" xfId="0" applyNumberFormat="1" applyFont="1" applyFill="1" applyBorder="1" applyAlignment="1">
      <alignment horizontal="center" vertical="center" wrapText="1"/>
    </xf>
    <xf numFmtId="164" fontId="7" fillId="4" borderId="19" xfId="0" applyNumberFormat="1" applyFont="1" applyFill="1" applyBorder="1"/>
    <xf numFmtId="164" fontId="7" fillId="0" borderId="22" xfId="0" applyNumberFormat="1" applyFont="1" applyBorder="1"/>
    <xf numFmtId="164" fontId="7" fillId="3" borderId="27" xfId="0" applyNumberFormat="1" applyFont="1" applyFill="1" applyBorder="1" applyAlignment="1">
      <alignment horizontal="center" vertical="center" wrapText="1"/>
    </xf>
    <xf numFmtId="164" fontId="7" fillId="4" borderId="27" xfId="0" applyNumberFormat="1" applyFont="1" applyFill="1" applyBorder="1"/>
    <xf numFmtId="164" fontId="7" fillId="0" borderId="27" xfId="0" applyNumberFormat="1" applyFont="1" applyBorder="1"/>
    <xf numFmtId="164" fontId="7" fillId="2" borderId="27" xfId="0" applyNumberFormat="1" applyFont="1" applyFill="1" applyBorder="1"/>
    <xf numFmtId="164" fontId="7" fillId="8" borderId="27" xfId="0" applyNumberFormat="1" applyFont="1" applyFill="1" applyBorder="1"/>
    <xf numFmtId="0" fontId="7" fillId="0" borderId="17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164" fontId="7" fillId="5" borderId="18" xfId="0" applyNumberFormat="1" applyFont="1" applyFill="1" applyBorder="1" applyAlignment="1">
      <alignment horizontal="center" vertical="center" wrapText="1"/>
    </xf>
    <xf numFmtId="164" fontId="7" fillId="5" borderId="19" xfId="0" applyNumberFormat="1" applyFont="1" applyFill="1" applyBorder="1"/>
    <xf numFmtId="164" fontId="7" fillId="5" borderId="20" xfId="0" applyNumberFormat="1" applyFont="1" applyFill="1" applyBorder="1" applyAlignment="1">
      <alignment horizontal="center" vertical="center" wrapText="1"/>
    </xf>
    <xf numFmtId="164" fontId="7" fillId="7" borderId="19" xfId="0" applyNumberFormat="1" applyFont="1" applyFill="1" applyBorder="1"/>
    <xf numFmtId="164" fontId="7" fillId="5" borderId="26" xfId="0" applyNumberFormat="1" applyFont="1" applyFill="1" applyBorder="1" applyAlignment="1">
      <alignment horizontal="center" vertical="center" wrapText="1"/>
    </xf>
    <xf numFmtId="164" fontId="7" fillId="5" borderId="27" xfId="0" applyNumberFormat="1" applyFont="1" applyFill="1" applyBorder="1"/>
    <xf numFmtId="164" fontId="7" fillId="5" borderId="28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/>
    <xf numFmtId="164" fontId="7" fillId="2" borderId="28" xfId="0" applyNumberFormat="1" applyFont="1" applyFill="1" applyBorder="1"/>
    <xf numFmtId="164" fontId="7" fillId="2" borderId="19" xfId="0" applyNumberFormat="1" applyFont="1" applyFill="1" applyBorder="1"/>
    <xf numFmtId="0" fontId="7" fillId="10" borderId="26" xfId="0" applyFont="1" applyFill="1" applyBorder="1"/>
    <xf numFmtId="0" fontId="10" fillId="0" borderId="0" xfId="0" applyFont="1"/>
    <xf numFmtId="0" fontId="4" fillId="4" borderId="16" xfId="0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0" borderId="15" xfId="0" applyFont="1" applyBorder="1"/>
    <xf numFmtId="0" fontId="4" fillId="0" borderId="10" xfId="0" applyFont="1" applyBorder="1" applyAlignment="1">
      <alignment horizontal="center" vertical="center" wrapText="1"/>
    </xf>
    <xf numFmtId="0" fontId="6" fillId="0" borderId="10" xfId="0" applyFont="1" applyBorder="1"/>
    <xf numFmtId="0" fontId="6" fillId="0" borderId="13" xfId="0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6" fillId="0" borderId="7" xfId="0" applyFont="1" applyBorder="1"/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6" fillId="0" borderId="11" xfId="0" applyFont="1" applyBorder="1"/>
    <xf numFmtId="0" fontId="6" fillId="0" borderId="12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0" fillId="0" borderId="0" xfId="0"/>
    <xf numFmtId="0" fontId="5" fillId="3" borderId="5" xfId="0" applyFont="1" applyFill="1" applyBorder="1" applyAlignment="1">
      <alignment horizontal="center" vertical="center"/>
    </xf>
    <xf numFmtId="0" fontId="6" fillId="0" borderId="6" xfId="0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12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</dxfs>
  <tableStyles count="63">
    <tableStyle name="JUL-style" pivot="0" count="2" xr9:uid="{00000000-0011-0000-FFFF-FFFF00000000}">
      <tableStyleElement type="firstRowStripe" dxfId="125"/>
      <tableStyleElement type="secondRowStripe" dxfId="124"/>
    </tableStyle>
    <tableStyle name="JUL-style 2" pivot="0" count="2" xr9:uid="{00000000-0011-0000-FFFF-FFFF01000000}">
      <tableStyleElement type="firstRowStripe" dxfId="123"/>
      <tableStyleElement type="secondRowStripe" dxfId="122"/>
    </tableStyle>
    <tableStyle name="JUL-style 3" pivot="0" count="2" xr9:uid="{00000000-0011-0000-FFFF-FFFF02000000}">
      <tableStyleElement type="firstRowStripe" dxfId="121"/>
      <tableStyleElement type="secondRowStripe" dxfId="120"/>
    </tableStyle>
    <tableStyle name="JUL-style 4" pivot="0" count="2" xr9:uid="{00000000-0011-0000-FFFF-FFFF03000000}">
      <tableStyleElement type="firstRowStripe" dxfId="119"/>
      <tableStyleElement type="secondRowStripe" dxfId="118"/>
    </tableStyle>
    <tableStyle name="JUL-style 5" pivot="0" count="2" xr9:uid="{00000000-0011-0000-FFFF-FFFF04000000}">
      <tableStyleElement type="firstRowStripe" dxfId="117"/>
      <tableStyleElement type="secondRowStripe" dxfId="116"/>
    </tableStyle>
    <tableStyle name="JUL-style 6" pivot="0" count="2" xr9:uid="{00000000-0011-0000-FFFF-FFFF05000000}">
      <tableStyleElement type="firstRowStripe" dxfId="115"/>
      <tableStyleElement type="secondRowStripe" dxfId="114"/>
    </tableStyle>
    <tableStyle name="JUL-style 7" pivot="0" count="2" xr9:uid="{00000000-0011-0000-FFFF-FFFF06000000}">
      <tableStyleElement type="firstRowStripe" dxfId="113"/>
      <tableStyleElement type="secondRowStripe" dxfId="112"/>
    </tableStyle>
    <tableStyle name="JUL-style 8" pivot="0" count="2" xr9:uid="{00000000-0011-0000-FFFF-FFFF07000000}">
      <tableStyleElement type="firstRowStripe" dxfId="111"/>
      <tableStyleElement type="secondRowStripe" dxfId="110"/>
    </tableStyle>
    <tableStyle name="JUL-style 9" pivot="0" count="2" xr9:uid="{00000000-0011-0000-FFFF-FFFF08000000}">
      <tableStyleElement type="firstRowStripe" dxfId="109"/>
      <tableStyleElement type="secondRowStripe" dxfId="108"/>
    </tableStyle>
    <tableStyle name="JUL-style 10" pivot="0" count="2" xr9:uid="{00000000-0011-0000-FFFF-FFFF09000000}">
      <tableStyleElement type="firstRowStripe" dxfId="107"/>
      <tableStyleElement type="secondRowStripe" dxfId="106"/>
    </tableStyle>
    <tableStyle name="JUL-style 11" pivot="0" count="2" xr9:uid="{00000000-0011-0000-FFFF-FFFF0A000000}">
      <tableStyleElement type="firstRowStripe" dxfId="105"/>
      <tableStyleElement type="secondRowStripe" dxfId="104"/>
    </tableStyle>
    <tableStyle name="JUL-style 12" pivot="0" count="2" xr9:uid="{00000000-0011-0000-FFFF-FFFF0B000000}">
      <tableStyleElement type="firstRowStripe" dxfId="103"/>
      <tableStyleElement type="secondRowStripe" dxfId="102"/>
    </tableStyle>
    <tableStyle name="JUL-style 13" pivot="0" count="2" xr9:uid="{00000000-0011-0000-FFFF-FFFF0C000000}">
      <tableStyleElement type="firstRowStripe" dxfId="101"/>
      <tableStyleElement type="secondRowStripe" dxfId="100"/>
    </tableStyle>
    <tableStyle name="JUL-style 14" pivot="0" count="2" xr9:uid="{00000000-0011-0000-FFFF-FFFF0D000000}">
      <tableStyleElement type="firstRowStripe" dxfId="99"/>
      <tableStyleElement type="secondRowStripe" dxfId="98"/>
    </tableStyle>
    <tableStyle name="JUL-style 15" pivot="0" count="2" xr9:uid="{00000000-0011-0000-FFFF-FFFF0E000000}">
      <tableStyleElement type="firstRowStripe" dxfId="97"/>
      <tableStyleElement type="secondRowStripe" dxfId="96"/>
    </tableStyle>
    <tableStyle name="AGT-style" pivot="0" count="2" xr9:uid="{00000000-0011-0000-FFFF-FFFF0F000000}">
      <tableStyleElement type="firstRowStripe" dxfId="95"/>
      <tableStyleElement type="secondRowStripe" dxfId="94"/>
    </tableStyle>
    <tableStyle name="AGT-style 2" pivot="0" count="2" xr9:uid="{00000000-0011-0000-FFFF-FFFF10000000}">
      <tableStyleElement type="firstRowStripe" dxfId="93"/>
      <tableStyleElement type="secondRowStripe" dxfId="92"/>
    </tableStyle>
    <tableStyle name="AGT-style 3" pivot="0" count="2" xr9:uid="{00000000-0011-0000-FFFF-FFFF11000000}">
      <tableStyleElement type="firstRowStripe" dxfId="91"/>
      <tableStyleElement type="secondRowStripe" dxfId="90"/>
    </tableStyle>
    <tableStyle name="AGT-style 4" pivot="0" count="2" xr9:uid="{00000000-0011-0000-FFFF-FFFF12000000}">
      <tableStyleElement type="firstRowStripe" dxfId="89"/>
      <tableStyleElement type="secondRowStripe" dxfId="88"/>
    </tableStyle>
    <tableStyle name="AGT-style 5" pivot="0" count="2" xr9:uid="{00000000-0011-0000-FFFF-FFFF13000000}">
      <tableStyleElement type="firstRowStripe" dxfId="87"/>
      <tableStyleElement type="secondRowStripe" dxfId="86"/>
    </tableStyle>
    <tableStyle name="AGT-style 6" pivot="0" count="2" xr9:uid="{00000000-0011-0000-FFFF-FFFF14000000}">
      <tableStyleElement type="firstRowStripe" dxfId="85"/>
      <tableStyleElement type="secondRowStripe" dxfId="84"/>
    </tableStyle>
    <tableStyle name="AGT-style 7" pivot="0" count="2" xr9:uid="{00000000-0011-0000-FFFF-FFFF15000000}">
      <tableStyleElement type="firstRowStripe" dxfId="83"/>
      <tableStyleElement type="secondRowStripe" dxfId="82"/>
    </tableStyle>
    <tableStyle name="AGT-style 8" pivot="0" count="2" xr9:uid="{00000000-0011-0000-FFFF-FFFF16000000}">
      <tableStyleElement type="firstRowStripe" dxfId="81"/>
      <tableStyleElement type="secondRowStripe" dxfId="80"/>
    </tableStyle>
    <tableStyle name="AGT-style 9" pivot="0" count="2" xr9:uid="{00000000-0011-0000-FFFF-FFFF17000000}">
      <tableStyleElement type="firstRowStripe" dxfId="79"/>
      <tableStyleElement type="secondRowStripe" dxfId="78"/>
    </tableStyle>
    <tableStyle name="AGT-style 10" pivot="0" count="2" xr9:uid="{00000000-0011-0000-FFFF-FFFF18000000}">
      <tableStyleElement type="firstRowStripe" dxfId="77"/>
      <tableStyleElement type="secondRowStripe" dxfId="76"/>
    </tableStyle>
    <tableStyle name="AGT-style 11" pivot="0" count="2" xr9:uid="{00000000-0011-0000-FFFF-FFFF19000000}">
      <tableStyleElement type="firstRowStripe" dxfId="75"/>
      <tableStyleElement type="secondRowStripe" dxfId="74"/>
    </tableStyle>
    <tableStyle name="AGT-style 12" pivot="0" count="2" xr9:uid="{00000000-0011-0000-FFFF-FFFF1A000000}">
      <tableStyleElement type="firstRowStripe" dxfId="73"/>
      <tableStyleElement type="secondRowStripe" dxfId="72"/>
    </tableStyle>
    <tableStyle name="AGT-style 13" pivot="0" count="2" xr9:uid="{00000000-0011-0000-FFFF-FFFF1B000000}">
      <tableStyleElement type="firstRowStripe" dxfId="71"/>
      <tableStyleElement type="secondRowStripe" dxfId="70"/>
    </tableStyle>
    <tableStyle name="AGT-style 14" pivot="0" count="2" xr9:uid="{00000000-0011-0000-FFFF-FFFF1C000000}">
      <tableStyleElement type="firstRowStripe" dxfId="69"/>
      <tableStyleElement type="secondRowStripe" dxfId="68"/>
    </tableStyle>
    <tableStyle name="AGT-style 15" pivot="0" count="2" xr9:uid="{00000000-0011-0000-FFFF-FFFF1D000000}">
      <tableStyleElement type="firstRowStripe" dxfId="67"/>
      <tableStyleElement type="secondRowStripe" dxfId="66"/>
    </tableStyle>
    <tableStyle name="AGT-style 16" pivot="0" count="2" xr9:uid="{00000000-0011-0000-FFFF-FFFF1E000000}">
      <tableStyleElement type="firstRowStripe" dxfId="65"/>
      <tableStyleElement type="secondRowStripe" dxfId="64"/>
    </tableStyle>
    <tableStyle name="AGT-style 17" pivot="0" count="2" xr9:uid="{00000000-0011-0000-FFFF-FFFF1F000000}">
      <tableStyleElement type="firstRowStripe" dxfId="63"/>
      <tableStyleElement type="secondRowStripe" dxfId="62"/>
    </tableStyle>
    <tableStyle name="AGT-style 18" pivot="0" count="2" xr9:uid="{00000000-0011-0000-FFFF-FFFF20000000}">
      <tableStyleElement type="firstRowStripe" dxfId="61"/>
      <tableStyleElement type="secondRowStripe" dxfId="60"/>
    </tableStyle>
    <tableStyle name="SEP-style" pivot="0" count="2" xr9:uid="{00000000-0011-0000-FFFF-FFFF21000000}">
      <tableStyleElement type="firstRowStripe" dxfId="59"/>
      <tableStyleElement type="secondRowStripe" dxfId="58"/>
    </tableStyle>
    <tableStyle name="SEP-style 2" pivot="0" count="2" xr9:uid="{00000000-0011-0000-FFFF-FFFF22000000}">
      <tableStyleElement type="firstRowStripe" dxfId="57"/>
      <tableStyleElement type="secondRowStripe" dxfId="56"/>
    </tableStyle>
    <tableStyle name="SEP-style 3" pivot="0" count="2" xr9:uid="{00000000-0011-0000-FFFF-FFFF23000000}">
      <tableStyleElement type="firstRowStripe" dxfId="55"/>
      <tableStyleElement type="secondRowStripe" dxfId="54"/>
    </tableStyle>
    <tableStyle name="SEP-style 4" pivot="0" count="2" xr9:uid="{00000000-0011-0000-FFFF-FFFF24000000}">
      <tableStyleElement type="firstRowStripe" dxfId="53"/>
      <tableStyleElement type="secondRowStripe" dxfId="52"/>
    </tableStyle>
    <tableStyle name="SEP-style 5" pivot="0" count="2" xr9:uid="{00000000-0011-0000-FFFF-FFFF25000000}">
      <tableStyleElement type="firstRowStripe" dxfId="51"/>
      <tableStyleElement type="secondRowStripe" dxfId="50"/>
    </tableStyle>
    <tableStyle name="SEP-style 6" pivot="0" count="2" xr9:uid="{00000000-0011-0000-FFFF-FFFF26000000}">
      <tableStyleElement type="firstRowStripe" dxfId="49"/>
      <tableStyleElement type="secondRowStripe" dxfId="48"/>
    </tableStyle>
    <tableStyle name="SEP-style 7" pivot="0" count="2" xr9:uid="{00000000-0011-0000-FFFF-FFFF27000000}">
      <tableStyleElement type="firstRowStripe" dxfId="47"/>
      <tableStyleElement type="secondRowStripe" dxfId="46"/>
    </tableStyle>
    <tableStyle name="SEP-style 8" pivot="0" count="2" xr9:uid="{00000000-0011-0000-FFFF-FFFF28000000}">
      <tableStyleElement type="firstRowStripe" dxfId="45"/>
      <tableStyleElement type="secondRowStripe" dxfId="44"/>
    </tableStyle>
    <tableStyle name="SEP-style 9" pivot="0" count="2" xr9:uid="{00000000-0011-0000-FFFF-FFFF29000000}">
      <tableStyleElement type="firstRowStripe" dxfId="43"/>
      <tableStyleElement type="secondRowStripe" dxfId="42"/>
    </tableStyle>
    <tableStyle name="SEP-style 10" pivot="0" count="2" xr9:uid="{00000000-0011-0000-FFFF-FFFF2A000000}">
      <tableStyleElement type="firstRowStripe" dxfId="41"/>
      <tableStyleElement type="secondRowStripe" dxfId="40"/>
    </tableStyle>
    <tableStyle name="SEP-style 11" pivot="0" count="2" xr9:uid="{00000000-0011-0000-FFFF-FFFF2B000000}">
      <tableStyleElement type="firstRowStripe" dxfId="39"/>
      <tableStyleElement type="secondRowStripe" dxfId="38"/>
    </tableStyle>
    <tableStyle name="SEP-style 12" pivot="0" count="2" xr9:uid="{00000000-0011-0000-FFFF-FFFF2C000000}">
      <tableStyleElement type="firstRowStripe" dxfId="37"/>
      <tableStyleElement type="secondRowStripe" dxfId="36"/>
    </tableStyle>
    <tableStyle name="SEP-style 13" pivot="0" count="2" xr9:uid="{00000000-0011-0000-FFFF-FFFF2D000000}">
      <tableStyleElement type="firstRowStripe" dxfId="35"/>
      <tableStyleElement type="secondRowStripe" dxfId="34"/>
    </tableStyle>
    <tableStyle name="SEP-style 14" pivot="0" count="2" xr9:uid="{00000000-0011-0000-FFFF-FFFF2E000000}">
      <tableStyleElement type="firstRowStripe" dxfId="33"/>
      <tableStyleElement type="secondRowStripe" dxfId="32"/>
    </tableStyle>
    <tableStyle name="SEP-style 15" pivot="0" count="2" xr9:uid="{00000000-0011-0000-FFFF-FFFF2F000000}">
      <tableStyleElement type="firstRowStripe" dxfId="31"/>
      <tableStyleElement type="secondRowStripe" dxfId="30"/>
    </tableStyle>
    <tableStyle name="OKT-style" pivot="0" count="2" xr9:uid="{00000000-0011-0000-FFFF-FFFF30000000}">
      <tableStyleElement type="firstRowStripe" dxfId="29"/>
      <tableStyleElement type="secondRowStripe" dxfId="28"/>
    </tableStyle>
    <tableStyle name="OKT-style 2" pivot="0" count="2" xr9:uid="{00000000-0011-0000-FFFF-FFFF31000000}">
      <tableStyleElement type="firstRowStripe" dxfId="27"/>
      <tableStyleElement type="secondRowStripe" dxfId="26"/>
    </tableStyle>
    <tableStyle name="OKT-style 3" pivot="0" count="2" xr9:uid="{00000000-0011-0000-FFFF-FFFF32000000}">
      <tableStyleElement type="firstRowStripe" dxfId="25"/>
      <tableStyleElement type="secondRowStripe" dxfId="24"/>
    </tableStyle>
    <tableStyle name="OKT-style 4" pivot="0" count="2" xr9:uid="{00000000-0011-0000-FFFF-FFFF33000000}">
      <tableStyleElement type="firstRowStripe" dxfId="23"/>
      <tableStyleElement type="secondRowStripe" dxfId="22"/>
    </tableStyle>
    <tableStyle name="OKT-style 5" pivot="0" count="2" xr9:uid="{00000000-0011-0000-FFFF-FFFF34000000}">
      <tableStyleElement type="firstRowStripe" dxfId="21"/>
      <tableStyleElement type="secondRowStripe" dxfId="20"/>
    </tableStyle>
    <tableStyle name="OKT-style 6" pivot="0" count="2" xr9:uid="{00000000-0011-0000-FFFF-FFFF35000000}">
      <tableStyleElement type="firstRowStripe" dxfId="19"/>
      <tableStyleElement type="secondRowStripe" dxfId="18"/>
    </tableStyle>
    <tableStyle name="OKT-style 7" pivot="0" count="2" xr9:uid="{00000000-0011-0000-FFFF-FFFF36000000}">
      <tableStyleElement type="firstRowStripe" dxfId="17"/>
      <tableStyleElement type="secondRowStripe" dxfId="16"/>
    </tableStyle>
    <tableStyle name="OKT-style 8" pivot="0" count="2" xr9:uid="{00000000-0011-0000-FFFF-FFFF37000000}">
      <tableStyleElement type="firstRowStripe" dxfId="15"/>
      <tableStyleElement type="secondRowStripe" dxfId="14"/>
    </tableStyle>
    <tableStyle name="OKT-style 9" pivot="0" count="2" xr9:uid="{00000000-0011-0000-FFFF-FFFF38000000}">
      <tableStyleElement type="firstRowStripe" dxfId="13"/>
      <tableStyleElement type="secondRowStripe" dxfId="12"/>
    </tableStyle>
    <tableStyle name="OKT-style 10" pivot="0" count="2" xr9:uid="{00000000-0011-0000-FFFF-FFFF39000000}">
      <tableStyleElement type="firstRowStripe" dxfId="11"/>
      <tableStyleElement type="secondRowStripe" dxfId="10"/>
    </tableStyle>
    <tableStyle name="OKT-style 11" pivot="0" count="2" xr9:uid="{00000000-0011-0000-FFFF-FFFF3A000000}">
      <tableStyleElement type="firstRowStripe" dxfId="9"/>
      <tableStyleElement type="secondRowStripe" dxfId="8"/>
    </tableStyle>
    <tableStyle name="OKT-style 12" pivot="0" count="2" xr9:uid="{00000000-0011-0000-FFFF-FFFF3B000000}">
      <tableStyleElement type="firstRowStripe" dxfId="7"/>
      <tableStyleElement type="secondRowStripe" dxfId="6"/>
    </tableStyle>
    <tableStyle name="OKT-style 13" pivot="0" count="2" xr9:uid="{00000000-0011-0000-FFFF-FFFF3C000000}">
      <tableStyleElement type="firstRowStripe" dxfId="5"/>
      <tableStyleElement type="secondRowStripe" dxfId="4"/>
    </tableStyle>
    <tableStyle name="OKT-style 14" pivot="0" count="2" xr9:uid="{00000000-0011-0000-FFFF-FFFF3D000000}">
      <tableStyleElement type="firstRowStripe" dxfId="3"/>
      <tableStyleElement type="secondRowStripe" dxfId="2"/>
    </tableStyle>
    <tableStyle name="OKT-style 15" pivot="0" count="2" xr9:uid="{00000000-0011-0000-FFFF-FFFF3E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850"/>
  <sheetViews>
    <sheetView tabSelected="1" workbookViewId="0">
      <pane xSplit="3" ySplit="11" topLeftCell="D17" activePane="bottomRight" state="frozen"/>
      <selection pane="topRight" activeCell="D1" sqref="D1"/>
      <selection pane="bottomLeft" activeCell="A12" sqref="A12"/>
      <selection pane="bottomRight" activeCell="C37" sqref="C37"/>
    </sheetView>
  </sheetViews>
  <sheetFormatPr defaultColWidth="12.5703125" defaultRowHeight="15" customHeight="1" x14ac:dyDescent="0.2"/>
  <cols>
    <col min="1" max="1" width="2.85546875" customWidth="1"/>
    <col min="2" max="2" width="21.7109375" customWidth="1"/>
    <col min="3" max="3" width="22.7109375" customWidth="1"/>
    <col min="4" max="4" width="6.140625" customWidth="1"/>
    <col min="5" max="5" width="7.140625" customWidth="1"/>
    <col min="6" max="6" width="6.28515625" customWidth="1"/>
    <col min="7" max="7" width="4.85546875" customWidth="1"/>
    <col min="8" max="8" width="4" customWidth="1"/>
    <col min="9" max="9" width="6.7109375" customWidth="1"/>
    <col min="10" max="10" width="8.85546875" customWidth="1"/>
    <col min="11" max="11" width="2.5703125" customWidth="1"/>
    <col min="12" max="15" width="4.85546875" customWidth="1"/>
    <col min="16" max="16" width="2.42578125" customWidth="1"/>
    <col min="17" max="20" width="4.85546875" customWidth="1"/>
    <col min="21" max="21" width="2.140625" customWidth="1"/>
    <col min="22" max="22" width="4.85546875" customWidth="1"/>
    <col min="23" max="23" width="5.140625" customWidth="1"/>
    <col min="24" max="24" width="3.7109375" customWidth="1"/>
    <col min="25" max="25" width="8" customWidth="1"/>
    <col min="26" max="26" width="1.42578125" customWidth="1"/>
    <col min="27" max="30" width="4.85546875" customWidth="1"/>
    <col min="31" max="31" width="2.7109375" customWidth="1"/>
    <col min="32" max="35" width="5.42578125" customWidth="1"/>
    <col min="36" max="36" width="2.5703125" customWidth="1"/>
    <col min="37" max="40" width="4.85546875" customWidth="1"/>
    <col min="41" max="41" width="2.140625" customWidth="1"/>
    <col min="42" max="45" width="4.85546875" customWidth="1"/>
    <col min="46" max="46" width="2.140625" customWidth="1"/>
    <col min="47" max="47" width="4.85546875" customWidth="1"/>
    <col min="48" max="49" width="3.7109375" customWidth="1"/>
    <col min="50" max="50" width="9" customWidth="1"/>
    <col min="51" max="51" width="1.42578125" customWidth="1"/>
    <col min="52" max="52" width="4.85546875" customWidth="1"/>
    <col min="53" max="54" width="3.7109375" customWidth="1"/>
    <col min="55" max="55" width="8.42578125" customWidth="1"/>
    <col min="56" max="56" width="1.42578125" customWidth="1"/>
    <col min="57" max="57" width="4.85546875" customWidth="1"/>
    <col min="58" max="59" width="3.7109375" customWidth="1"/>
    <col min="60" max="60" width="7.7109375" customWidth="1"/>
    <col min="61" max="61" width="1.42578125" customWidth="1"/>
    <col min="62" max="62" width="4.85546875" customWidth="1"/>
    <col min="63" max="63" width="4" customWidth="1"/>
    <col min="64" max="64" width="3.7109375" customWidth="1"/>
    <col min="65" max="65" width="7.42578125" customWidth="1"/>
    <col min="66" max="66" width="1.42578125" customWidth="1"/>
    <col min="67" max="67" width="4.85546875" customWidth="1"/>
    <col min="68" max="68" width="4" customWidth="1"/>
    <col min="69" max="69" width="3.7109375" customWidth="1"/>
    <col min="70" max="70" width="8" customWidth="1"/>
    <col min="71" max="71" width="1.42578125" customWidth="1"/>
    <col min="72" max="72" width="4.85546875" customWidth="1"/>
    <col min="73" max="74" width="3.7109375" customWidth="1"/>
    <col min="75" max="75" width="8" customWidth="1"/>
    <col min="76" max="76" width="1.42578125" customWidth="1"/>
    <col min="77" max="77" width="4.85546875" customWidth="1"/>
    <col min="78" max="79" width="3.7109375" customWidth="1"/>
    <col min="80" max="80" width="7.42578125" customWidth="1"/>
    <col min="81" max="81" width="1.42578125" customWidth="1"/>
    <col min="82" max="82" width="4.85546875" customWidth="1"/>
    <col min="83" max="84" width="3.7109375" customWidth="1"/>
    <col min="85" max="85" width="8" customWidth="1"/>
    <col min="86" max="86" width="1.42578125" customWidth="1"/>
    <col min="87" max="87" width="4.85546875" customWidth="1"/>
    <col min="88" max="89" width="3.7109375" customWidth="1"/>
    <col min="90" max="90" width="7.85546875" customWidth="1"/>
    <col min="91" max="91" width="1.42578125" customWidth="1"/>
    <col min="92" max="92" width="4.7109375" customWidth="1"/>
    <col min="93" max="96" width="8.7109375" customWidth="1"/>
    <col min="97" max="99" width="8" customWidth="1"/>
  </cols>
  <sheetData>
    <row r="1" spans="1:99" ht="15" customHeight="1" x14ac:dyDescent="0.25">
      <c r="A1" s="1" t="s">
        <v>0</v>
      </c>
      <c r="B1" s="1" t="s">
        <v>55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2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</row>
    <row r="2" spans="1:99" ht="15" customHeight="1" x14ac:dyDescent="0.25">
      <c r="A2" s="1" t="s">
        <v>0</v>
      </c>
      <c r="B2" s="1"/>
      <c r="C2" s="1" t="s">
        <v>1</v>
      </c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</row>
    <row r="3" spans="1:99" ht="15" customHeight="1" x14ac:dyDescent="0.25">
      <c r="A3" s="1" t="s">
        <v>2</v>
      </c>
      <c r="B3" s="1"/>
      <c r="C3" s="3" t="s">
        <v>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</row>
    <row r="4" spans="1:99" ht="15.75" customHeight="1" x14ac:dyDescent="0.25">
      <c r="A4" s="1"/>
      <c r="B4" s="1"/>
      <c r="C4" s="3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</row>
    <row r="5" spans="1:99" ht="13.5" customHeight="1" x14ac:dyDescent="0.2">
      <c r="A5" s="104" t="s">
        <v>4</v>
      </c>
      <c r="B5" s="105" t="s">
        <v>5</v>
      </c>
      <c r="C5" s="104" t="s">
        <v>6</v>
      </c>
      <c r="D5" s="92" t="s">
        <v>7</v>
      </c>
      <c r="E5" s="93"/>
      <c r="F5" s="94"/>
      <c r="G5" s="106" t="s">
        <v>8</v>
      </c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91"/>
      <c r="AA5" s="92" t="s">
        <v>9</v>
      </c>
      <c r="AB5" s="93"/>
      <c r="AC5" s="93"/>
      <c r="AD5" s="93"/>
      <c r="AE5" s="94"/>
      <c r="AF5" s="106" t="s">
        <v>10</v>
      </c>
      <c r="AG5" s="101"/>
      <c r="AH5" s="101"/>
      <c r="AI5" s="101"/>
      <c r="AJ5" s="101"/>
      <c r="AK5" s="101"/>
      <c r="AL5" s="101"/>
      <c r="AM5" s="101"/>
      <c r="AN5" s="101"/>
      <c r="AO5" s="91"/>
      <c r="AP5" s="92" t="s">
        <v>11</v>
      </c>
      <c r="AQ5" s="93"/>
      <c r="AR5" s="93"/>
      <c r="AS5" s="93"/>
      <c r="AT5" s="94"/>
      <c r="AU5" s="97" t="s">
        <v>12</v>
      </c>
      <c r="AV5" s="93"/>
      <c r="AW5" s="93"/>
      <c r="AX5" s="93"/>
      <c r="AY5" s="94"/>
      <c r="AZ5" s="97" t="s">
        <v>13</v>
      </c>
      <c r="BA5" s="93"/>
      <c r="BB5" s="93"/>
      <c r="BC5" s="93"/>
      <c r="BD5" s="94"/>
      <c r="BE5" s="97" t="s">
        <v>14</v>
      </c>
      <c r="BF5" s="93"/>
      <c r="BG5" s="93"/>
      <c r="BH5" s="93"/>
      <c r="BI5" s="94"/>
      <c r="BJ5" s="97" t="s">
        <v>15</v>
      </c>
      <c r="BK5" s="93"/>
      <c r="BL5" s="93"/>
      <c r="BM5" s="93"/>
      <c r="BN5" s="94"/>
      <c r="BO5" s="97" t="s">
        <v>16</v>
      </c>
      <c r="BP5" s="93"/>
      <c r="BQ5" s="93"/>
      <c r="BR5" s="93"/>
      <c r="BS5" s="94"/>
      <c r="BT5" s="92" t="s">
        <v>17</v>
      </c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4"/>
      <c r="CN5" s="97" t="s">
        <v>18</v>
      </c>
      <c r="CO5" s="93"/>
      <c r="CP5" s="94"/>
    </row>
    <row r="6" spans="1:99" ht="13.5" customHeight="1" x14ac:dyDescent="0.2">
      <c r="A6" s="83"/>
      <c r="B6" s="83"/>
      <c r="C6" s="83"/>
      <c r="D6" s="98"/>
      <c r="E6" s="99"/>
      <c r="F6" s="86"/>
      <c r="G6" s="92" t="s">
        <v>19</v>
      </c>
      <c r="H6" s="93"/>
      <c r="I6" s="93"/>
      <c r="J6" s="93"/>
      <c r="K6" s="94"/>
      <c r="L6" s="92" t="s">
        <v>20</v>
      </c>
      <c r="M6" s="93"/>
      <c r="N6" s="93"/>
      <c r="O6" s="93"/>
      <c r="P6" s="94"/>
      <c r="Q6" s="92" t="s">
        <v>21</v>
      </c>
      <c r="R6" s="93"/>
      <c r="S6" s="93"/>
      <c r="T6" s="93"/>
      <c r="U6" s="94"/>
      <c r="V6" s="92" t="s">
        <v>22</v>
      </c>
      <c r="W6" s="93"/>
      <c r="X6" s="93"/>
      <c r="Y6" s="93"/>
      <c r="Z6" s="94"/>
      <c r="AA6" s="98"/>
      <c r="AB6" s="99"/>
      <c r="AC6" s="99"/>
      <c r="AD6" s="99"/>
      <c r="AE6" s="86"/>
      <c r="AF6" s="92" t="s">
        <v>23</v>
      </c>
      <c r="AG6" s="93"/>
      <c r="AH6" s="93"/>
      <c r="AI6" s="93"/>
      <c r="AJ6" s="94"/>
      <c r="AK6" s="92" t="s">
        <v>24</v>
      </c>
      <c r="AL6" s="93"/>
      <c r="AM6" s="93"/>
      <c r="AN6" s="93"/>
      <c r="AO6" s="94"/>
      <c r="AP6" s="98"/>
      <c r="AQ6" s="99"/>
      <c r="AR6" s="99"/>
      <c r="AS6" s="99"/>
      <c r="AT6" s="86"/>
      <c r="AU6" s="98"/>
      <c r="AV6" s="99"/>
      <c r="AW6" s="99"/>
      <c r="AX6" s="99"/>
      <c r="AY6" s="86"/>
      <c r="AZ6" s="98"/>
      <c r="BA6" s="99"/>
      <c r="BB6" s="99"/>
      <c r="BC6" s="99"/>
      <c r="BD6" s="86"/>
      <c r="BE6" s="98"/>
      <c r="BF6" s="99"/>
      <c r="BG6" s="99"/>
      <c r="BH6" s="99"/>
      <c r="BI6" s="86"/>
      <c r="BJ6" s="98"/>
      <c r="BK6" s="99"/>
      <c r="BL6" s="99"/>
      <c r="BM6" s="99"/>
      <c r="BN6" s="86"/>
      <c r="BO6" s="98"/>
      <c r="BP6" s="99"/>
      <c r="BQ6" s="99"/>
      <c r="BR6" s="99"/>
      <c r="BS6" s="86"/>
      <c r="BT6" s="95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87"/>
      <c r="CN6" s="98"/>
      <c r="CO6" s="99"/>
      <c r="CP6" s="86"/>
    </row>
    <row r="7" spans="1:99" ht="13.5" customHeight="1" x14ac:dyDescent="0.2">
      <c r="A7" s="83"/>
      <c r="B7" s="83"/>
      <c r="C7" s="83"/>
      <c r="D7" s="95"/>
      <c r="E7" s="96"/>
      <c r="F7" s="87"/>
      <c r="G7" s="95"/>
      <c r="H7" s="96"/>
      <c r="I7" s="96"/>
      <c r="J7" s="96"/>
      <c r="K7" s="87"/>
      <c r="L7" s="95"/>
      <c r="M7" s="96"/>
      <c r="N7" s="96"/>
      <c r="O7" s="96"/>
      <c r="P7" s="87"/>
      <c r="Q7" s="95"/>
      <c r="R7" s="96"/>
      <c r="S7" s="96"/>
      <c r="T7" s="96"/>
      <c r="U7" s="87"/>
      <c r="V7" s="95"/>
      <c r="W7" s="96"/>
      <c r="X7" s="96"/>
      <c r="Y7" s="96"/>
      <c r="Z7" s="87"/>
      <c r="AA7" s="95"/>
      <c r="AB7" s="96"/>
      <c r="AC7" s="96"/>
      <c r="AD7" s="96"/>
      <c r="AE7" s="87"/>
      <c r="AF7" s="95"/>
      <c r="AG7" s="96"/>
      <c r="AH7" s="96"/>
      <c r="AI7" s="96"/>
      <c r="AJ7" s="87"/>
      <c r="AK7" s="95"/>
      <c r="AL7" s="96"/>
      <c r="AM7" s="96"/>
      <c r="AN7" s="96"/>
      <c r="AO7" s="87"/>
      <c r="AP7" s="95"/>
      <c r="AQ7" s="96"/>
      <c r="AR7" s="96"/>
      <c r="AS7" s="96"/>
      <c r="AT7" s="87"/>
      <c r="AU7" s="95"/>
      <c r="AV7" s="96"/>
      <c r="AW7" s="96"/>
      <c r="AX7" s="96"/>
      <c r="AY7" s="87"/>
      <c r="AZ7" s="95"/>
      <c r="BA7" s="96"/>
      <c r="BB7" s="96"/>
      <c r="BC7" s="96"/>
      <c r="BD7" s="87"/>
      <c r="BE7" s="95"/>
      <c r="BF7" s="96"/>
      <c r="BG7" s="96"/>
      <c r="BH7" s="96"/>
      <c r="BI7" s="87"/>
      <c r="BJ7" s="95"/>
      <c r="BK7" s="96"/>
      <c r="BL7" s="96"/>
      <c r="BM7" s="96"/>
      <c r="BN7" s="87"/>
      <c r="BO7" s="95"/>
      <c r="BP7" s="96"/>
      <c r="BQ7" s="96"/>
      <c r="BR7" s="96"/>
      <c r="BS7" s="87"/>
      <c r="BT7" s="100" t="s">
        <v>25</v>
      </c>
      <c r="BU7" s="101"/>
      <c r="BV7" s="101"/>
      <c r="BW7" s="101"/>
      <c r="BX7" s="91"/>
      <c r="BY7" s="100" t="s">
        <v>26</v>
      </c>
      <c r="BZ7" s="101"/>
      <c r="CA7" s="101"/>
      <c r="CB7" s="101"/>
      <c r="CC7" s="91"/>
      <c r="CD7" s="100" t="s">
        <v>27</v>
      </c>
      <c r="CE7" s="101"/>
      <c r="CF7" s="101"/>
      <c r="CG7" s="101"/>
      <c r="CH7" s="91"/>
      <c r="CI7" s="100" t="s">
        <v>28</v>
      </c>
      <c r="CJ7" s="101"/>
      <c r="CK7" s="101"/>
      <c r="CL7" s="101"/>
      <c r="CM7" s="91"/>
      <c r="CN7" s="95"/>
      <c r="CO7" s="96"/>
      <c r="CP7" s="87"/>
    </row>
    <row r="8" spans="1:99" ht="12.75" customHeight="1" x14ac:dyDescent="0.25">
      <c r="A8" s="83"/>
      <c r="B8" s="83"/>
      <c r="C8" s="83"/>
      <c r="D8" s="88" t="s">
        <v>29</v>
      </c>
      <c r="E8" s="4" t="s">
        <v>29</v>
      </c>
      <c r="F8" s="89" t="s">
        <v>30</v>
      </c>
      <c r="G8" s="90" t="s">
        <v>31</v>
      </c>
      <c r="H8" s="91"/>
      <c r="I8" s="90" t="s">
        <v>32</v>
      </c>
      <c r="J8" s="91"/>
      <c r="K8" s="88" t="s">
        <v>33</v>
      </c>
      <c r="L8" s="90" t="s">
        <v>31</v>
      </c>
      <c r="M8" s="91"/>
      <c r="N8" s="90" t="s">
        <v>32</v>
      </c>
      <c r="O8" s="91"/>
      <c r="P8" s="88" t="s">
        <v>33</v>
      </c>
      <c r="Q8" s="90" t="s">
        <v>31</v>
      </c>
      <c r="R8" s="91"/>
      <c r="S8" s="90" t="s">
        <v>32</v>
      </c>
      <c r="T8" s="91"/>
      <c r="U8" s="88" t="s">
        <v>33</v>
      </c>
      <c r="V8" s="90" t="s">
        <v>31</v>
      </c>
      <c r="W8" s="91"/>
      <c r="X8" s="90" t="s">
        <v>32</v>
      </c>
      <c r="Y8" s="91"/>
      <c r="Z8" s="88" t="s">
        <v>33</v>
      </c>
      <c r="AA8" s="90" t="s">
        <v>31</v>
      </c>
      <c r="AB8" s="91"/>
      <c r="AC8" s="90" t="s">
        <v>32</v>
      </c>
      <c r="AD8" s="91"/>
      <c r="AE8" s="88" t="s">
        <v>33</v>
      </c>
      <c r="AF8" s="90" t="s">
        <v>31</v>
      </c>
      <c r="AG8" s="91"/>
      <c r="AH8" s="90" t="s">
        <v>32</v>
      </c>
      <c r="AI8" s="91"/>
      <c r="AJ8" s="4"/>
      <c r="AK8" s="90" t="s">
        <v>31</v>
      </c>
      <c r="AL8" s="91"/>
      <c r="AM8" s="90" t="s">
        <v>32</v>
      </c>
      <c r="AN8" s="91"/>
      <c r="AO8" s="88" t="s">
        <v>33</v>
      </c>
      <c r="AP8" s="90" t="s">
        <v>31</v>
      </c>
      <c r="AQ8" s="91"/>
      <c r="AR8" s="90" t="s">
        <v>32</v>
      </c>
      <c r="AS8" s="91"/>
      <c r="AT8" s="4"/>
      <c r="AU8" s="90" t="s">
        <v>31</v>
      </c>
      <c r="AV8" s="91"/>
      <c r="AW8" s="90" t="s">
        <v>32</v>
      </c>
      <c r="AX8" s="91"/>
      <c r="AY8" s="88" t="s">
        <v>33</v>
      </c>
      <c r="AZ8" s="90" t="s">
        <v>31</v>
      </c>
      <c r="BA8" s="91"/>
      <c r="BB8" s="90" t="s">
        <v>32</v>
      </c>
      <c r="BC8" s="91"/>
      <c r="BD8" s="88" t="s">
        <v>33</v>
      </c>
      <c r="BE8" s="90" t="s">
        <v>31</v>
      </c>
      <c r="BF8" s="91"/>
      <c r="BG8" s="90" t="s">
        <v>32</v>
      </c>
      <c r="BH8" s="91"/>
      <c r="BI8" s="88" t="s">
        <v>33</v>
      </c>
      <c r="BJ8" s="90" t="s">
        <v>31</v>
      </c>
      <c r="BK8" s="91"/>
      <c r="BL8" s="90" t="s">
        <v>32</v>
      </c>
      <c r="BM8" s="91"/>
      <c r="BN8" s="88" t="s">
        <v>33</v>
      </c>
      <c r="BO8" s="90" t="s">
        <v>31</v>
      </c>
      <c r="BP8" s="91"/>
      <c r="BQ8" s="90" t="s">
        <v>32</v>
      </c>
      <c r="BR8" s="91"/>
      <c r="BS8" s="88" t="s">
        <v>33</v>
      </c>
      <c r="BT8" s="90" t="s">
        <v>31</v>
      </c>
      <c r="BU8" s="91"/>
      <c r="BV8" s="90" t="s">
        <v>32</v>
      </c>
      <c r="BW8" s="91"/>
      <c r="BX8" s="88" t="s">
        <v>33</v>
      </c>
      <c r="BY8" s="90" t="s">
        <v>31</v>
      </c>
      <c r="BZ8" s="91"/>
      <c r="CA8" s="90" t="s">
        <v>32</v>
      </c>
      <c r="CB8" s="91"/>
      <c r="CC8" s="88" t="s">
        <v>33</v>
      </c>
      <c r="CD8" s="90" t="s">
        <v>31</v>
      </c>
      <c r="CE8" s="91"/>
      <c r="CF8" s="90" t="s">
        <v>32</v>
      </c>
      <c r="CG8" s="91"/>
      <c r="CH8" s="88" t="s">
        <v>33</v>
      </c>
      <c r="CI8" s="90" t="s">
        <v>31</v>
      </c>
      <c r="CJ8" s="91"/>
      <c r="CK8" s="90" t="s">
        <v>32</v>
      </c>
      <c r="CL8" s="91"/>
      <c r="CM8" s="88" t="s">
        <v>33</v>
      </c>
      <c r="CN8" s="90" t="s">
        <v>31</v>
      </c>
      <c r="CO8" s="91"/>
      <c r="CP8" s="5" t="s">
        <v>32</v>
      </c>
    </row>
    <row r="9" spans="1:99" ht="12.75" customHeight="1" x14ac:dyDescent="0.25">
      <c r="A9" s="83"/>
      <c r="B9" s="83"/>
      <c r="C9" s="83"/>
      <c r="D9" s="83"/>
      <c r="E9" s="4" t="s">
        <v>34</v>
      </c>
      <c r="F9" s="83"/>
      <c r="G9" s="5" t="s">
        <v>35</v>
      </c>
      <c r="H9" s="6" t="s">
        <v>35</v>
      </c>
      <c r="I9" s="88" t="s">
        <v>36</v>
      </c>
      <c r="J9" s="88" t="s">
        <v>37</v>
      </c>
      <c r="K9" s="83"/>
      <c r="L9" s="5" t="s">
        <v>35</v>
      </c>
      <c r="M9" s="6" t="s">
        <v>35</v>
      </c>
      <c r="N9" s="88" t="s">
        <v>36</v>
      </c>
      <c r="O9" s="88" t="s">
        <v>37</v>
      </c>
      <c r="P9" s="83"/>
      <c r="Q9" s="5" t="s">
        <v>35</v>
      </c>
      <c r="R9" s="6" t="s">
        <v>35</v>
      </c>
      <c r="S9" s="88" t="s">
        <v>36</v>
      </c>
      <c r="T9" s="88" t="s">
        <v>37</v>
      </c>
      <c r="U9" s="83"/>
      <c r="V9" s="5" t="s">
        <v>35</v>
      </c>
      <c r="W9" s="6" t="s">
        <v>35</v>
      </c>
      <c r="X9" s="88" t="s">
        <v>36</v>
      </c>
      <c r="Y9" s="88" t="s">
        <v>37</v>
      </c>
      <c r="Z9" s="83"/>
      <c r="AA9" s="5" t="s">
        <v>35</v>
      </c>
      <c r="AB9" s="6" t="s">
        <v>35</v>
      </c>
      <c r="AC9" s="88" t="s">
        <v>36</v>
      </c>
      <c r="AD9" s="88" t="s">
        <v>37</v>
      </c>
      <c r="AE9" s="83"/>
      <c r="AF9" s="5" t="s">
        <v>35</v>
      </c>
      <c r="AG9" s="6" t="s">
        <v>35</v>
      </c>
      <c r="AH9" s="88" t="s">
        <v>36</v>
      </c>
      <c r="AI9" s="88" t="s">
        <v>37</v>
      </c>
      <c r="AJ9" s="4"/>
      <c r="AK9" s="5" t="s">
        <v>35</v>
      </c>
      <c r="AL9" s="6" t="s">
        <v>35</v>
      </c>
      <c r="AM9" s="88" t="s">
        <v>36</v>
      </c>
      <c r="AN9" s="88" t="s">
        <v>37</v>
      </c>
      <c r="AO9" s="83"/>
      <c r="AP9" s="5" t="s">
        <v>35</v>
      </c>
      <c r="AQ9" s="6" t="s">
        <v>35</v>
      </c>
      <c r="AR9" s="88" t="s">
        <v>36</v>
      </c>
      <c r="AS9" s="88" t="s">
        <v>37</v>
      </c>
      <c r="AT9" s="4"/>
      <c r="AU9" s="5" t="s">
        <v>35</v>
      </c>
      <c r="AV9" s="6" t="s">
        <v>35</v>
      </c>
      <c r="AW9" s="88" t="s">
        <v>36</v>
      </c>
      <c r="AX9" s="88" t="s">
        <v>37</v>
      </c>
      <c r="AY9" s="83"/>
      <c r="AZ9" s="5" t="s">
        <v>35</v>
      </c>
      <c r="BA9" s="6" t="s">
        <v>35</v>
      </c>
      <c r="BB9" s="88" t="s">
        <v>36</v>
      </c>
      <c r="BC9" s="88" t="s">
        <v>37</v>
      </c>
      <c r="BD9" s="83"/>
      <c r="BE9" s="5" t="s">
        <v>35</v>
      </c>
      <c r="BF9" s="6" t="s">
        <v>35</v>
      </c>
      <c r="BG9" s="88" t="s">
        <v>36</v>
      </c>
      <c r="BH9" s="88" t="s">
        <v>37</v>
      </c>
      <c r="BI9" s="83"/>
      <c r="BJ9" s="5" t="s">
        <v>35</v>
      </c>
      <c r="BK9" s="6" t="s">
        <v>35</v>
      </c>
      <c r="BL9" s="88" t="s">
        <v>36</v>
      </c>
      <c r="BM9" s="88" t="s">
        <v>37</v>
      </c>
      <c r="BN9" s="83"/>
      <c r="BO9" s="5" t="s">
        <v>35</v>
      </c>
      <c r="BP9" s="6" t="s">
        <v>35</v>
      </c>
      <c r="BQ9" s="88" t="s">
        <v>36</v>
      </c>
      <c r="BR9" s="88" t="s">
        <v>37</v>
      </c>
      <c r="BS9" s="83"/>
      <c r="BT9" s="5" t="s">
        <v>35</v>
      </c>
      <c r="BU9" s="6" t="s">
        <v>35</v>
      </c>
      <c r="BV9" s="88" t="s">
        <v>36</v>
      </c>
      <c r="BW9" s="88" t="s">
        <v>37</v>
      </c>
      <c r="BX9" s="83"/>
      <c r="BY9" s="5" t="s">
        <v>35</v>
      </c>
      <c r="BZ9" s="6" t="s">
        <v>35</v>
      </c>
      <c r="CA9" s="88" t="s">
        <v>36</v>
      </c>
      <c r="CB9" s="88" t="s">
        <v>37</v>
      </c>
      <c r="CC9" s="83"/>
      <c r="CD9" s="5" t="s">
        <v>35</v>
      </c>
      <c r="CE9" s="6" t="s">
        <v>35</v>
      </c>
      <c r="CF9" s="88" t="s">
        <v>36</v>
      </c>
      <c r="CG9" s="88" t="s">
        <v>37</v>
      </c>
      <c r="CH9" s="83"/>
      <c r="CI9" s="5" t="s">
        <v>35</v>
      </c>
      <c r="CJ9" s="6" t="s">
        <v>35</v>
      </c>
      <c r="CK9" s="88" t="s">
        <v>36</v>
      </c>
      <c r="CL9" s="88" t="s">
        <v>37</v>
      </c>
      <c r="CM9" s="83"/>
      <c r="CN9" s="5" t="s">
        <v>35</v>
      </c>
      <c r="CO9" s="6" t="s">
        <v>35</v>
      </c>
      <c r="CP9" s="88" t="s">
        <v>36</v>
      </c>
    </row>
    <row r="10" spans="1:99" ht="12.75" customHeight="1" x14ac:dyDescent="0.25">
      <c r="A10" s="83"/>
      <c r="B10" s="83"/>
      <c r="C10" s="83"/>
      <c r="D10" s="83"/>
      <c r="E10" s="4"/>
      <c r="F10" s="83"/>
      <c r="G10" s="5"/>
      <c r="H10" s="6"/>
      <c r="I10" s="83"/>
      <c r="J10" s="83"/>
      <c r="K10" s="83"/>
      <c r="L10" s="5"/>
      <c r="M10" s="6"/>
      <c r="N10" s="83"/>
      <c r="O10" s="83"/>
      <c r="P10" s="83"/>
      <c r="Q10" s="5"/>
      <c r="R10" s="6"/>
      <c r="S10" s="83"/>
      <c r="T10" s="83"/>
      <c r="U10" s="83"/>
      <c r="V10" s="5"/>
      <c r="W10" s="6"/>
      <c r="X10" s="83"/>
      <c r="Y10" s="83"/>
      <c r="Z10" s="83"/>
      <c r="AA10" s="5"/>
      <c r="AB10" s="6"/>
      <c r="AC10" s="83"/>
      <c r="AD10" s="83"/>
      <c r="AE10" s="83"/>
      <c r="AF10" s="5"/>
      <c r="AG10" s="6"/>
      <c r="AH10" s="83"/>
      <c r="AI10" s="83"/>
      <c r="AJ10" s="4" t="s">
        <v>33</v>
      </c>
      <c r="AK10" s="5"/>
      <c r="AL10" s="6"/>
      <c r="AM10" s="83"/>
      <c r="AN10" s="83"/>
      <c r="AO10" s="83"/>
      <c r="AP10" s="5"/>
      <c r="AQ10" s="6"/>
      <c r="AR10" s="83"/>
      <c r="AS10" s="83"/>
      <c r="AT10" s="4" t="s">
        <v>33</v>
      </c>
      <c r="AU10" s="5"/>
      <c r="AV10" s="6"/>
      <c r="AW10" s="83"/>
      <c r="AX10" s="83"/>
      <c r="AY10" s="83"/>
      <c r="AZ10" s="5"/>
      <c r="BA10" s="6"/>
      <c r="BB10" s="83"/>
      <c r="BC10" s="83"/>
      <c r="BD10" s="83"/>
      <c r="BE10" s="5"/>
      <c r="BF10" s="6"/>
      <c r="BG10" s="83"/>
      <c r="BH10" s="83"/>
      <c r="BI10" s="83"/>
      <c r="BJ10" s="5"/>
      <c r="BK10" s="6"/>
      <c r="BL10" s="83"/>
      <c r="BM10" s="83"/>
      <c r="BN10" s="83"/>
      <c r="BO10" s="5"/>
      <c r="BP10" s="6"/>
      <c r="BQ10" s="83"/>
      <c r="BR10" s="83"/>
      <c r="BS10" s="83"/>
      <c r="BT10" s="5"/>
      <c r="BU10" s="6"/>
      <c r="BV10" s="83"/>
      <c r="BW10" s="83"/>
      <c r="BX10" s="83"/>
      <c r="BY10" s="5"/>
      <c r="BZ10" s="6"/>
      <c r="CA10" s="83"/>
      <c r="CB10" s="83"/>
      <c r="CC10" s="83"/>
      <c r="CD10" s="5"/>
      <c r="CE10" s="6"/>
      <c r="CF10" s="83"/>
      <c r="CG10" s="83"/>
      <c r="CH10" s="83"/>
      <c r="CI10" s="5"/>
      <c r="CJ10" s="6"/>
      <c r="CK10" s="83"/>
      <c r="CL10" s="83"/>
      <c r="CM10" s="83"/>
      <c r="CN10" s="5"/>
      <c r="CO10" s="6"/>
      <c r="CP10" s="83"/>
    </row>
    <row r="11" spans="1:99" ht="12.75" customHeight="1" x14ac:dyDescent="0.25">
      <c r="A11" s="84"/>
      <c r="B11" s="84"/>
      <c r="C11" s="84"/>
      <c r="D11" s="84"/>
      <c r="E11" s="7">
        <v>0.2</v>
      </c>
      <c r="F11" s="84"/>
      <c r="G11" s="5" t="s">
        <v>38</v>
      </c>
      <c r="H11" s="6" t="s">
        <v>39</v>
      </c>
      <c r="I11" s="84"/>
      <c r="J11" s="84"/>
      <c r="K11" s="84"/>
      <c r="L11" s="5" t="s">
        <v>38</v>
      </c>
      <c r="M11" s="6" t="s">
        <v>39</v>
      </c>
      <c r="N11" s="84"/>
      <c r="O11" s="84"/>
      <c r="P11" s="84"/>
      <c r="Q11" s="5" t="s">
        <v>38</v>
      </c>
      <c r="R11" s="6" t="s">
        <v>39</v>
      </c>
      <c r="S11" s="84"/>
      <c r="T11" s="84"/>
      <c r="U11" s="84"/>
      <c r="V11" s="5" t="s">
        <v>38</v>
      </c>
      <c r="W11" s="6" t="s">
        <v>39</v>
      </c>
      <c r="X11" s="84"/>
      <c r="Y11" s="84"/>
      <c r="Z11" s="84"/>
      <c r="AA11" s="5" t="s">
        <v>38</v>
      </c>
      <c r="AB11" s="6" t="s">
        <v>39</v>
      </c>
      <c r="AC11" s="84"/>
      <c r="AD11" s="84"/>
      <c r="AE11" s="84"/>
      <c r="AF11" s="5" t="s">
        <v>38</v>
      </c>
      <c r="AG11" s="6" t="s">
        <v>39</v>
      </c>
      <c r="AH11" s="84"/>
      <c r="AI11" s="84"/>
      <c r="AJ11" s="4"/>
      <c r="AK11" s="5" t="s">
        <v>38</v>
      </c>
      <c r="AL11" s="6" t="s">
        <v>39</v>
      </c>
      <c r="AM11" s="84"/>
      <c r="AN11" s="84"/>
      <c r="AO11" s="84"/>
      <c r="AP11" s="5" t="s">
        <v>38</v>
      </c>
      <c r="AQ11" s="6" t="s">
        <v>39</v>
      </c>
      <c r="AR11" s="84"/>
      <c r="AS11" s="84"/>
      <c r="AT11" s="4"/>
      <c r="AU11" s="5" t="s">
        <v>38</v>
      </c>
      <c r="AV11" s="6" t="s">
        <v>39</v>
      </c>
      <c r="AW11" s="84"/>
      <c r="AX11" s="84"/>
      <c r="AY11" s="84"/>
      <c r="AZ11" s="5" t="s">
        <v>38</v>
      </c>
      <c r="BA11" s="6" t="s">
        <v>39</v>
      </c>
      <c r="BB11" s="84"/>
      <c r="BC11" s="84"/>
      <c r="BD11" s="84"/>
      <c r="BE11" s="5" t="s">
        <v>38</v>
      </c>
      <c r="BF11" s="6" t="s">
        <v>39</v>
      </c>
      <c r="BG11" s="84"/>
      <c r="BH11" s="84"/>
      <c r="BI11" s="84"/>
      <c r="BJ11" s="5" t="s">
        <v>38</v>
      </c>
      <c r="BK11" s="6" t="s">
        <v>39</v>
      </c>
      <c r="BL11" s="84"/>
      <c r="BM11" s="84"/>
      <c r="BN11" s="84"/>
      <c r="BO11" s="5" t="s">
        <v>38</v>
      </c>
      <c r="BP11" s="6" t="s">
        <v>39</v>
      </c>
      <c r="BQ11" s="84"/>
      <c r="BR11" s="84"/>
      <c r="BS11" s="84"/>
      <c r="BT11" s="5" t="s">
        <v>38</v>
      </c>
      <c r="BU11" s="6" t="s">
        <v>39</v>
      </c>
      <c r="BV11" s="84"/>
      <c r="BW11" s="84"/>
      <c r="BX11" s="84"/>
      <c r="BY11" s="5" t="s">
        <v>38</v>
      </c>
      <c r="BZ11" s="6" t="s">
        <v>39</v>
      </c>
      <c r="CA11" s="84"/>
      <c r="CB11" s="84"/>
      <c r="CC11" s="84"/>
      <c r="CD11" s="5" t="s">
        <v>38</v>
      </c>
      <c r="CE11" s="6" t="s">
        <v>39</v>
      </c>
      <c r="CF11" s="84"/>
      <c r="CG11" s="84"/>
      <c r="CH11" s="84"/>
      <c r="CI11" s="5" t="s">
        <v>38</v>
      </c>
      <c r="CJ11" s="6" t="s">
        <v>39</v>
      </c>
      <c r="CK11" s="84"/>
      <c r="CL11" s="84"/>
      <c r="CM11" s="84"/>
      <c r="CN11" s="5" t="s">
        <v>38</v>
      </c>
      <c r="CO11" s="6" t="s">
        <v>39</v>
      </c>
      <c r="CP11" s="84"/>
    </row>
    <row r="12" spans="1:99" ht="13.5" customHeight="1" x14ac:dyDescent="0.25">
      <c r="A12" s="8">
        <v>1</v>
      </c>
      <c r="B12" s="9">
        <v>2</v>
      </c>
      <c r="C12" s="10">
        <v>3</v>
      </c>
      <c r="D12" s="11">
        <v>4</v>
      </c>
      <c r="E12" s="11">
        <v>5</v>
      </c>
      <c r="F12" s="12">
        <v>6</v>
      </c>
      <c r="G12" s="13">
        <v>7</v>
      </c>
      <c r="H12" s="14">
        <v>8</v>
      </c>
      <c r="I12" s="11">
        <v>9</v>
      </c>
      <c r="J12" s="11">
        <v>10</v>
      </c>
      <c r="K12" s="11">
        <v>11</v>
      </c>
      <c r="L12" s="11">
        <v>12</v>
      </c>
      <c r="M12" s="11">
        <v>13</v>
      </c>
      <c r="N12" s="11">
        <v>14</v>
      </c>
      <c r="O12" s="11">
        <v>15</v>
      </c>
      <c r="P12" s="11">
        <v>16</v>
      </c>
      <c r="Q12" s="11">
        <v>17</v>
      </c>
      <c r="R12" s="11">
        <v>18</v>
      </c>
      <c r="S12" s="11">
        <v>19</v>
      </c>
      <c r="T12" s="11">
        <v>20</v>
      </c>
      <c r="U12" s="11">
        <v>21</v>
      </c>
      <c r="V12" s="11">
        <v>22</v>
      </c>
      <c r="W12" s="11">
        <v>23</v>
      </c>
      <c r="X12" s="11">
        <v>24</v>
      </c>
      <c r="Y12" s="11">
        <v>25</v>
      </c>
      <c r="Z12" s="11">
        <v>26</v>
      </c>
      <c r="AA12" s="11">
        <v>27</v>
      </c>
      <c r="AB12" s="11">
        <v>28</v>
      </c>
      <c r="AC12" s="11">
        <v>29</v>
      </c>
      <c r="AD12" s="11">
        <v>30</v>
      </c>
      <c r="AE12" s="11">
        <v>31</v>
      </c>
      <c r="AF12" s="11">
        <v>32</v>
      </c>
      <c r="AG12" s="11">
        <v>33</v>
      </c>
      <c r="AH12" s="11">
        <v>34</v>
      </c>
      <c r="AI12" s="11">
        <v>35</v>
      </c>
      <c r="AJ12" s="11">
        <v>36</v>
      </c>
      <c r="AK12" s="11">
        <v>37</v>
      </c>
      <c r="AL12" s="11">
        <v>38</v>
      </c>
      <c r="AM12" s="11">
        <v>39</v>
      </c>
      <c r="AN12" s="11">
        <v>40</v>
      </c>
      <c r="AO12" s="11">
        <v>41</v>
      </c>
      <c r="AP12" s="11">
        <v>42</v>
      </c>
      <c r="AQ12" s="11">
        <v>43</v>
      </c>
      <c r="AR12" s="11">
        <v>44</v>
      </c>
      <c r="AS12" s="11">
        <v>45</v>
      </c>
      <c r="AT12" s="11">
        <v>46</v>
      </c>
      <c r="AU12" s="11">
        <v>47</v>
      </c>
      <c r="AV12" s="11">
        <v>48</v>
      </c>
      <c r="AW12" s="11">
        <v>49</v>
      </c>
      <c r="AX12" s="11">
        <v>50</v>
      </c>
      <c r="AY12" s="11">
        <v>51</v>
      </c>
      <c r="AZ12" s="11">
        <v>52</v>
      </c>
      <c r="BA12" s="11">
        <v>53</v>
      </c>
      <c r="BB12" s="11">
        <v>54</v>
      </c>
      <c r="BC12" s="11">
        <v>55</v>
      </c>
      <c r="BD12" s="11">
        <v>56</v>
      </c>
      <c r="BE12" s="11">
        <v>57</v>
      </c>
      <c r="BF12" s="11">
        <v>58</v>
      </c>
      <c r="BG12" s="11">
        <v>59</v>
      </c>
      <c r="BH12" s="11">
        <v>60</v>
      </c>
      <c r="BI12" s="11">
        <v>61</v>
      </c>
      <c r="BJ12" s="11">
        <v>62</v>
      </c>
      <c r="BK12" s="11">
        <v>63</v>
      </c>
      <c r="BL12" s="11">
        <v>64</v>
      </c>
      <c r="BM12" s="11">
        <v>65</v>
      </c>
      <c r="BN12" s="11">
        <v>66</v>
      </c>
      <c r="BO12" s="11">
        <v>67</v>
      </c>
      <c r="BP12" s="11">
        <v>68</v>
      </c>
      <c r="BQ12" s="11">
        <v>69</v>
      </c>
      <c r="BR12" s="11">
        <v>70</v>
      </c>
      <c r="BS12" s="11">
        <v>71</v>
      </c>
      <c r="BT12" s="11">
        <v>72</v>
      </c>
      <c r="BU12" s="11">
        <v>73</v>
      </c>
      <c r="BV12" s="11">
        <v>74</v>
      </c>
      <c r="BW12" s="11">
        <v>75</v>
      </c>
      <c r="BX12" s="11">
        <v>76</v>
      </c>
      <c r="BY12" s="11">
        <v>77</v>
      </c>
      <c r="BZ12" s="11">
        <v>78</v>
      </c>
      <c r="CA12" s="11">
        <v>79</v>
      </c>
      <c r="CB12" s="11">
        <v>80</v>
      </c>
      <c r="CC12" s="11">
        <v>81</v>
      </c>
      <c r="CD12" s="11">
        <v>82</v>
      </c>
      <c r="CE12" s="11">
        <v>83</v>
      </c>
      <c r="CF12" s="11">
        <v>84</v>
      </c>
      <c r="CG12" s="11">
        <v>85</v>
      </c>
      <c r="CH12" s="11">
        <v>86</v>
      </c>
      <c r="CI12" s="11">
        <v>87</v>
      </c>
      <c r="CJ12" s="11">
        <v>88</v>
      </c>
      <c r="CK12" s="11">
        <v>89</v>
      </c>
      <c r="CL12" s="11">
        <v>90</v>
      </c>
      <c r="CM12" s="11">
        <v>91</v>
      </c>
      <c r="CN12" s="11">
        <v>92</v>
      </c>
      <c r="CO12" s="11">
        <v>93</v>
      </c>
      <c r="CP12" s="11">
        <v>94</v>
      </c>
    </row>
    <row r="13" spans="1:99" ht="12.75" customHeight="1" x14ac:dyDescent="0.2">
      <c r="A13" s="82">
        <v>1</v>
      </c>
      <c r="B13" s="85" t="s">
        <v>46</v>
      </c>
      <c r="C13" s="68" t="s">
        <v>47</v>
      </c>
      <c r="D13" s="70">
        <v>317</v>
      </c>
      <c r="E13" s="71">
        <f t="shared" ref="E13:E16" si="0">D13*20%</f>
        <v>63.400000000000006</v>
      </c>
      <c r="F13" s="72">
        <v>315</v>
      </c>
      <c r="G13" s="15"/>
      <c r="H13" s="60">
        <v>25</v>
      </c>
      <c r="I13" s="61">
        <f t="shared" ref="I13:I16" si="1">G13+H13</f>
        <v>25</v>
      </c>
      <c r="J13" s="16">
        <f t="shared" ref="J13:J17" si="2">I13/D13*100</f>
        <v>7.8864353312302837</v>
      </c>
      <c r="K13" s="17"/>
      <c r="L13" s="15"/>
      <c r="M13" s="60">
        <v>12</v>
      </c>
      <c r="N13" s="62">
        <f t="shared" ref="N13:N16" si="3">L13+M13</f>
        <v>12</v>
      </c>
      <c r="O13" s="16">
        <f t="shared" ref="O13:O17" si="4">+N13/D13*100</f>
        <v>3.7854889589905363</v>
      </c>
      <c r="P13" s="17"/>
      <c r="Q13" s="15"/>
      <c r="R13" s="60">
        <v>13</v>
      </c>
      <c r="S13" s="62">
        <f t="shared" ref="S13:S16" si="5">Q13+R13</f>
        <v>13</v>
      </c>
      <c r="T13" s="16">
        <f t="shared" ref="T13:T17" si="6">+S13/D13*100</f>
        <v>4.1009463722397479</v>
      </c>
      <c r="U13" s="17"/>
      <c r="V13" s="15"/>
      <c r="W13" s="60">
        <v>13</v>
      </c>
      <c r="X13" s="62">
        <f t="shared" ref="X13:X16" si="7">V13+W13</f>
        <v>13</v>
      </c>
      <c r="Y13" s="16">
        <f t="shared" ref="Y13:Y17" si="8">+X13/D13*100</f>
        <v>4.1009463722397479</v>
      </c>
      <c r="Z13" s="17"/>
      <c r="AA13" s="15"/>
      <c r="AB13" s="60">
        <v>23</v>
      </c>
      <c r="AC13" s="62">
        <f t="shared" ref="AC13:AC16" si="9">AA13+AB13</f>
        <v>23</v>
      </c>
      <c r="AD13" s="73">
        <f t="shared" ref="AD13:AD17" si="10">AC13/D13*100</f>
        <v>7.2555205047318623</v>
      </c>
      <c r="AE13" s="17"/>
      <c r="AF13" s="18"/>
      <c r="AG13" s="60">
        <v>23</v>
      </c>
      <c r="AH13" s="62">
        <f t="shared" ref="AH13:AH16" si="11">AF13+AG13</f>
        <v>23</v>
      </c>
      <c r="AI13" s="16">
        <f t="shared" ref="AI13:AI17" si="12">+AH13/D13*100</f>
        <v>7.2555205047318623</v>
      </c>
      <c r="AJ13" s="17"/>
      <c r="AK13" s="15"/>
      <c r="AL13" s="60">
        <v>23</v>
      </c>
      <c r="AM13" s="62">
        <f t="shared" ref="AM13:AM16" si="13">AK13+AL13</f>
        <v>23</v>
      </c>
      <c r="AN13" s="73">
        <f t="shared" ref="AN13:AN17" si="14">+AM13/D13*100</f>
        <v>7.2555205047318623</v>
      </c>
      <c r="AO13" s="17"/>
      <c r="AP13" s="15"/>
      <c r="AQ13" s="60">
        <v>23</v>
      </c>
      <c r="AR13" s="62">
        <f t="shared" ref="AR13:AR16" si="15">AP13+AQ13</f>
        <v>23</v>
      </c>
      <c r="AS13" s="73">
        <f t="shared" ref="AS13:AS17" si="16">+AR13/D13*100</f>
        <v>7.2555205047318623</v>
      </c>
      <c r="AT13" s="17"/>
      <c r="AU13" s="15"/>
      <c r="AV13" s="60">
        <v>7</v>
      </c>
      <c r="AW13" s="62">
        <f t="shared" ref="AW13:AW16" si="17">AU13+AV13</f>
        <v>7</v>
      </c>
      <c r="AX13" s="16">
        <f t="shared" ref="AX13:AX17" si="18">AW13/D13*100</f>
        <v>2.2082018927444795</v>
      </c>
      <c r="AY13" s="17"/>
      <c r="AZ13" s="15"/>
      <c r="BA13" s="60">
        <v>7</v>
      </c>
      <c r="BB13" s="62">
        <f t="shared" ref="BB13:BB16" si="19">AZ13+BA13</f>
        <v>7</v>
      </c>
      <c r="BC13" s="16">
        <f t="shared" ref="BC13:BC17" si="20">BB13/D13*100</f>
        <v>2.2082018927444795</v>
      </c>
      <c r="BD13" s="17"/>
      <c r="BE13" s="15"/>
      <c r="BF13" s="60">
        <v>2</v>
      </c>
      <c r="BG13" s="62">
        <f t="shared" ref="BG13:BG16" si="21">BE13+BF13</f>
        <v>2</v>
      </c>
      <c r="BH13" s="16">
        <f t="shared" ref="BH13:BH17" si="22">BG13/E13*100</f>
        <v>3.1545741324921135</v>
      </c>
      <c r="BI13" s="17"/>
      <c r="BJ13" s="15"/>
      <c r="BK13" s="60">
        <v>24</v>
      </c>
      <c r="BL13" s="62">
        <f t="shared" ref="BL13:BL16" si="23">BJ13+BK13</f>
        <v>24</v>
      </c>
      <c r="BM13" s="16">
        <f t="shared" ref="BM13:BM17" si="24">BL13/F13*100</f>
        <v>7.6190476190476195</v>
      </c>
      <c r="BN13" s="17"/>
      <c r="BO13" s="15"/>
      <c r="BP13" s="60">
        <v>24</v>
      </c>
      <c r="BQ13" s="62">
        <f t="shared" ref="BQ13:BQ16" si="25">BO13+BP13</f>
        <v>24</v>
      </c>
      <c r="BR13" s="16">
        <f t="shared" ref="BR13:BR17" si="26">BQ13/F13*100</f>
        <v>7.6190476190476195</v>
      </c>
      <c r="BS13" s="17"/>
      <c r="BT13" s="19"/>
      <c r="BU13" s="60">
        <v>24</v>
      </c>
      <c r="BV13" s="62">
        <f t="shared" ref="BV13:BV16" si="27">BT13+BU13</f>
        <v>24</v>
      </c>
      <c r="BW13" s="16">
        <f t="shared" ref="BW13:BW17" si="28">BV13/F13*100</f>
        <v>7.6190476190476195</v>
      </c>
      <c r="BX13" s="17"/>
      <c r="BY13" s="15"/>
      <c r="BZ13" s="60">
        <v>24</v>
      </c>
      <c r="CA13" s="62">
        <f t="shared" ref="CA13:CA16" si="29">BY13+BZ13</f>
        <v>24</v>
      </c>
      <c r="CB13" s="16">
        <f t="shared" ref="CB13:CB17" si="30">CA13/F13*100</f>
        <v>7.6190476190476195</v>
      </c>
      <c r="CC13" s="17"/>
      <c r="CD13" s="15"/>
      <c r="CE13" s="60">
        <v>24</v>
      </c>
      <c r="CF13" s="62">
        <f t="shared" ref="CF13:CF16" si="31">CD13+CE13</f>
        <v>24</v>
      </c>
      <c r="CG13" s="16">
        <f t="shared" ref="CG13:CG17" si="32">CF13/F13*100</f>
        <v>7.6190476190476195</v>
      </c>
      <c r="CH13" s="17"/>
      <c r="CI13" s="15"/>
      <c r="CJ13" s="60">
        <v>24</v>
      </c>
      <c r="CK13" s="62">
        <f t="shared" ref="CK13:CK16" si="33">CI13+CJ13</f>
        <v>24</v>
      </c>
      <c r="CL13" s="16">
        <f t="shared" ref="CL13:CL17" si="34">CK13/F13*100</f>
        <v>7.6190476190476195</v>
      </c>
      <c r="CM13" s="17"/>
      <c r="CN13" s="20"/>
      <c r="CO13" s="21">
        <v>23</v>
      </c>
      <c r="CP13" s="22">
        <f t="shared" ref="CP13:CP16" si="35">CN13+CO13</f>
        <v>23</v>
      </c>
    </row>
    <row r="14" spans="1:99" ht="12.75" customHeight="1" x14ac:dyDescent="0.2">
      <c r="A14" s="83"/>
      <c r="B14" s="86"/>
      <c r="C14" s="69" t="s">
        <v>48</v>
      </c>
      <c r="D14" s="74">
        <v>246</v>
      </c>
      <c r="E14" s="75">
        <f t="shared" si="0"/>
        <v>49.2</v>
      </c>
      <c r="F14" s="76">
        <v>245</v>
      </c>
      <c r="G14" s="23"/>
      <c r="H14" s="63">
        <v>25</v>
      </c>
      <c r="I14" s="64">
        <f t="shared" si="1"/>
        <v>25</v>
      </c>
      <c r="J14" s="25">
        <f t="shared" si="2"/>
        <v>10.16260162601626</v>
      </c>
      <c r="K14" s="26"/>
      <c r="L14" s="23"/>
      <c r="M14" s="63">
        <v>9</v>
      </c>
      <c r="N14" s="65">
        <f t="shared" si="3"/>
        <v>9</v>
      </c>
      <c r="O14" s="16">
        <f t="shared" si="4"/>
        <v>3.6585365853658534</v>
      </c>
      <c r="P14" s="26"/>
      <c r="Q14" s="23"/>
      <c r="R14" s="63">
        <v>17</v>
      </c>
      <c r="S14" s="65">
        <f t="shared" si="5"/>
        <v>17</v>
      </c>
      <c r="T14" s="16">
        <f t="shared" si="6"/>
        <v>6.9105691056910574</v>
      </c>
      <c r="U14" s="26"/>
      <c r="V14" s="23"/>
      <c r="W14" s="63">
        <v>17</v>
      </c>
      <c r="X14" s="65">
        <f t="shared" si="7"/>
        <v>17</v>
      </c>
      <c r="Y14" s="25">
        <f t="shared" si="8"/>
        <v>6.9105691056910574</v>
      </c>
      <c r="Z14" s="26"/>
      <c r="AA14" s="23"/>
      <c r="AB14" s="63">
        <v>18</v>
      </c>
      <c r="AC14" s="65">
        <f t="shared" si="9"/>
        <v>18</v>
      </c>
      <c r="AD14" s="73">
        <f t="shared" si="10"/>
        <v>7.3170731707317067</v>
      </c>
      <c r="AE14" s="26"/>
      <c r="AF14" s="29"/>
      <c r="AG14" s="63">
        <v>15</v>
      </c>
      <c r="AH14" s="65">
        <f t="shared" si="11"/>
        <v>15</v>
      </c>
      <c r="AI14" s="25">
        <f t="shared" si="12"/>
        <v>6.0975609756097562</v>
      </c>
      <c r="AJ14" s="26"/>
      <c r="AK14" s="23"/>
      <c r="AL14" s="63">
        <v>15</v>
      </c>
      <c r="AM14" s="65">
        <f t="shared" si="13"/>
        <v>15</v>
      </c>
      <c r="AN14" s="73">
        <f t="shared" si="14"/>
        <v>6.0975609756097562</v>
      </c>
      <c r="AO14" s="26"/>
      <c r="AP14" s="23"/>
      <c r="AQ14" s="63">
        <v>18</v>
      </c>
      <c r="AR14" s="65">
        <f t="shared" si="15"/>
        <v>18</v>
      </c>
      <c r="AS14" s="73">
        <f t="shared" si="16"/>
        <v>7.3170731707317067</v>
      </c>
      <c r="AT14" s="26"/>
      <c r="AU14" s="23"/>
      <c r="AV14" s="63">
        <v>6</v>
      </c>
      <c r="AW14" s="65">
        <f t="shared" si="17"/>
        <v>6</v>
      </c>
      <c r="AX14" s="25">
        <f t="shared" si="18"/>
        <v>2.4390243902439024</v>
      </c>
      <c r="AY14" s="26"/>
      <c r="AZ14" s="23"/>
      <c r="BA14" s="63">
        <v>6</v>
      </c>
      <c r="BB14" s="65">
        <f t="shared" si="19"/>
        <v>6</v>
      </c>
      <c r="BC14" s="25">
        <f t="shared" si="20"/>
        <v>2.4390243902439024</v>
      </c>
      <c r="BD14" s="26"/>
      <c r="BE14" s="23"/>
      <c r="BF14" s="63">
        <v>4</v>
      </c>
      <c r="BG14" s="65">
        <f t="shared" si="21"/>
        <v>4</v>
      </c>
      <c r="BH14" s="25">
        <f t="shared" si="22"/>
        <v>8.1300813008130071</v>
      </c>
      <c r="BI14" s="26"/>
      <c r="BJ14" s="23"/>
      <c r="BK14" s="63">
        <v>18</v>
      </c>
      <c r="BL14" s="65">
        <f t="shared" si="23"/>
        <v>18</v>
      </c>
      <c r="BM14" s="25">
        <f t="shared" si="24"/>
        <v>7.3469387755102051</v>
      </c>
      <c r="BN14" s="26"/>
      <c r="BO14" s="23"/>
      <c r="BP14" s="63">
        <v>18</v>
      </c>
      <c r="BQ14" s="65">
        <f t="shared" si="25"/>
        <v>18</v>
      </c>
      <c r="BR14" s="25">
        <f t="shared" si="26"/>
        <v>7.3469387755102051</v>
      </c>
      <c r="BS14" s="26"/>
      <c r="BT14" s="30"/>
      <c r="BU14" s="63">
        <v>18</v>
      </c>
      <c r="BV14" s="65">
        <f t="shared" si="27"/>
        <v>18</v>
      </c>
      <c r="BW14" s="25">
        <f t="shared" si="28"/>
        <v>7.3469387755102051</v>
      </c>
      <c r="BX14" s="26"/>
      <c r="BY14" s="23"/>
      <c r="BZ14" s="63">
        <v>18</v>
      </c>
      <c r="CA14" s="65">
        <f t="shared" si="29"/>
        <v>18</v>
      </c>
      <c r="CB14" s="25">
        <f t="shared" si="30"/>
        <v>7.3469387755102051</v>
      </c>
      <c r="CC14" s="26"/>
      <c r="CD14" s="23"/>
      <c r="CE14" s="63">
        <v>18</v>
      </c>
      <c r="CF14" s="65">
        <f t="shared" si="31"/>
        <v>18</v>
      </c>
      <c r="CG14" s="25">
        <f t="shared" si="32"/>
        <v>7.3469387755102051</v>
      </c>
      <c r="CH14" s="26"/>
      <c r="CI14" s="23"/>
      <c r="CJ14" s="63">
        <v>18</v>
      </c>
      <c r="CK14" s="65">
        <f t="shared" si="33"/>
        <v>18</v>
      </c>
      <c r="CL14" s="25">
        <f t="shared" si="34"/>
        <v>7.3469387755102051</v>
      </c>
      <c r="CM14" s="26"/>
      <c r="CN14" s="31"/>
      <c r="CO14" s="32">
        <v>20</v>
      </c>
      <c r="CP14" s="33">
        <f t="shared" si="35"/>
        <v>20</v>
      </c>
    </row>
    <row r="15" spans="1:99" ht="12.75" customHeight="1" x14ac:dyDescent="0.2">
      <c r="A15" s="83"/>
      <c r="B15" s="86"/>
      <c r="C15" s="69" t="s">
        <v>49</v>
      </c>
      <c r="D15" s="74">
        <v>110</v>
      </c>
      <c r="E15" s="75">
        <f t="shared" si="0"/>
        <v>22</v>
      </c>
      <c r="F15" s="76">
        <v>110</v>
      </c>
      <c r="G15" s="23"/>
      <c r="H15" s="63">
        <v>10</v>
      </c>
      <c r="I15" s="64">
        <f t="shared" si="1"/>
        <v>10</v>
      </c>
      <c r="J15" s="25">
        <f t="shared" si="2"/>
        <v>9.0909090909090917</v>
      </c>
      <c r="K15" s="26"/>
      <c r="L15" s="23"/>
      <c r="M15" s="63">
        <v>4</v>
      </c>
      <c r="N15" s="65">
        <f t="shared" si="3"/>
        <v>4</v>
      </c>
      <c r="O15" s="16">
        <f t="shared" si="4"/>
        <v>3.6363636363636362</v>
      </c>
      <c r="P15" s="26"/>
      <c r="Q15" s="23"/>
      <c r="R15" s="63">
        <v>7</v>
      </c>
      <c r="S15" s="65">
        <f t="shared" si="5"/>
        <v>7</v>
      </c>
      <c r="T15" s="16">
        <f t="shared" si="6"/>
        <v>6.3636363636363633</v>
      </c>
      <c r="U15" s="26"/>
      <c r="V15" s="23"/>
      <c r="W15" s="63">
        <v>7</v>
      </c>
      <c r="X15" s="65">
        <f t="shared" si="7"/>
        <v>7</v>
      </c>
      <c r="Y15" s="25">
        <f t="shared" si="8"/>
        <v>6.3636363636363633</v>
      </c>
      <c r="Z15" s="26"/>
      <c r="AA15" s="23"/>
      <c r="AB15" s="63">
        <v>9</v>
      </c>
      <c r="AC15" s="65">
        <f t="shared" si="9"/>
        <v>9</v>
      </c>
      <c r="AD15" s="73">
        <f t="shared" si="10"/>
        <v>8.1818181818181817</v>
      </c>
      <c r="AE15" s="26"/>
      <c r="AF15" s="29"/>
      <c r="AG15" s="63">
        <v>7</v>
      </c>
      <c r="AH15" s="65">
        <f t="shared" si="11"/>
        <v>7</v>
      </c>
      <c r="AI15" s="25">
        <f t="shared" si="12"/>
        <v>6.3636363636363633</v>
      </c>
      <c r="AJ15" s="26"/>
      <c r="AK15" s="23"/>
      <c r="AL15" s="63">
        <v>7</v>
      </c>
      <c r="AM15" s="65">
        <f t="shared" si="13"/>
        <v>7</v>
      </c>
      <c r="AN15" s="73">
        <f t="shared" si="14"/>
        <v>6.3636363636363633</v>
      </c>
      <c r="AO15" s="26"/>
      <c r="AP15" s="23"/>
      <c r="AQ15" s="63">
        <v>9</v>
      </c>
      <c r="AR15" s="65">
        <f t="shared" si="15"/>
        <v>9</v>
      </c>
      <c r="AS15" s="73">
        <f t="shared" si="16"/>
        <v>8.1818181818181817</v>
      </c>
      <c r="AT15" s="26"/>
      <c r="AU15" s="23"/>
      <c r="AV15" s="63">
        <v>5</v>
      </c>
      <c r="AW15" s="65">
        <f t="shared" si="17"/>
        <v>5</v>
      </c>
      <c r="AX15" s="25">
        <f t="shared" si="18"/>
        <v>4.5454545454545459</v>
      </c>
      <c r="AY15" s="26"/>
      <c r="AZ15" s="23"/>
      <c r="BA15" s="63">
        <v>5</v>
      </c>
      <c r="BB15" s="65">
        <f t="shared" si="19"/>
        <v>5</v>
      </c>
      <c r="BC15" s="25">
        <f t="shared" si="20"/>
        <v>4.5454545454545459</v>
      </c>
      <c r="BD15" s="26"/>
      <c r="BE15" s="23"/>
      <c r="BF15" s="63">
        <v>1</v>
      </c>
      <c r="BG15" s="65">
        <f t="shared" si="21"/>
        <v>1</v>
      </c>
      <c r="BH15" s="25">
        <f t="shared" si="22"/>
        <v>4.5454545454545459</v>
      </c>
      <c r="BI15" s="26"/>
      <c r="BJ15" s="23"/>
      <c r="BK15" s="63">
        <v>8</v>
      </c>
      <c r="BL15" s="65">
        <f t="shared" si="23"/>
        <v>8</v>
      </c>
      <c r="BM15" s="25">
        <f t="shared" si="24"/>
        <v>7.2727272727272725</v>
      </c>
      <c r="BN15" s="26"/>
      <c r="BO15" s="23"/>
      <c r="BP15" s="63">
        <v>8</v>
      </c>
      <c r="BQ15" s="65">
        <f t="shared" si="25"/>
        <v>8</v>
      </c>
      <c r="BR15" s="25">
        <f t="shared" si="26"/>
        <v>7.2727272727272725</v>
      </c>
      <c r="BS15" s="26"/>
      <c r="BT15" s="30"/>
      <c r="BU15" s="63">
        <v>8</v>
      </c>
      <c r="BV15" s="65">
        <f t="shared" si="27"/>
        <v>8</v>
      </c>
      <c r="BW15" s="25">
        <f t="shared" si="28"/>
        <v>7.2727272727272725</v>
      </c>
      <c r="BX15" s="26"/>
      <c r="BY15" s="23"/>
      <c r="BZ15" s="63">
        <v>8</v>
      </c>
      <c r="CA15" s="65">
        <f t="shared" si="29"/>
        <v>8</v>
      </c>
      <c r="CB15" s="25">
        <f t="shared" si="30"/>
        <v>7.2727272727272725</v>
      </c>
      <c r="CC15" s="26"/>
      <c r="CD15" s="23"/>
      <c r="CE15" s="63">
        <v>8</v>
      </c>
      <c r="CF15" s="65">
        <f t="shared" si="31"/>
        <v>8</v>
      </c>
      <c r="CG15" s="25">
        <f t="shared" si="32"/>
        <v>7.2727272727272725</v>
      </c>
      <c r="CH15" s="26"/>
      <c r="CI15" s="23"/>
      <c r="CJ15" s="63">
        <v>8</v>
      </c>
      <c r="CK15" s="65">
        <f t="shared" si="33"/>
        <v>8</v>
      </c>
      <c r="CL15" s="25">
        <f t="shared" si="34"/>
        <v>7.2727272727272725</v>
      </c>
      <c r="CM15" s="26"/>
      <c r="CN15" s="31"/>
      <c r="CO15" s="32">
        <v>9</v>
      </c>
      <c r="CP15" s="33">
        <f t="shared" si="35"/>
        <v>9</v>
      </c>
    </row>
    <row r="16" spans="1:99" ht="12.75" customHeight="1" x14ac:dyDescent="0.2">
      <c r="A16" s="83"/>
      <c r="B16" s="86"/>
      <c r="C16" s="69" t="s">
        <v>50</v>
      </c>
      <c r="D16" s="74">
        <v>134</v>
      </c>
      <c r="E16" s="75">
        <f t="shared" si="0"/>
        <v>26.8</v>
      </c>
      <c r="F16" s="76">
        <v>134</v>
      </c>
      <c r="G16" s="23"/>
      <c r="H16" s="63">
        <v>15</v>
      </c>
      <c r="I16" s="64">
        <f t="shared" si="1"/>
        <v>15</v>
      </c>
      <c r="J16" s="25">
        <f t="shared" si="2"/>
        <v>11.194029850746269</v>
      </c>
      <c r="K16" s="26"/>
      <c r="L16" s="23"/>
      <c r="M16" s="63">
        <v>5</v>
      </c>
      <c r="N16" s="65">
        <f t="shared" si="3"/>
        <v>5</v>
      </c>
      <c r="O16" s="16">
        <f t="shared" si="4"/>
        <v>3.7313432835820892</v>
      </c>
      <c r="P16" s="26"/>
      <c r="Q16" s="23"/>
      <c r="R16" s="63">
        <v>10</v>
      </c>
      <c r="S16" s="65">
        <f t="shared" si="5"/>
        <v>10</v>
      </c>
      <c r="T16" s="16">
        <f t="shared" si="6"/>
        <v>7.4626865671641784</v>
      </c>
      <c r="U16" s="26"/>
      <c r="V16" s="23"/>
      <c r="W16" s="63">
        <v>10</v>
      </c>
      <c r="X16" s="65">
        <f t="shared" si="7"/>
        <v>10</v>
      </c>
      <c r="Y16" s="25">
        <f t="shared" si="8"/>
        <v>7.4626865671641784</v>
      </c>
      <c r="Z16" s="26"/>
      <c r="AA16" s="23"/>
      <c r="AB16" s="63">
        <v>12</v>
      </c>
      <c r="AC16" s="65">
        <f t="shared" si="9"/>
        <v>12</v>
      </c>
      <c r="AD16" s="73">
        <f t="shared" si="10"/>
        <v>8.9552238805970141</v>
      </c>
      <c r="AE16" s="26"/>
      <c r="AF16" s="29"/>
      <c r="AG16" s="63">
        <v>12</v>
      </c>
      <c r="AH16" s="65">
        <f t="shared" si="11"/>
        <v>12</v>
      </c>
      <c r="AI16" s="25">
        <f t="shared" si="12"/>
        <v>8.9552238805970141</v>
      </c>
      <c r="AJ16" s="26"/>
      <c r="AK16" s="23"/>
      <c r="AL16" s="63">
        <v>12</v>
      </c>
      <c r="AM16" s="65">
        <f t="shared" si="13"/>
        <v>12</v>
      </c>
      <c r="AN16" s="73">
        <f t="shared" si="14"/>
        <v>8.9552238805970141</v>
      </c>
      <c r="AO16" s="26"/>
      <c r="AP16" s="23"/>
      <c r="AQ16" s="63">
        <v>12</v>
      </c>
      <c r="AR16" s="65">
        <f t="shared" si="15"/>
        <v>12</v>
      </c>
      <c r="AS16" s="73">
        <f t="shared" si="16"/>
        <v>8.9552238805970141</v>
      </c>
      <c r="AT16" s="26"/>
      <c r="AU16" s="23"/>
      <c r="AV16" s="63">
        <v>6</v>
      </c>
      <c r="AW16" s="65">
        <f t="shared" si="17"/>
        <v>6</v>
      </c>
      <c r="AX16" s="25">
        <f t="shared" si="18"/>
        <v>4.4776119402985071</v>
      </c>
      <c r="AY16" s="26"/>
      <c r="AZ16" s="23"/>
      <c r="BA16" s="63">
        <v>6</v>
      </c>
      <c r="BB16" s="65">
        <f t="shared" si="19"/>
        <v>6</v>
      </c>
      <c r="BC16" s="25">
        <f t="shared" si="20"/>
        <v>4.4776119402985071</v>
      </c>
      <c r="BD16" s="26"/>
      <c r="BE16" s="23"/>
      <c r="BF16" s="63">
        <v>1</v>
      </c>
      <c r="BG16" s="65">
        <f t="shared" si="21"/>
        <v>1</v>
      </c>
      <c r="BH16" s="25">
        <f t="shared" si="22"/>
        <v>3.7313432835820892</v>
      </c>
      <c r="BI16" s="26"/>
      <c r="BJ16" s="23"/>
      <c r="BK16" s="63">
        <v>15</v>
      </c>
      <c r="BL16" s="65">
        <f t="shared" si="23"/>
        <v>15</v>
      </c>
      <c r="BM16" s="25">
        <f t="shared" si="24"/>
        <v>11.194029850746269</v>
      </c>
      <c r="BN16" s="26"/>
      <c r="BO16" s="23"/>
      <c r="BP16" s="63">
        <v>15</v>
      </c>
      <c r="BQ16" s="65">
        <f t="shared" si="25"/>
        <v>15</v>
      </c>
      <c r="BR16" s="25">
        <f t="shared" si="26"/>
        <v>11.194029850746269</v>
      </c>
      <c r="BS16" s="26"/>
      <c r="BT16" s="30"/>
      <c r="BU16" s="63">
        <v>15</v>
      </c>
      <c r="BV16" s="65">
        <f t="shared" si="27"/>
        <v>15</v>
      </c>
      <c r="BW16" s="25">
        <f t="shared" si="28"/>
        <v>11.194029850746269</v>
      </c>
      <c r="BX16" s="26"/>
      <c r="BY16" s="23"/>
      <c r="BZ16" s="63">
        <v>15</v>
      </c>
      <c r="CA16" s="65">
        <f t="shared" si="29"/>
        <v>15</v>
      </c>
      <c r="CB16" s="25">
        <f t="shared" si="30"/>
        <v>11.194029850746269</v>
      </c>
      <c r="CC16" s="26"/>
      <c r="CD16" s="23"/>
      <c r="CE16" s="63">
        <v>15</v>
      </c>
      <c r="CF16" s="65">
        <f t="shared" si="31"/>
        <v>15</v>
      </c>
      <c r="CG16" s="25">
        <f t="shared" si="32"/>
        <v>11.194029850746269</v>
      </c>
      <c r="CH16" s="26"/>
      <c r="CI16" s="23"/>
      <c r="CJ16" s="63">
        <v>15</v>
      </c>
      <c r="CK16" s="65">
        <f t="shared" si="33"/>
        <v>15</v>
      </c>
      <c r="CL16" s="25">
        <f t="shared" si="34"/>
        <v>11.194029850746269</v>
      </c>
      <c r="CM16" s="26"/>
      <c r="CN16" s="31"/>
      <c r="CO16" s="32">
        <v>12</v>
      </c>
      <c r="CP16" s="33">
        <f t="shared" si="35"/>
        <v>12</v>
      </c>
    </row>
    <row r="17" spans="1:96" ht="12.75" customHeight="1" x14ac:dyDescent="0.25">
      <c r="A17" s="83"/>
      <c r="B17" s="86"/>
      <c r="C17" s="34" t="s">
        <v>40</v>
      </c>
      <c r="D17" s="77">
        <f t="shared" ref="D17:I17" si="36">SUM(D13:D16)</f>
        <v>807</v>
      </c>
      <c r="E17" s="66">
        <f t="shared" si="36"/>
        <v>161.40000000000003</v>
      </c>
      <c r="F17" s="78">
        <f t="shared" si="36"/>
        <v>804</v>
      </c>
      <c r="G17" s="35">
        <f t="shared" si="36"/>
        <v>0</v>
      </c>
      <c r="H17" s="67">
        <f t="shared" si="36"/>
        <v>75</v>
      </c>
      <c r="I17" s="66">
        <f t="shared" si="36"/>
        <v>75</v>
      </c>
      <c r="J17" s="36">
        <f t="shared" si="2"/>
        <v>9.2936802973977688</v>
      </c>
      <c r="K17" s="37"/>
      <c r="L17" s="35">
        <f t="shared" ref="L17:N17" si="37">SUM(L13:L16)</f>
        <v>0</v>
      </c>
      <c r="M17" s="67">
        <f t="shared" si="37"/>
        <v>30</v>
      </c>
      <c r="N17" s="66">
        <f t="shared" si="37"/>
        <v>30</v>
      </c>
      <c r="O17" s="39">
        <f t="shared" si="4"/>
        <v>3.7174721189591078</v>
      </c>
      <c r="P17" s="37"/>
      <c r="Q17" s="35">
        <f t="shared" ref="Q17:S17" si="38">SUM(Q13:Q16)</f>
        <v>0</v>
      </c>
      <c r="R17" s="67">
        <f t="shared" si="38"/>
        <v>47</v>
      </c>
      <c r="S17" s="66">
        <f t="shared" si="38"/>
        <v>47</v>
      </c>
      <c r="T17" s="39">
        <f t="shared" si="6"/>
        <v>5.8240396530359355</v>
      </c>
      <c r="U17" s="37"/>
      <c r="V17" s="35">
        <f t="shared" ref="V17:X17" si="39">SUM(V13:V16)</f>
        <v>0</v>
      </c>
      <c r="W17" s="67">
        <f t="shared" si="39"/>
        <v>47</v>
      </c>
      <c r="X17" s="66">
        <f t="shared" si="39"/>
        <v>47</v>
      </c>
      <c r="Y17" s="36">
        <f t="shared" si="8"/>
        <v>5.8240396530359355</v>
      </c>
      <c r="Z17" s="37"/>
      <c r="AA17" s="35">
        <f t="shared" ref="AA17:AC17" si="40">SUM(AA13:AA16)</f>
        <v>0</v>
      </c>
      <c r="AB17" s="67">
        <f t="shared" si="40"/>
        <v>62</v>
      </c>
      <c r="AC17" s="66">
        <f t="shared" si="40"/>
        <v>62</v>
      </c>
      <c r="AD17" s="79">
        <f t="shared" si="10"/>
        <v>7.6827757125154896</v>
      </c>
      <c r="AE17" s="37"/>
      <c r="AF17" s="35"/>
      <c r="AG17" s="67">
        <f t="shared" ref="AG17:AH17" si="41">SUM(AG13:AG16)</f>
        <v>57</v>
      </c>
      <c r="AH17" s="66">
        <f t="shared" si="41"/>
        <v>57</v>
      </c>
      <c r="AI17" s="36">
        <f t="shared" si="12"/>
        <v>7.0631970260223049</v>
      </c>
      <c r="AJ17" s="37"/>
      <c r="AK17" s="35">
        <f t="shared" ref="AK17:AM17" si="42">SUM(AK13:AK16)</f>
        <v>0</v>
      </c>
      <c r="AL17" s="67">
        <f t="shared" si="42"/>
        <v>57</v>
      </c>
      <c r="AM17" s="66">
        <f t="shared" si="42"/>
        <v>57</v>
      </c>
      <c r="AN17" s="39">
        <f t="shared" si="14"/>
        <v>7.0631970260223049</v>
      </c>
      <c r="AO17" s="37"/>
      <c r="AP17" s="35">
        <f t="shared" ref="AP17:AR17" si="43">SUM(AP13:AP16)</f>
        <v>0</v>
      </c>
      <c r="AQ17" s="67">
        <f t="shared" si="43"/>
        <v>62</v>
      </c>
      <c r="AR17" s="66">
        <f t="shared" si="43"/>
        <v>62</v>
      </c>
      <c r="AS17" s="39">
        <f t="shared" si="16"/>
        <v>7.6827757125154896</v>
      </c>
      <c r="AT17" s="37"/>
      <c r="AU17" s="35">
        <f t="shared" ref="AU17:AW17" si="44">SUM(AU13:AU16)</f>
        <v>0</v>
      </c>
      <c r="AV17" s="67">
        <f t="shared" si="44"/>
        <v>24</v>
      </c>
      <c r="AW17" s="66">
        <f t="shared" si="44"/>
        <v>24</v>
      </c>
      <c r="AX17" s="36">
        <f t="shared" si="18"/>
        <v>2.9739776951672861</v>
      </c>
      <c r="AY17" s="37"/>
      <c r="AZ17" s="35">
        <f t="shared" ref="AZ17:BB17" si="45">SUM(AZ13:AZ16)</f>
        <v>0</v>
      </c>
      <c r="BA17" s="67">
        <f t="shared" si="45"/>
        <v>24</v>
      </c>
      <c r="BB17" s="66">
        <f t="shared" si="45"/>
        <v>24</v>
      </c>
      <c r="BC17" s="36">
        <f t="shared" si="20"/>
        <v>2.9739776951672861</v>
      </c>
      <c r="BD17" s="37"/>
      <c r="BE17" s="35">
        <f t="shared" ref="BE17:BG17" si="46">SUM(BE13:BE16)</f>
        <v>0</v>
      </c>
      <c r="BF17" s="67">
        <f t="shared" si="46"/>
        <v>8</v>
      </c>
      <c r="BG17" s="66">
        <f t="shared" si="46"/>
        <v>8</v>
      </c>
      <c r="BH17" s="36">
        <f t="shared" si="22"/>
        <v>4.9566294919454759</v>
      </c>
      <c r="BI17" s="37"/>
      <c r="BJ17" s="35">
        <f t="shared" ref="BJ17:BL17" si="47">SUM(BJ13:BJ16)</f>
        <v>0</v>
      </c>
      <c r="BK17" s="67">
        <f t="shared" si="47"/>
        <v>65</v>
      </c>
      <c r="BL17" s="66">
        <f t="shared" si="47"/>
        <v>65</v>
      </c>
      <c r="BM17" s="36">
        <f t="shared" si="24"/>
        <v>8.0845771144278622</v>
      </c>
      <c r="BN17" s="37"/>
      <c r="BO17" s="35">
        <f t="shared" ref="BO17:BQ17" si="48">SUM(BO13:BO16)</f>
        <v>0</v>
      </c>
      <c r="BP17" s="67">
        <f t="shared" si="48"/>
        <v>65</v>
      </c>
      <c r="BQ17" s="66">
        <f t="shared" si="48"/>
        <v>65</v>
      </c>
      <c r="BR17" s="36">
        <f t="shared" si="26"/>
        <v>8.0845771144278622</v>
      </c>
      <c r="BS17" s="37"/>
      <c r="BT17" s="40">
        <f t="shared" ref="BT17:BV17" si="49">SUM(BT13:BT16)</f>
        <v>0</v>
      </c>
      <c r="BU17" s="67">
        <f t="shared" si="49"/>
        <v>65</v>
      </c>
      <c r="BV17" s="66">
        <f t="shared" si="49"/>
        <v>65</v>
      </c>
      <c r="BW17" s="36">
        <f t="shared" si="28"/>
        <v>8.0845771144278622</v>
      </c>
      <c r="BX17" s="37"/>
      <c r="BY17" s="35">
        <f t="shared" ref="BY17:CA17" si="50">SUM(BY13:BY16)</f>
        <v>0</v>
      </c>
      <c r="BZ17" s="67">
        <f t="shared" si="50"/>
        <v>65</v>
      </c>
      <c r="CA17" s="66">
        <f t="shared" si="50"/>
        <v>65</v>
      </c>
      <c r="CB17" s="36">
        <f t="shared" si="30"/>
        <v>8.0845771144278622</v>
      </c>
      <c r="CC17" s="37"/>
      <c r="CD17" s="35">
        <f t="shared" ref="CD17:CF17" si="51">SUM(CD13:CD16)</f>
        <v>0</v>
      </c>
      <c r="CE17" s="67">
        <f t="shared" si="51"/>
        <v>65</v>
      </c>
      <c r="CF17" s="66">
        <f t="shared" si="51"/>
        <v>65</v>
      </c>
      <c r="CG17" s="36">
        <f t="shared" si="32"/>
        <v>8.0845771144278622</v>
      </c>
      <c r="CH17" s="37"/>
      <c r="CI17" s="35">
        <f t="shared" ref="CI17:CK17" si="52">SUM(CI13:CI16)</f>
        <v>0</v>
      </c>
      <c r="CJ17" s="67">
        <f t="shared" si="52"/>
        <v>65</v>
      </c>
      <c r="CK17" s="66">
        <f t="shared" si="52"/>
        <v>65</v>
      </c>
      <c r="CL17" s="36">
        <f t="shared" si="34"/>
        <v>8.0845771144278622</v>
      </c>
      <c r="CM17" s="37"/>
      <c r="CN17" s="35">
        <f t="shared" ref="CN17:CP17" si="53">SUM(CN13:CN16)</f>
        <v>0</v>
      </c>
      <c r="CO17" s="38">
        <f t="shared" si="53"/>
        <v>64</v>
      </c>
      <c r="CP17" s="37">
        <f t="shared" si="53"/>
        <v>64</v>
      </c>
    </row>
    <row r="18" spans="1:96" ht="12.75" customHeight="1" x14ac:dyDescent="0.2">
      <c r="A18" s="83"/>
      <c r="B18" s="86"/>
      <c r="C18" s="41" t="s">
        <v>41</v>
      </c>
      <c r="D18" s="42"/>
      <c r="E18" s="43"/>
      <c r="F18" s="44"/>
      <c r="G18" s="29"/>
      <c r="H18" s="27"/>
      <c r="I18" s="28">
        <f t="shared" ref="I18:I19" si="54">G18+H18</f>
        <v>0</v>
      </c>
      <c r="J18" s="43"/>
      <c r="K18" s="44"/>
      <c r="L18" s="45"/>
      <c r="M18" s="27"/>
      <c r="N18" s="28"/>
      <c r="O18" s="43"/>
      <c r="P18" s="44"/>
      <c r="Q18" s="45"/>
      <c r="R18" s="27"/>
      <c r="S18" s="28"/>
      <c r="T18" s="43"/>
      <c r="U18" s="44"/>
      <c r="V18" s="45"/>
      <c r="W18" s="27"/>
      <c r="X18" s="28"/>
      <c r="Y18" s="43"/>
      <c r="Z18" s="44"/>
      <c r="AA18" s="45"/>
      <c r="AB18" s="27"/>
      <c r="AC18" s="28"/>
      <c r="AD18" s="43"/>
      <c r="AE18" s="44"/>
      <c r="AF18" s="42"/>
      <c r="AG18" s="27"/>
      <c r="AH18" s="28"/>
      <c r="AI18" s="25"/>
      <c r="AJ18" s="44"/>
      <c r="AK18" s="45"/>
      <c r="AL18" s="27"/>
      <c r="AM18" s="28"/>
      <c r="AN18" s="43"/>
      <c r="AO18" s="44"/>
      <c r="AP18" s="45"/>
      <c r="AQ18" s="27"/>
      <c r="AR18" s="28"/>
      <c r="AS18" s="43"/>
      <c r="AT18" s="44"/>
      <c r="AU18" s="80"/>
      <c r="AV18" s="27"/>
      <c r="AW18" s="24"/>
      <c r="AX18" s="43"/>
      <c r="AY18" s="44"/>
      <c r="AZ18" s="29"/>
      <c r="BA18" s="27"/>
      <c r="BB18" s="28"/>
      <c r="BC18" s="43"/>
      <c r="BD18" s="44"/>
      <c r="BE18" s="29"/>
      <c r="BF18" s="27"/>
      <c r="BG18" s="28"/>
      <c r="BH18" s="43"/>
      <c r="BI18" s="44"/>
      <c r="BJ18" s="29"/>
      <c r="BK18" s="27"/>
      <c r="BL18" s="28"/>
      <c r="BM18" s="43"/>
      <c r="BN18" s="44"/>
      <c r="BO18" s="29"/>
      <c r="BP18" s="27"/>
      <c r="BQ18" s="28"/>
      <c r="BR18" s="43"/>
      <c r="BS18" s="44"/>
      <c r="BT18" s="46"/>
      <c r="BU18" s="27"/>
      <c r="BV18" s="28"/>
      <c r="BW18" s="43"/>
      <c r="BX18" s="44"/>
      <c r="BY18" s="29"/>
      <c r="BZ18" s="27"/>
      <c r="CA18" s="28"/>
      <c r="CB18" s="43"/>
      <c r="CC18" s="44"/>
      <c r="CD18" s="29"/>
      <c r="CE18" s="27"/>
      <c r="CF18" s="28"/>
      <c r="CG18" s="43"/>
      <c r="CH18" s="44"/>
      <c r="CI18" s="29"/>
      <c r="CJ18" s="27"/>
      <c r="CK18" s="28"/>
      <c r="CL18" s="43"/>
      <c r="CM18" s="44"/>
      <c r="CN18" s="29"/>
      <c r="CO18" s="27"/>
      <c r="CP18" s="26"/>
    </row>
    <row r="19" spans="1:96" ht="13.5" customHeight="1" x14ac:dyDescent="0.25">
      <c r="A19" s="83"/>
      <c r="B19" s="86"/>
      <c r="C19" s="47" t="s">
        <v>42</v>
      </c>
      <c r="D19" s="42"/>
      <c r="E19" s="43"/>
      <c r="F19" s="44"/>
      <c r="G19" s="29"/>
      <c r="H19" s="27"/>
      <c r="I19" s="28">
        <f t="shared" si="54"/>
        <v>0</v>
      </c>
      <c r="J19" s="43"/>
      <c r="K19" s="44"/>
      <c r="L19" s="45"/>
      <c r="M19" s="27"/>
      <c r="N19" s="28"/>
      <c r="O19" s="51"/>
      <c r="P19" s="44"/>
      <c r="Q19" s="45"/>
      <c r="R19" s="27"/>
      <c r="S19" s="28"/>
      <c r="T19" s="51"/>
      <c r="U19" s="44"/>
      <c r="V19" s="45"/>
      <c r="W19" s="27"/>
      <c r="X19" s="28"/>
      <c r="Y19" s="43"/>
      <c r="Z19" s="44"/>
      <c r="AA19" s="45"/>
      <c r="AB19" s="27"/>
      <c r="AC19" s="28"/>
      <c r="AD19" s="51"/>
      <c r="AE19" s="44"/>
      <c r="AF19" s="42"/>
      <c r="AG19" s="27"/>
      <c r="AH19" s="28"/>
      <c r="AI19" s="25"/>
      <c r="AJ19" s="44"/>
      <c r="AK19" s="45"/>
      <c r="AL19" s="27"/>
      <c r="AM19" s="28"/>
      <c r="AN19" s="51"/>
      <c r="AO19" s="44"/>
      <c r="AP19" s="45"/>
      <c r="AQ19" s="27"/>
      <c r="AR19" s="28"/>
      <c r="AS19" s="51"/>
      <c r="AT19" s="44"/>
      <c r="AU19" s="80"/>
      <c r="AV19" s="27"/>
      <c r="AW19" s="24"/>
      <c r="AX19" s="43"/>
      <c r="AY19" s="44"/>
      <c r="AZ19" s="29"/>
      <c r="BA19" s="27"/>
      <c r="BB19" s="28"/>
      <c r="BC19" s="43"/>
      <c r="BD19" s="44"/>
      <c r="BE19" s="29"/>
      <c r="BF19" s="27"/>
      <c r="BG19" s="28"/>
      <c r="BH19" s="43"/>
      <c r="BI19" s="44"/>
      <c r="BJ19" s="29"/>
      <c r="BK19" s="27"/>
      <c r="BL19" s="28"/>
      <c r="BM19" s="43"/>
      <c r="BN19" s="44"/>
      <c r="BO19" s="29"/>
      <c r="BP19" s="27"/>
      <c r="BQ19" s="28"/>
      <c r="BR19" s="43"/>
      <c r="BS19" s="44"/>
      <c r="BT19" s="46"/>
      <c r="BU19" s="27"/>
      <c r="BV19" s="28"/>
      <c r="BW19" s="43"/>
      <c r="BX19" s="44"/>
      <c r="BY19" s="29"/>
      <c r="BZ19" s="27"/>
      <c r="CA19" s="28"/>
      <c r="CB19" s="43"/>
      <c r="CC19" s="44"/>
      <c r="CD19" s="29"/>
      <c r="CE19" s="27"/>
      <c r="CF19" s="28"/>
      <c r="CG19" s="43"/>
      <c r="CH19" s="44"/>
      <c r="CI19" s="29"/>
      <c r="CJ19" s="27"/>
      <c r="CK19" s="28"/>
      <c r="CL19" s="43"/>
      <c r="CM19" s="44"/>
      <c r="CN19" s="29"/>
      <c r="CO19" s="27"/>
      <c r="CP19" s="26"/>
    </row>
    <row r="20" spans="1:96" ht="12.75" customHeight="1" x14ac:dyDescent="0.25">
      <c r="A20" s="83"/>
      <c r="B20" s="86"/>
      <c r="C20" s="34" t="s">
        <v>43</v>
      </c>
      <c r="D20" s="77">
        <f t="shared" ref="D20:H20" si="55">SUM(D17:D19)</f>
        <v>807</v>
      </c>
      <c r="E20" s="66">
        <f t="shared" si="55"/>
        <v>161.40000000000003</v>
      </c>
      <c r="F20" s="78">
        <f t="shared" si="55"/>
        <v>804</v>
      </c>
      <c r="G20" s="35">
        <f t="shared" si="55"/>
        <v>0</v>
      </c>
      <c r="H20" s="67">
        <f t="shared" si="55"/>
        <v>75</v>
      </c>
      <c r="I20" s="66">
        <f>I17+I18+I19</f>
        <v>75</v>
      </c>
      <c r="J20" s="36">
        <f>I20/D20*100</f>
        <v>9.2936802973977688</v>
      </c>
      <c r="K20" s="37"/>
      <c r="L20" s="35"/>
      <c r="M20" s="67">
        <f t="shared" ref="M20:N20" si="56">SUM(M17:M19)</f>
        <v>30</v>
      </c>
      <c r="N20" s="66">
        <f t="shared" si="56"/>
        <v>30</v>
      </c>
      <c r="O20" s="39">
        <f>+N20/D20*100</f>
        <v>3.7174721189591078</v>
      </c>
      <c r="P20" s="37"/>
      <c r="Q20" s="35"/>
      <c r="R20" s="67">
        <f t="shared" ref="R20:S20" si="57">SUM(R17:R19)</f>
        <v>47</v>
      </c>
      <c r="S20" s="66">
        <f t="shared" si="57"/>
        <v>47</v>
      </c>
      <c r="T20" s="39">
        <f>+S20/D20*100</f>
        <v>5.8240396530359355</v>
      </c>
      <c r="U20" s="37"/>
      <c r="V20" s="35"/>
      <c r="W20" s="67">
        <f t="shared" ref="W20:X20" si="58">SUM(W17:W19)</f>
        <v>47</v>
      </c>
      <c r="X20" s="66">
        <f t="shared" si="58"/>
        <v>47</v>
      </c>
      <c r="Y20" s="36">
        <f>+X20/D20*100</f>
        <v>5.8240396530359355</v>
      </c>
      <c r="Z20" s="37"/>
      <c r="AA20" s="35"/>
      <c r="AB20" s="67">
        <f t="shared" ref="AB20:AC20" si="59">SUM(AB17:AB19)</f>
        <v>62</v>
      </c>
      <c r="AC20" s="66">
        <f t="shared" si="59"/>
        <v>62</v>
      </c>
      <c r="AD20" s="79">
        <f>AC20/D20*100</f>
        <v>7.6827757125154896</v>
      </c>
      <c r="AE20" s="37"/>
      <c r="AF20" s="35"/>
      <c r="AG20" s="67">
        <f t="shared" ref="AG20:AH20" si="60">SUM(AG17:AG19)</f>
        <v>57</v>
      </c>
      <c r="AH20" s="66">
        <f t="shared" si="60"/>
        <v>57</v>
      </c>
      <c r="AI20" s="36">
        <f>+AH20/D20*100</f>
        <v>7.0631970260223049</v>
      </c>
      <c r="AJ20" s="37"/>
      <c r="AK20" s="35"/>
      <c r="AL20" s="67">
        <f t="shared" ref="AL20:AM20" si="61">SUM(AL17:AL19)</f>
        <v>57</v>
      </c>
      <c r="AM20" s="66">
        <f t="shared" si="61"/>
        <v>57</v>
      </c>
      <c r="AN20" s="39">
        <f>+AM20/D20*100</f>
        <v>7.0631970260223049</v>
      </c>
      <c r="AO20" s="37"/>
      <c r="AP20" s="35"/>
      <c r="AQ20" s="67">
        <f t="shared" ref="AQ20:AR20" si="62">SUM(AQ17:AQ19)</f>
        <v>62</v>
      </c>
      <c r="AR20" s="66">
        <f t="shared" si="62"/>
        <v>62</v>
      </c>
      <c r="AS20" s="39">
        <f>+AR20/D20*100</f>
        <v>7.6827757125154896</v>
      </c>
      <c r="AT20" s="37"/>
      <c r="AU20" s="35"/>
      <c r="AV20" s="67">
        <f t="shared" ref="AV20:AW20" si="63">SUM(AV17:AV19)</f>
        <v>24</v>
      </c>
      <c r="AW20" s="66">
        <f t="shared" si="63"/>
        <v>24</v>
      </c>
      <c r="AX20" s="36">
        <f>AW20/D20*100</f>
        <v>2.9739776951672861</v>
      </c>
      <c r="AY20" s="37"/>
      <c r="AZ20" s="35"/>
      <c r="BA20" s="67">
        <f t="shared" ref="BA20:BB20" si="64">SUM(BA17:BA19)</f>
        <v>24</v>
      </c>
      <c r="BB20" s="66">
        <f t="shared" si="64"/>
        <v>24</v>
      </c>
      <c r="BC20" s="36">
        <f>BB20/D20*100</f>
        <v>2.9739776951672861</v>
      </c>
      <c r="BD20" s="37"/>
      <c r="BE20" s="35"/>
      <c r="BF20" s="67">
        <f t="shared" ref="BF20:BG20" si="65">SUM(BF17:BF19)</f>
        <v>8</v>
      </c>
      <c r="BG20" s="66">
        <f t="shared" si="65"/>
        <v>8</v>
      </c>
      <c r="BH20" s="36">
        <f>BG20/E20*100</f>
        <v>4.9566294919454759</v>
      </c>
      <c r="BI20" s="37"/>
      <c r="BJ20" s="35"/>
      <c r="BK20" s="67">
        <f t="shared" ref="BK20:BL20" si="66">SUM(BK17:BK19)</f>
        <v>65</v>
      </c>
      <c r="BL20" s="66">
        <f t="shared" si="66"/>
        <v>65</v>
      </c>
      <c r="BM20" s="36">
        <f>BL20/F20*100</f>
        <v>8.0845771144278622</v>
      </c>
      <c r="BN20" s="37"/>
      <c r="BO20" s="35"/>
      <c r="BP20" s="67">
        <f t="shared" ref="BP20:BQ20" si="67">SUM(BP17:BP19)</f>
        <v>65</v>
      </c>
      <c r="BQ20" s="66">
        <f t="shared" si="67"/>
        <v>65</v>
      </c>
      <c r="BR20" s="36">
        <f>BQ20/F20*100</f>
        <v>8.0845771144278622</v>
      </c>
      <c r="BS20" s="37"/>
      <c r="BT20" s="40"/>
      <c r="BU20" s="67">
        <f t="shared" ref="BU20:BV20" si="68">SUM(BU17:BU19)</f>
        <v>65</v>
      </c>
      <c r="BV20" s="66">
        <f t="shared" si="68"/>
        <v>65</v>
      </c>
      <c r="BW20" s="36">
        <f>BV20/F17*100</f>
        <v>8.0845771144278622</v>
      </c>
      <c r="BX20" s="37"/>
      <c r="BY20" s="35"/>
      <c r="BZ20" s="67">
        <f t="shared" ref="BZ20:CA20" si="69">SUM(BZ17:BZ19)</f>
        <v>65</v>
      </c>
      <c r="CA20" s="66">
        <f t="shared" si="69"/>
        <v>65</v>
      </c>
      <c r="CB20" s="36">
        <f>CA20/F17*100</f>
        <v>8.0845771144278622</v>
      </c>
      <c r="CC20" s="37"/>
      <c r="CD20" s="35"/>
      <c r="CE20" s="67">
        <f t="shared" ref="CE20:CF20" si="70">SUM(CE17:CE19)</f>
        <v>65</v>
      </c>
      <c r="CF20" s="66">
        <f t="shared" si="70"/>
        <v>65</v>
      </c>
      <c r="CG20" s="36">
        <f>CF20/F17*100</f>
        <v>8.0845771144278622</v>
      </c>
      <c r="CH20" s="37"/>
      <c r="CI20" s="35"/>
      <c r="CJ20" s="67">
        <f t="shared" ref="CJ20:CK20" si="71">SUM(CJ17:CJ19)</f>
        <v>65</v>
      </c>
      <c r="CK20" s="66">
        <f t="shared" si="71"/>
        <v>65</v>
      </c>
      <c r="CL20" s="36">
        <f>CK20/F20*100</f>
        <v>8.0845771144278622</v>
      </c>
      <c r="CM20" s="37"/>
      <c r="CN20" s="35">
        <f t="shared" ref="CN20:CO20" si="72">SUM(CN17:CN19)</f>
        <v>0</v>
      </c>
      <c r="CO20" s="38">
        <f t="shared" si="72"/>
        <v>64</v>
      </c>
      <c r="CP20" s="37">
        <f>CP17+CP18+CP19</f>
        <v>64</v>
      </c>
    </row>
    <row r="21" spans="1:96" ht="12.75" customHeight="1" x14ac:dyDescent="0.25">
      <c r="A21" s="83"/>
      <c r="B21" s="86"/>
      <c r="C21" s="48" t="s">
        <v>44</v>
      </c>
      <c r="D21" s="42"/>
      <c r="E21" s="43"/>
      <c r="F21" s="44"/>
      <c r="G21" s="29"/>
      <c r="H21" s="27"/>
      <c r="I21" s="28"/>
      <c r="J21" s="43"/>
      <c r="K21" s="44"/>
      <c r="L21" s="45"/>
      <c r="M21" s="27"/>
      <c r="N21" s="28"/>
      <c r="O21" s="43"/>
      <c r="P21" s="44"/>
      <c r="Q21" s="45"/>
      <c r="R21" s="27"/>
      <c r="S21" s="28"/>
      <c r="T21" s="43"/>
      <c r="U21" s="44"/>
      <c r="V21" s="45"/>
      <c r="W21" s="27"/>
      <c r="X21" s="28"/>
      <c r="Y21" s="43"/>
      <c r="Z21" s="44"/>
      <c r="AA21" s="45"/>
      <c r="AB21" s="27"/>
      <c r="AC21" s="28"/>
      <c r="AD21" s="43"/>
      <c r="AE21" s="44"/>
      <c r="AF21" s="42"/>
      <c r="AG21" s="27"/>
      <c r="AH21" s="28"/>
      <c r="AI21" s="25"/>
      <c r="AJ21" s="44"/>
      <c r="AK21" s="45"/>
      <c r="AL21" s="27"/>
      <c r="AM21" s="28"/>
      <c r="AN21" s="43"/>
      <c r="AO21" s="44"/>
      <c r="AP21" s="45"/>
      <c r="AQ21" s="27"/>
      <c r="AR21" s="28"/>
      <c r="AS21" s="43"/>
      <c r="AT21" s="44"/>
      <c r="AU21" s="29"/>
      <c r="AV21" s="27"/>
      <c r="AW21" s="28"/>
      <c r="AX21" s="43"/>
      <c r="AY21" s="44"/>
      <c r="AZ21" s="29"/>
      <c r="BA21" s="27"/>
      <c r="BB21" s="28"/>
      <c r="BC21" s="43"/>
      <c r="BD21" s="44"/>
      <c r="BE21" s="29"/>
      <c r="BF21" s="27"/>
      <c r="BG21" s="28"/>
      <c r="BH21" s="43"/>
      <c r="BI21" s="44"/>
      <c r="BJ21" s="29"/>
      <c r="BK21" s="27"/>
      <c r="BL21" s="28"/>
      <c r="BM21" s="43"/>
      <c r="BN21" s="44"/>
      <c r="BO21" s="29"/>
      <c r="BP21" s="27"/>
      <c r="BQ21" s="28"/>
      <c r="BR21" s="43"/>
      <c r="BS21" s="44"/>
      <c r="BT21" s="46"/>
      <c r="BU21" s="27"/>
      <c r="BV21" s="28"/>
      <c r="BW21" s="43"/>
      <c r="BX21" s="44"/>
      <c r="BY21" s="29"/>
      <c r="BZ21" s="27"/>
      <c r="CA21" s="28"/>
      <c r="CB21" s="43"/>
      <c r="CC21" s="44"/>
      <c r="CD21" s="29"/>
      <c r="CE21" s="27"/>
      <c r="CF21" s="28"/>
      <c r="CG21" s="43"/>
      <c r="CH21" s="44"/>
      <c r="CI21" s="29"/>
      <c r="CJ21" s="27"/>
      <c r="CK21" s="28"/>
      <c r="CL21" s="43"/>
      <c r="CM21" s="44"/>
      <c r="CN21" s="29"/>
      <c r="CO21" s="27"/>
      <c r="CP21" s="26"/>
    </row>
    <row r="22" spans="1:96" ht="13.5" customHeight="1" x14ac:dyDescent="0.25">
      <c r="A22" s="84"/>
      <c r="B22" s="87"/>
      <c r="C22" s="49" t="s">
        <v>45</v>
      </c>
      <c r="D22" s="50"/>
      <c r="E22" s="51"/>
      <c r="F22" s="52"/>
      <c r="G22" s="53"/>
      <c r="H22" s="54"/>
      <c r="I22" s="55"/>
      <c r="J22" s="51"/>
      <c r="K22" s="52"/>
      <c r="L22" s="56"/>
      <c r="M22" s="54"/>
      <c r="N22" s="55"/>
      <c r="O22" s="51"/>
      <c r="P22" s="52"/>
      <c r="Q22" s="56"/>
      <c r="R22" s="54"/>
      <c r="S22" s="55"/>
      <c r="T22" s="51"/>
      <c r="U22" s="52"/>
      <c r="V22" s="56"/>
      <c r="W22" s="54"/>
      <c r="X22" s="55"/>
      <c r="Y22" s="51"/>
      <c r="Z22" s="52"/>
      <c r="AA22" s="56"/>
      <c r="AB22" s="54"/>
      <c r="AC22" s="55"/>
      <c r="AD22" s="51"/>
      <c r="AE22" s="52"/>
      <c r="AF22" s="50"/>
      <c r="AG22" s="54"/>
      <c r="AH22" s="55"/>
      <c r="AI22" s="57"/>
      <c r="AJ22" s="52"/>
      <c r="AK22" s="56"/>
      <c r="AL22" s="54"/>
      <c r="AM22" s="55"/>
      <c r="AN22" s="51"/>
      <c r="AO22" s="52"/>
      <c r="AP22" s="56"/>
      <c r="AQ22" s="54"/>
      <c r="AR22" s="55"/>
      <c r="AS22" s="51"/>
      <c r="AT22" s="52"/>
      <c r="AU22" s="53"/>
      <c r="AV22" s="54"/>
      <c r="AW22" s="55"/>
      <c r="AX22" s="51"/>
      <c r="AY22" s="52"/>
      <c r="AZ22" s="53"/>
      <c r="BA22" s="54"/>
      <c r="BB22" s="55"/>
      <c r="BC22" s="51"/>
      <c r="BD22" s="52"/>
      <c r="BE22" s="53"/>
      <c r="BF22" s="54"/>
      <c r="BG22" s="55"/>
      <c r="BH22" s="51"/>
      <c r="BI22" s="52"/>
      <c r="BJ22" s="53"/>
      <c r="BK22" s="54"/>
      <c r="BL22" s="55"/>
      <c r="BM22" s="51"/>
      <c r="BN22" s="52"/>
      <c r="BO22" s="53"/>
      <c r="BP22" s="54"/>
      <c r="BQ22" s="55"/>
      <c r="BR22" s="51"/>
      <c r="BS22" s="52"/>
      <c r="BT22" s="58"/>
      <c r="BU22" s="54"/>
      <c r="BV22" s="55"/>
      <c r="BW22" s="51"/>
      <c r="BX22" s="52"/>
      <c r="BY22" s="53"/>
      <c r="BZ22" s="54"/>
      <c r="CA22" s="55"/>
      <c r="CB22" s="51"/>
      <c r="CC22" s="52"/>
      <c r="CD22" s="53"/>
      <c r="CE22" s="54"/>
      <c r="CF22" s="55"/>
      <c r="CG22" s="51"/>
      <c r="CH22" s="52"/>
      <c r="CI22" s="53"/>
      <c r="CJ22" s="54"/>
      <c r="CK22" s="55"/>
      <c r="CL22" s="51"/>
      <c r="CM22" s="52"/>
      <c r="CN22" s="53"/>
      <c r="CO22" s="54"/>
      <c r="CP22" s="59"/>
    </row>
    <row r="23" spans="1:96" ht="12" customHeight="1" x14ac:dyDescent="0.2"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ht="12" customHeight="1" x14ac:dyDescent="0.2"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ht="12" customHeight="1" x14ac:dyDescent="0.2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ht="12" customHeight="1" x14ac:dyDescent="0.2"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ht="12" customHeight="1" x14ac:dyDescent="0.2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ht="12" customHeight="1" x14ac:dyDescent="0.2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ht="12" customHeight="1" x14ac:dyDescent="0.2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ht="12" customHeight="1" x14ac:dyDescent="0.2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ht="12" customHeight="1" x14ac:dyDescent="0.2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ht="12" customHeight="1" x14ac:dyDescent="0.2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4:96" ht="12" customHeight="1" x14ac:dyDescent="0.2"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4:96" ht="12" customHeight="1" x14ac:dyDescent="0.2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4:96" ht="12" customHeight="1" x14ac:dyDescent="0.2"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4:96" ht="12" customHeight="1" x14ac:dyDescent="0.2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4:96" ht="12" customHeight="1" x14ac:dyDescent="0.2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4:96" ht="12" customHeight="1" x14ac:dyDescent="0.2"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</row>
    <row r="39" spans="4:96" ht="12" customHeight="1" x14ac:dyDescent="0.2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4:96" ht="12" customHeight="1" x14ac:dyDescent="0.2"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4:96" ht="12" customHeight="1" x14ac:dyDescent="0.2"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</row>
    <row r="42" spans="4:96" ht="12" customHeight="1" x14ac:dyDescent="0.2"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</row>
    <row r="43" spans="4:96" ht="12" customHeight="1" x14ac:dyDescent="0.2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4:96" ht="12" customHeight="1" x14ac:dyDescent="0.2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4:96" ht="12" customHeight="1" x14ac:dyDescent="0.2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</row>
    <row r="46" spans="4:96" ht="12" customHeight="1" x14ac:dyDescent="0.2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</row>
    <row r="47" spans="4:96" ht="12" customHeight="1" x14ac:dyDescent="0.2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</row>
    <row r="48" spans="4:96" ht="12" customHeight="1" x14ac:dyDescent="0.2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</row>
    <row r="49" spans="4:96" ht="12" customHeight="1" x14ac:dyDescent="0.2"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</row>
    <row r="50" spans="4:96" ht="12" customHeight="1" x14ac:dyDescent="0.2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</row>
    <row r="51" spans="4:96" ht="12" customHeight="1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</row>
    <row r="52" spans="4:96" ht="12" customHeight="1" x14ac:dyDescent="0.2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</row>
    <row r="53" spans="4:96" ht="12" customHeight="1" x14ac:dyDescent="0.2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102" t="s">
        <v>51</v>
      </c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</row>
    <row r="54" spans="4:96" ht="12" customHeight="1" x14ac:dyDescent="0.2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102" t="s">
        <v>52</v>
      </c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</row>
    <row r="55" spans="4:96" ht="12" customHeight="1" x14ac:dyDescent="0.2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</row>
    <row r="56" spans="4:96" ht="12" customHeight="1" x14ac:dyDescent="0.2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103" t="s">
        <v>53</v>
      </c>
      <c r="BR56" s="99"/>
      <c r="BS56" s="99"/>
      <c r="BT56" s="99"/>
      <c r="BU56" s="99"/>
      <c r="BV56" s="99"/>
      <c r="BW56" s="99"/>
      <c r="BX56" s="99"/>
      <c r="BY56" s="99"/>
      <c r="BZ56" s="99"/>
      <c r="CA56" s="99"/>
      <c r="CB56" s="99"/>
      <c r="CC56" s="99"/>
      <c r="CD56" s="99"/>
      <c r="CE56" s="99"/>
      <c r="CF56" s="99"/>
      <c r="CG56" s="99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</row>
    <row r="57" spans="4:96" ht="12" customHeight="1" x14ac:dyDescent="0.2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102" t="s">
        <v>54</v>
      </c>
      <c r="BR57" s="99"/>
      <c r="BS57" s="99"/>
      <c r="BT57" s="99"/>
      <c r="BU57" s="99"/>
      <c r="BV57" s="99"/>
      <c r="BW57" s="99"/>
      <c r="BX57" s="99"/>
      <c r="BY57" s="99"/>
      <c r="BZ57" s="99"/>
      <c r="CA57" s="99"/>
      <c r="CB57" s="99"/>
      <c r="CC57" s="99"/>
      <c r="CD57" s="99"/>
      <c r="CE57" s="99"/>
      <c r="CF57" s="99"/>
      <c r="CG57" s="99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</row>
    <row r="58" spans="4:96" ht="12" customHeight="1" x14ac:dyDescent="0.2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</row>
    <row r="59" spans="4:96" ht="12" customHeight="1" x14ac:dyDescent="0.2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</row>
    <row r="60" spans="4:96" ht="12" customHeight="1" x14ac:dyDescent="0.2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</row>
    <row r="61" spans="4:96" ht="12" customHeight="1" x14ac:dyDescent="0.2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</row>
    <row r="62" spans="4:96" ht="12" customHeight="1" x14ac:dyDescent="0.2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</row>
    <row r="63" spans="4:96" ht="12" customHeight="1" x14ac:dyDescent="0.2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</row>
    <row r="64" spans="4:96" ht="12" customHeight="1" x14ac:dyDescent="0.2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</row>
    <row r="65" spans="4:96" ht="12" customHeight="1" x14ac:dyDescent="0.2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</row>
    <row r="66" spans="4:96" ht="12" customHeight="1" x14ac:dyDescent="0.2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</row>
    <row r="67" spans="4:96" ht="12" customHeight="1" x14ac:dyDescent="0.2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</row>
    <row r="68" spans="4:96" ht="12" customHeight="1" x14ac:dyDescent="0.2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</row>
    <row r="69" spans="4:96" ht="12" customHeight="1" x14ac:dyDescent="0.2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</row>
    <row r="70" spans="4:96" ht="12" customHeight="1" x14ac:dyDescent="0.2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</row>
    <row r="71" spans="4:96" ht="12" customHeight="1" x14ac:dyDescent="0.2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</row>
    <row r="72" spans="4:96" ht="12" customHeight="1" x14ac:dyDescent="0.2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</row>
    <row r="73" spans="4:96" ht="12" customHeight="1" x14ac:dyDescent="0.2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</row>
    <row r="74" spans="4:96" ht="12" customHeight="1" x14ac:dyDescent="0.2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</row>
    <row r="75" spans="4:96" ht="12" customHeight="1" x14ac:dyDescent="0.2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</row>
    <row r="76" spans="4:96" ht="12" customHeight="1" x14ac:dyDescent="0.2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</row>
    <row r="77" spans="4:96" ht="12" customHeight="1" x14ac:dyDescent="0.2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</row>
    <row r="78" spans="4:96" ht="12" customHeight="1" x14ac:dyDescent="0.2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</row>
    <row r="79" spans="4:96" ht="12" customHeight="1" x14ac:dyDescent="0.2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</row>
    <row r="80" spans="4:96" ht="12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</row>
    <row r="81" spans="4:96" ht="12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</row>
    <row r="82" spans="4:96" ht="12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</row>
    <row r="83" spans="4:96" ht="12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</row>
    <row r="84" spans="4:96" ht="12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</row>
    <row r="85" spans="4:96" ht="12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</row>
    <row r="86" spans="4:96" ht="12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</row>
    <row r="87" spans="4:96" ht="12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</row>
    <row r="88" spans="4:96" ht="12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</row>
    <row r="89" spans="4:96" ht="12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</row>
    <row r="90" spans="4:96" ht="12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</row>
    <row r="91" spans="4:96" ht="12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</row>
    <row r="92" spans="4:96" ht="12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</row>
    <row r="93" spans="4:96" ht="12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</row>
    <row r="94" spans="4:96" ht="12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</row>
    <row r="95" spans="4:96" ht="12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</row>
    <row r="96" spans="4:96" ht="12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</row>
    <row r="97" spans="4:96" ht="12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</row>
    <row r="98" spans="4:96" ht="12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</row>
    <row r="99" spans="4:96" ht="12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</row>
    <row r="100" spans="4:96" ht="12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</row>
    <row r="101" spans="4:96" ht="12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</row>
    <row r="102" spans="4:96" ht="12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</row>
    <row r="103" spans="4:96" ht="12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</row>
    <row r="104" spans="4:96" ht="12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</row>
    <row r="105" spans="4:96" ht="12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</row>
    <row r="106" spans="4:96" ht="12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</row>
    <row r="107" spans="4:96" ht="12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</row>
    <row r="108" spans="4:96" ht="12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</row>
    <row r="109" spans="4:96" ht="12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</row>
    <row r="110" spans="4:96" ht="12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</row>
    <row r="111" spans="4:96" ht="12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</row>
    <row r="112" spans="4:96" ht="12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</row>
    <row r="113" spans="4:96" ht="12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</row>
    <row r="114" spans="4:96" ht="12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</row>
    <row r="115" spans="4:96" ht="12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</row>
    <row r="116" spans="4:96" ht="12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</row>
    <row r="117" spans="4:96" ht="12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</row>
    <row r="118" spans="4:96" ht="12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</row>
    <row r="119" spans="4:96" ht="12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</row>
    <row r="120" spans="4:96" ht="12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</row>
    <row r="121" spans="4:96" ht="12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</row>
    <row r="122" spans="4:96" ht="12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</row>
    <row r="123" spans="4:96" ht="12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</row>
    <row r="124" spans="4:96" ht="12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</row>
    <row r="125" spans="4:96" ht="12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</row>
    <row r="126" spans="4:96" ht="12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</row>
    <row r="127" spans="4:96" ht="12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</row>
    <row r="128" spans="4:96" ht="12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</row>
    <row r="129" spans="4:96" ht="12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</row>
    <row r="130" spans="4:96" ht="12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</row>
    <row r="131" spans="4:96" ht="12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</row>
    <row r="132" spans="4:96" ht="12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</row>
    <row r="133" spans="4:96" ht="12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</row>
    <row r="134" spans="4:96" ht="12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</row>
    <row r="135" spans="4:96" ht="12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</row>
    <row r="136" spans="4:96" ht="12" customHeight="1" x14ac:dyDescent="0.2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</row>
    <row r="137" spans="4:96" ht="12" customHeight="1" x14ac:dyDescent="0.2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</row>
    <row r="138" spans="4:96" ht="12" customHeight="1" x14ac:dyDescent="0.2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</row>
    <row r="139" spans="4:96" ht="12" customHeight="1" x14ac:dyDescent="0.2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</row>
    <row r="140" spans="4:96" ht="12" customHeight="1" x14ac:dyDescent="0.2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</row>
    <row r="141" spans="4:96" ht="12" customHeight="1" x14ac:dyDescent="0.2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</row>
    <row r="142" spans="4:96" ht="12" customHeight="1" x14ac:dyDescent="0.2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</row>
    <row r="143" spans="4:96" ht="12" customHeight="1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</row>
    <row r="144" spans="4:96" ht="12" customHeight="1" x14ac:dyDescent="0.2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</row>
    <row r="145" spans="4:96" ht="12" customHeight="1" x14ac:dyDescent="0.2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</row>
    <row r="146" spans="4:96" ht="12" customHeight="1" x14ac:dyDescent="0.2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</row>
    <row r="147" spans="4:96" ht="12" customHeight="1" x14ac:dyDescent="0.2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</row>
    <row r="148" spans="4:96" ht="12" customHeight="1" x14ac:dyDescent="0.2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</row>
    <row r="149" spans="4:96" ht="12" customHeight="1" x14ac:dyDescent="0.2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</row>
    <row r="150" spans="4:96" ht="12" customHeight="1" x14ac:dyDescent="0.2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</row>
    <row r="151" spans="4:96" ht="12" customHeight="1" x14ac:dyDescent="0.2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</row>
    <row r="152" spans="4:96" ht="12" customHeight="1" x14ac:dyDescent="0.2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</row>
    <row r="153" spans="4:96" ht="12" customHeight="1" x14ac:dyDescent="0.2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</row>
    <row r="154" spans="4:96" ht="12" customHeight="1" x14ac:dyDescent="0.2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</row>
    <row r="155" spans="4:96" ht="12" customHeight="1" x14ac:dyDescent="0.2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</row>
    <row r="156" spans="4:96" ht="12" customHeight="1" x14ac:dyDescent="0.2"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</row>
    <row r="157" spans="4:96" ht="12" customHeight="1" x14ac:dyDescent="0.2"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</row>
    <row r="158" spans="4:96" ht="12" customHeight="1" x14ac:dyDescent="0.2"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</row>
    <row r="159" spans="4:96" ht="12" customHeight="1" x14ac:dyDescent="0.2"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</row>
    <row r="160" spans="4:96" ht="12" customHeight="1" x14ac:dyDescent="0.2"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</row>
    <row r="161" spans="4:96" ht="12" customHeight="1" x14ac:dyDescent="0.2"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</row>
    <row r="162" spans="4:96" ht="12" customHeight="1" x14ac:dyDescent="0.2"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</row>
    <row r="163" spans="4:96" ht="12" customHeight="1" x14ac:dyDescent="0.2"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</row>
    <row r="164" spans="4:96" ht="12" customHeight="1" x14ac:dyDescent="0.2"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</row>
    <row r="165" spans="4:96" ht="12" customHeight="1" x14ac:dyDescent="0.2"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</row>
    <row r="166" spans="4:96" ht="12" customHeight="1" x14ac:dyDescent="0.2"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</row>
    <row r="167" spans="4:96" ht="12" customHeight="1" x14ac:dyDescent="0.2"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</row>
    <row r="168" spans="4:96" ht="12" customHeight="1" x14ac:dyDescent="0.2"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</row>
    <row r="169" spans="4:96" ht="12" customHeight="1" x14ac:dyDescent="0.2"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</row>
    <row r="170" spans="4:96" ht="12" customHeight="1" x14ac:dyDescent="0.2"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</row>
    <row r="171" spans="4:96" ht="12" customHeight="1" x14ac:dyDescent="0.2"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</row>
    <row r="172" spans="4:96" ht="12" customHeight="1" x14ac:dyDescent="0.2"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</row>
    <row r="173" spans="4:96" ht="12" customHeight="1" x14ac:dyDescent="0.2"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</row>
    <row r="174" spans="4:96" ht="12" customHeight="1" x14ac:dyDescent="0.2"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</row>
    <row r="175" spans="4:96" ht="12" customHeight="1" x14ac:dyDescent="0.2"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</row>
    <row r="176" spans="4:96" ht="12" customHeight="1" x14ac:dyDescent="0.2"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</row>
    <row r="177" spans="4:96" ht="12" customHeight="1" x14ac:dyDescent="0.2"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</row>
    <row r="178" spans="4:96" ht="12" customHeight="1" x14ac:dyDescent="0.2"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</row>
    <row r="179" spans="4:96" ht="12" customHeight="1" x14ac:dyDescent="0.2"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</row>
    <row r="180" spans="4:96" ht="12" customHeight="1" x14ac:dyDescent="0.2"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</row>
    <row r="181" spans="4:96" ht="12" customHeight="1" x14ac:dyDescent="0.2"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</row>
    <row r="182" spans="4:96" ht="12" customHeight="1" x14ac:dyDescent="0.2"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</row>
    <row r="183" spans="4:96" ht="12" customHeight="1" x14ac:dyDescent="0.2"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</row>
    <row r="184" spans="4:96" ht="12" customHeight="1" x14ac:dyDescent="0.2"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</row>
    <row r="185" spans="4:96" ht="12" customHeight="1" x14ac:dyDescent="0.2"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</row>
    <row r="186" spans="4:96" ht="12" customHeight="1" x14ac:dyDescent="0.2"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</row>
    <row r="187" spans="4:96" ht="12" customHeight="1" x14ac:dyDescent="0.2"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</row>
    <row r="188" spans="4:96" ht="12" customHeight="1" x14ac:dyDescent="0.2"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</row>
    <row r="189" spans="4:96" ht="12" customHeight="1" x14ac:dyDescent="0.2"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</row>
    <row r="190" spans="4:96" ht="12" customHeight="1" x14ac:dyDescent="0.2"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</row>
    <row r="191" spans="4:96" ht="12" customHeight="1" x14ac:dyDescent="0.2"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</row>
    <row r="192" spans="4:96" ht="12" customHeight="1" x14ac:dyDescent="0.2"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</row>
    <row r="193" spans="4:96" ht="12" customHeight="1" x14ac:dyDescent="0.2"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</row>
    <row r="194" spans="4:96" ht="12" customHeight="1" x14ac:dyDescent="0.2"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</row>
    <row r="195" spans="4:96" ht="12" customHeight="1" x14ac:dyDescent="0.2"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</row>
    <row r="196" spans="4:96" ht="12" customHeight="1" x14ac:dyDescent="0.2"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</row>
    <row r="197" spans="4:96" ht="12" customHeight="1" x14ac:dyDescent="0.2"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</row>
    <row r="198" spans="4:96" ht="12" customHeight="1" x14ac:dyDescent="0.2"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</row>
    <row r="199" spans="4:96" ht="12" customHeight="1" x14ac:dyDescent="0.2"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</row>
    <row r="200" spans="4:96" ht="12" customHeight="1" x14ac:dyDescent="0.2"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</row>
    <row r="201" spans="4:96" ht="12" customHeight="1" x14ac:dyDescent="0.2"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</row>
    <row r="202" spans="4:96" ht="12" customHeight="1" x14ac:dyDescent="0.2"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</row>
    <row r="203" spans="4:96" ht="12" customHeight="1" x14ac:dyDescent="0.2"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</row>
    <row r="204" spans="4:96" ht="12" customHeight="1" x14ac:dyDescent="0.2"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</row>
    <row r="205" spans="4:96" ht="12" customHeight="1" x14ac:dyDescent="0.2"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</row>
    <row r="206" spans="4:96" ht="12" customHeight="1" x14ac:dyDescent="0.2"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</row>
    <row r="207" spans="4:96" ht="12" customHeight="1" x14ac:dyDescent="0.2"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</row>
    <row r="208" spans="4:96" ht="12" customHeight="1" x14ac:dyDescent="0.2"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</row>
    <row r="209" spans="4:96" ht="12" customHeight="1" x14ac:dyDescent="0.2"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</row>
    <row r="210" spans="4:96" ht="12" customHeight="1" x14ac:dyDescent="0.2"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</row>
    <row r="211" spans="4:96" ht="12" customHeight="1" x14ac:dyDescent="0.2"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</row>
    <row r="212" spans="4:96" ht="12" customHeight="1" x14ac:dyDescent="0.2"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</row>
    <row r="213" spans="4:96" ht="12" customHeight="1" x14ac:dyDescent="0.2"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</row>
    <row r="214" spans="4:96" ht="12" customHeight="1" x14ac:dyDescent="0.2"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</row>
    <row r="215" spans="4:96" ht="12" customHeight="1" x14ac:dyDescent="0.2"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</row>
    <row r="216" spans="4:96" ht="12" customHeight="1" x14ac:dyDescent="0.2"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</row>
    <row r="217" spans="4:96" ht="12" customHeight="1" x14ac:dyDescent="0.2"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</row>
    <row r="218" spans="4:96" ht="12" customHeight="1" x14ac:dyDescent="0.2"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</row>
    <row r="219" spans="4:96" ht="12" customHeight="1" x14ac:dyDescent="0.2"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</row>
    <row r="220" spans="4:96" ht="12" customHeight="1" x14ac:dyDescent="0.2"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</row>
    <row r="221" spans="4:96" ht="12" customHeight="1" x14ac:dyDescent="0.2"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</row>
    <row r="222" spans="4:96" ht="12" customHeight="1" x14ac:dyDescent="0.2"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</row>
    <row r="223" spans="4:96" ht="12" customHeight="1" x14ac:dyDescent="0.2"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</row>
    <row r="224" spans="4:96" ht="12" customHeight="1" x14ac:dyDescent="0.2"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</row>
    <row r="225" spans="4:96" ht="12" customHeight="1" x14ac:dyDescent="0.2"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</row>
    <row r="226" spans="4:96" ht="12" customHeight="1" x14ac:dyDescent="0.2"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</row>
    <row r="227" spans="4:96" ht="12" customHeight="1" x14ac:dyDescent="0.2"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</row>
    <row r="228" spans="4:96" ht="12" customHeight="1" x14ac:dyDescent="0.2"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</row>
    <row r="229" spans="4:96" ht="12" customHeight="1" x14ac:dyDescent="0.2"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</row>
    <row r="230" spans="4:96" ht="12" customHeight="1" x14ac:dyDescent="0.2"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</row>
    <row r="231" spans="4:96" ht="12" customHeight="1" x14ac:dyDescent="0.2"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</row>
    <row r="232" spans="4:96" ht="12" customHeight="1" x14ac:dyDescent="0.2"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</row>
    <row r="233" spans="4:96" ht="12" customHeight="1" x14ac:dyDescent="0.2"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</row>
    <row r="234" spans="4:96" ht="12" customHeight="1" x14ac:dyDescent="0.2"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</row>
    <row r="235" spans="4:96" ht="12" customHeight="1" x14ac:dyDescent="0.2"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</row>
    <row r="236" spans="4:96" ht="12" customHeight="1" x14ac:dyDescent="0.2"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</row>
    <row r="237" spans="4:96" ht="12" customHeight="1" x14ac:dyDescent="0.2"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</row>
    <row r="238" spans="4:96" ht="12" customHeight="1" x14ac:dyDescent="0.2"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</row>
    <row r="239" spans="4:96" ht="12" customHeight="1" x14ac:dyDescent="0.2"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</row>
    <row r="240" spans="4:96" ht="12" customHeight="1" x14ac:dyDescent="0.2"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</row>
    <row r="241" spans="4:96" ht="12" customHeight="1" x14ac:dyDescent="0.2"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</row>
    <row r="242" spans="4:96" ht="12" customHeight="1" x14ac:dyDescent="0.2"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</row>
    <row r="243" spans="4:96" ht="12" customHeight="1" x14ac:dyDescent="0.2"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</row>
    <row r="244" spans="4:96" ht="12" customHeight="1" x14ac:dyDescent="0.2"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</row>
    <row r="245" spans="4:96" ht="12" customHeight="1" x14ac:dyDescent="0.2"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</row>
    <row r="246" spans="4:96" ht="12" customHeight="1" x14ac:dyDescent="0.2"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</row>
    <row r="247" spans="4:96" ht="12" customHeight="1" x14ac:dyDescent="0.2"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</row>
    <row r="248" spans="4:96" ht="12" customHeight="1" x14ac:dyDescent="0.2"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</row>
    <row r="249" spans="4:96" ht="12" customHeight="1" x14ac:dyDescent="0.2"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</row>
    <row r="250" spans="4:96" ht="12" customHeight="1" x14ac:dyDescent="0.2"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</row>
    <row r="251" spans="4:96" ht="12" customHeight="1" x14ac:dyDescent="0.2"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</row>
    <row r="252" spans="4:96" ht="12" customHeight="1" x14ac:dyDescent="0.2"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</row>
    <row r="253" spans="4:96" ht="12" customHeight="1" x14ac:dyDescent="0.2"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</row>
    <row r="254" spans="4:96" ht="12" customHeight="1" x14ac:dyDescent="0.2"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</row>
    <row r="255" spans="4:96" ht="12" customHeight="1" x14ac:dyDescent="0.2"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</row>
    <row r="256" spans="4:96" ht="12" customHeight="1" x14ac:dyDescent="0.2"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</row>
    <row r="257" spans="4:96" ht="12" customHeight="1" x14ac:dyDescent="0.2"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</row>
    <row r="258" spans="4:96" ht="12" customHeight="1" x14ac:dyDescent="0.2"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</row>
    <row r="259" spans="4:96" ht="12" customHeight="1" x14ac:dyDescent="0.2"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</row>
    <row r="260" spans="4:96" ht="12" customHeight="1" x14ac:dyDescent="0.2"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</row>
    <row r="261" spans="4:96" ht="12" customHeight="1" x14ac:dyDescent="0.2"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</row>
    <row r="262" spans="4:96" ht="12" customHeight="1" x14ac:dyDescent="0.2"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</row>
    <row r="263" spans="4:96" ht="12" customHeight="1" x14ac:dyDescent="0.2"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</row>
    <row r="264" spans="4:96" ht="12" customHeight="1" x14ac:dyDescent="0.2"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</row>
    <row r="265" spans="4:96" ht="12" customHeight="1" x14ac:dyDescent="0.2"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</row>
    <row r="266" spans="4:96" ht="12" customHeight="1" x14ac:dyDescent="0.2"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</row>
    <row r="267" spans="4:96" ht="12" customHeight="1" x14ac:dyDescent="0.2"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</row>
    <row r="268" spans="4:96" ht="12" customHeight="1" x14ac:dyDescent="0.2"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</row>
    <row r="269" spans="4:96" ht="12" customHeight="1" x14ac:dyDescent="0.2"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</row>
    <row r="270" spans="4:96" ht="12" customHeight="1" x14ac:dyDescent="0.2"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</row>
    <row r="271" spans="4:96" ht="12" customHeight="1" x14ac:dyDescent="0.2"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</row>
    <row r="272" spans="4:96" ht="12" customHeight="1" x14ac:dyDescent="0.2"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</row>
    <row r="273" spans="4:96" ht="12" customHeight="1" x14ac:dyDescent="0.2"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</row>
    <row r="274" spans="4:96" ht="12" customHeight="1" x14ac:dyDescent="0.2"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</row>
    <row r="275" spans="4:96" ht="12" customHeight="1" x14ac:dyDescent="0.2"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</row>
    <row r="276" spans="4:96" ht="12" customHeight="1" x14ac:dyDescent="0.2"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</row>
    <row r="277" spans="4:96" ht="12" customHeight="1" x14ac:dyDescent="0.2"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</row>
    <row r="278" spans="4:96" ht="12" customHeight="1" x14ac:dyDescent="0.2"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</row>
    <row r="279" spans="4:96" ht="12" customHeight="1" x14ac:dyDescent="0.2"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</row>
    <row r="280" spans="4:96" ht="12" customHeight="1" x14ac:dyDescent="0.2"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</row>
    <row r="281" spans="4:96" ht="12" customHeight="1" x14ac:dyDescent="0.2"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</row>
    <row r="282" spans="4:96" ht="12" customHeight="1" x14ac:dyDescent="0.2"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</row>
    <row r="283" spans="4:96" ht="12" customHeight="1" x14ac:dyDescent="0.2"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</row>
    <row r="284" spans="4:96" ht="12" customHeight="1" x14ac:dyDescent="0.2"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</row>
    <row r="285" spans="4:96" ht="12" customHeight="1" x14ac:dyDescent="0.2"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</row>
    <row r="286" spans="4:96" ht="12" customHeight="1" x14ac:dyDescent="0.2"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</row>
    <row r="287" spans="4:96" ht="12" customHeight="1" x14ac:dyDescent="0.2"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</row>
    <row r="288" spans="4:96" ht="12" customHeight="1" x14ac:dyDescent="0.2"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</row>
    <row r="289" spans="4:96" ht="12" customHeight="1" x14ac:dyDescent="0.2"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</row>
    <row r="290" spans="4:96" ht="12" customHeight="1" x14ac:dyDescent="0.2"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</row>
    <row r="291" spans="4:96" ht="12" customHeight="1" x14ac:dyDescent="0.2"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</row>
    <row r="292" spans="4:96" ht="12" customHeight="1" x14ac:dyDescent="0.2"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</row>
    <row r="293" spans="4:96" ht="12" customHeight="1" x14ac:dyDescent="0.2"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</row>
    <row r="294" spans="4:96" ht="12" customHeight="1" x14ac:dyDescent="0.2"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</row>
    <row r="295" spans="4:96" ht="12" customHeight="1" x14ac:dyDescent="0.2"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</row>
    <row r="296" spans="4:96" ht="12" customHeight="1" x14ac:dyDescent="0.2"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</row>
    <row r="297" spans="4:96" ht="12" customHeight="1" x14ac:dyDescent="0.2"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</row>
    <row r="298" spans="4:96" ht="12" customHeight="1" x14ac:dyDescent="0.2"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</row>
    <row r="299" spans="4:96" ht="12" customHeight="1" x14ac:dyDescent="0.2"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</row>
    <row r="300" spans="4:96" ht="12" customHeight="1" x14ac:dyDescent="0.2"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</row>
    <row r="301" spans="4:96" ht="12" customHeight="1" x14ac:dyDescent="0.2"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</row>
    <row r="302" spans="4:96" ht="12" customHeight="1" x14ac:dyDescent="0.2"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</row>
    <row r="303" spans="4:96" ht="12" customHeight="1" x14ac:dyDescent="0.2"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</row>
    <row r="304" spans="4:96" ht="12" customHeight="1" x14ac:dyDescent="0.2"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</row>
    <row r="305" spans="4:96" ht="12" customHeight="1" x14ac:dyDescent="0.2"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</row>
    <row r="306" spans="4:96" ht="12" customHeight="1" x14ac:dyDescent="0.2"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</row>
    <row r="307" spans="4:96" ht="12" customHeight="1" x14ac:dyDescent="0.2"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</row>
    <row r="308" spans="4:96" ht="12" customHeight="1" x14ac:dyDescent="0.2"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</row>
    <row r="309" spans="4:96" ht="12" customHeight="1" x14ac:dyDescent="0.2"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</row>
    <row r="310" spans="4:96" ht="12" customHeight="1" x14ac:dyDescent="0.2"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</row>
    <row r="311" spans="4:96" ht="12" customHeight="1" x14ac:dyDescent="0.2"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</row>
    <row r="312" spans="4:96" ht="12" customHeight="1" x14ac:dyDescent="0.2"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</row>
    <row r="313" spans="4:96" ht="12" customHeight="1" x14ac:dyDescent="0.2"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</row>
    <row r="314" spans="4:96" ht="12" customHeight="1" x14ac:dyDescent="0.2"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</row>
    <row r="315" spans="4:96" ht="12" customHeight="1" x14ac:dyDescent="0.2"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</row>
    <row r="316" spans="4:96" ht="12" customHeight="1" x14ac:dyDescent="0.2"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</row>
    <row r="317" spans="4:96" ht="12" customHeight="1" x14ac:dyDescent="0.2"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</row>
    <row r="318" spans="4:96" ht="12" customHeight="1" x14ac:dyDescent="0.2"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</row>
    <row r="319" spans="4:96" ht="12" customHeight="1" x14ac:dyDescent="0.2"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</row>
    <row r="320" spans="4:96" ht="12" customHeight="1" x14ac:dyDescent="0.2"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</row>
    <row r="321" spans="4:96" ht="12" customHeight="1" x14ac:dyDescent="0.2"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</row>
    <row r="322" spans="4:96" ht="12" customHeight="1" x14ac:dyDescent="0.2"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</row>
    <row r="323" spans="4:96" ht="12" customHeight="1" x14ac:dyDescent="0.2"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</row>
    <row r="324" spans="4:96" ht="12" customHeight="1" x14ac:dyDescent="0.2"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</row>
    <row r="325" spans="4:96" ht="12" customHeight="1" x14ac:dyDescent="0.2"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</row>
    <row r="326" spans="4:96" ht="12" customHeight="1" x14ac:dyDescent="0.2"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</row>
    <row r="327" spans="4:96" ht="12" customHeight="1" x14ac:dyDescent="0.2"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</row>
    <row r="328" spans="4:96" ht="12" customHeight="1" x14ac:dyDescent="0.2"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</row>
    <row r="329" spans="4:96" ht="12" customHeight="1" x14ac:dyDescent="0.2"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</row>
    <row r="330" spans="4:96" ht="12" customHeight="1" x14ac:dyDescent="0.2"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</row>
    <row r="331" spans="4:96" ht="12" customHeight="1" x14ac:dyDescent="0.2"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</row>
    <row r="332" spans="4:96" ht="12" customHeight="1" x14ac:dyDescent="0.2"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</row>
    <row r="333" spans="4:96" ht="12" customHeight="1" x14ac:dyDescent="0.2"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</row>
    <row r="334" spans="4:96" ht="12" customHeight="1" x14ac:dyDescent="0.2"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</row>
    <row r="335" spans="4:96" ht="12" customHeight="1" x14ac:dyDescent="0.2"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</row>
    <row r="336" spans="4:96" ht="12" customHeight="1" x14ac:dyDescent="0.2"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</row>
    <row r="337" spans="4:96" ht="12" customHeight="1" x14ac:dyDescent="0.2"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</row>
    <row r="338" spans="4:96" ht="12" customHeight="1" x14ac:dyDescent="0.2"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</row>
    <row r="339" spans="4:96" ht="12" customHeight="1" x14ac:dyDescent="0.2"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</row>
    <row r="340" spans="4:96" ht="12" customHeight="1" x14ac:dyDescent="0.2"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</row>
    <row r="341" spans="4:96" ht="12" customHeight="1" x14ac:dyDescent="0.2"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</row>
    <row r="342" spans="4:96" ht="12" customHeight="1" x14ac:dyDescent="0.2"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</row>
    <row r="343" spans="4:96" ht="12" customHeight="1" x14ac:dyDescent="0.2"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</row>
    <row r="344" spans="4:96" ht="12" customHeight="1" x14ac:dyDescent="0.2"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</row>
    <row r="345" spans="4:96" ht="12" customHeight="1" x14ac:dyDescent="0.2"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</row>
    <row r="346" spans="4:96" ht="12" customHeight="1" x14ac:dyDescent="0.2"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</row>
    <row r="347" spans="4:96" ht="12" customHeight="1" x14ac:dyDescent="0.2"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</row>
    <row r="348" spans="4:96" ht="12" customHeight="1" x14ac:dyDescent="0.2"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</row>
    <row r="349" spans="4:96" ht="12" customHeight="1" x14ac:dyDescent="0.2"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</row>
    <row r="350" spans="4:96" ht="12" customHeight="1" x14ac:dyDescent="0.2"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</row>
    <row r="351" spans="4:96" ht="12" customHeight="1" x14ac:dyDescent="0.2"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</row>
    <row r="352" spans="4:96" ht="12" customHeight="1" x14ac:dyDescent="0.2"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</row>
    <row r="353" spans="4:96" ht="12" customHeight="1" x14ac:dyDescent="0.2"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</row>
    <row r="354" spans="4:96" ht="12" customHeight="1" x14ac:dyDescent="0.2"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</row>
    <row r="355" spans="4:96" ht="12" customHeight="1" x14ac:dyDescent="0.2"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</row>
    <row r="356" spans="4:96" ht="12" customHeight="1" x14ac:dyDescent="0.2"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</row>
    <row r="357" spans="4:96" ht="12" customHeight="1" x14ac:dyDescent="0.2"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</row>
    <row r="358" spans="4:96" ht="12" customHeight="1" x14ac:dyDescent="0.2"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</row>
    <row r="359" spans="4:96" ht="12" customHeight="1" x14ac:dyDescent="0.2"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</row>
    <row r="360" spans="4:96" ht="12" customHeight="1" x14ac:dyDescent="0.2"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</row>
    <row r="361" spans="4:96" ht="12" customHeight="1" x14ac:dyDescent="0.2"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</row>
    <row r="362" spans="4:96" ht="12" customHeight="1" x14ac:dyDescent="0.2"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</row>
    <row r="363" spans="4:96" ht="12" customHeight="1" x14ac:dyDescent="0.2"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</row>
    <row r="364" spans="4:96" ht="12" customHeight="1" x14ac:dyDescent="0.2"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</row>
    <row r="365" spans="4:96" ht="12" customHeight="1" x14ac:dyDescent="0.2"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</row>
    <row r="366" spans="4:96" ht="12" customHeight="1" x14ac:dyDescent="0.2"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</row>
    <row r="367" spans="4:96" ht="12" customHeight="1" x14ac:dyDescent="0.2"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</row>
    <row r="368" spans="4:96" ht="12" customHeight="1" x14ac:dyDescent="0.2"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</row>
    <row r="369" spans="4:96" ht="12" customHeight="1" x14ac:dyDescent="0.2"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</row>
    <row r="370" spans="4:96" ht="12" customHeight="1" x14ac:dyDescent="0.2"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</row>
    <row r="371" spans="4:96" ht="12" customHeight="1" x14ac:dyDescent="0.2"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</row>
    <row r="372" spans="4:96" ht="12" customHeight="1" x14ac:dyDescent="0.2"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</row>
    <row r="373" spans="4:96" ht="12" customHeight="1" x14ac:dyDescent="0.2"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</row>
    <row r="374" spans="4:96" ht="12" customHeight="1" x14ac:dyDescent="0.2"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</row>
    <row r="375" spans="4:96" ht="12" customHeight="1" x14ac:dyDescent="0.2"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</row>
    <row r="376" spans="4:96" ht="12" customHeight="1" x14ac:dyDescent="0.2"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</row>
    <row r="377" spans="4:96" ht="12" customHeight="1" x14ac:dyDescent="0.2"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</row>
    <row r="378" spans="4:96" ht="12" customHeight="1" x14ac:dyDescent="0.2"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</row>
    <row r="379" spans="4:96" ht="12" customHeight="1" x14ac:dyDescent="0.2"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</row>
    <row r="380" spans="4:96" ht="12" customHeight="1" x14ac:dyDescent="0.2"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</row>
    <row r="381" spans="4:96" ht="12" customHeight="1" x14ac:dyDescent="0.2"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</row>
    <row r="382" spans="4:96" ht="12" customHeight="1" x14ac:dyDescent="0.2"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</row>
    <row r="383" spans="4:96" ht="12" customHeight="1" x14ac:dyDescent="0.2"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</row>
    <row r="384" spans="4:96" ht="12" customHeight="1" x14ac:dyDescent="0.2"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</row>
    <row r="385" spans="4:96" ht="12" customHeight="1" x14ac:dyDescent="0.2"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</row>
    <row r="386" spans="4:96" ht="12" customHeight="1" x14ac:dyDescent="0.2"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</row>
    <row r="387" spans="4:96" ht="12" customHeight="1" x14ac:dyDescent="0.2"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</row>
    <row r="388" spans="4:96" ht="12" customHeight="1" x14ac:dyDescent="0.2"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</row>
    <row r="389" spans="4:96" ht="12" customHeight="1" x14ac:dyDescent="0.2"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</row>
    <row r="390" spans="4:96" ht="12" customHeight="1" x14ac:dyDescent="0.2"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</row>
    <row r="391" spans="4:96" ht="12" customHeight="1" x14ac:dyDescent="0.2"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</row>
    <row r="392" spans="4:96" ht="12" customHeight="1" x14ac:dyDescent="0.2"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</row>
    <row r="393" spans="4:96" ht="12" customHeight="1" x14ac:dyDescent="0.2"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</row>
    <row r="394" spans="4:96" ht="12" customHeight="1" x14ac:dyDescent="0.2"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</row>
    <row r="395" spans="4:96" ht="12" customHeight="1" x14ac:dyDescent="0.2"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</row>
    <row r="396" spans="4:96" ht="12" customHeight="1" x14ac:dyDescent="0.2"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</row>
    <row r="397" spans="4:96" ht="12" customHeight="1" x14ac:dyDescent="0.2"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</row>
    <row r="398" spans="4:96" ht="12" customHeight="1" x14ac:dyDescent="0.2"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</row>
    <row r="399" spans="4:96" ht="12" customHeight="1" x14ac:dyDescent="0.2"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</row>
    <row r="400" spans="4:96" ht="12" customHeight="1" x14ac:dyDescent="0.2"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</row>
    <row r="401" spans="4:96" ht="12" customHeight="1" x14ac:dyDescent="0.2"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</row>
    <row r="402" spans="4:96" ht="12" customHeight="1" x14ac:dyDescent="0.2"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</row>
    <row r="403" spans="4:96" ht="12" customHeight="1" x14ac:dyDescent="0.2"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</row>
    <row r="404" spans="4:96" ht="12" customHeight="1" x14ac:dyDescent="0.2"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</row>
    <row r="405" spans="4:96" ht="12" customHeight="1" x14ac:dyDescent="0.2"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</row>
    <row r="406" spans="4:96" ht="12" customHeight="1" x14ac:dyDescent="0.2"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</row>
    <row r="407" spans="4:96" ht="12" customHeight="1" x14ac:dyDescent="0.2"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</row>
    <row r="408" spans="4:96" ht="12" customHeight="1" x14ac:dyDescent="0.2"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</row>
    <row r="409" spans="4:96" ht="12" customHeight="1" x14ac:dyDescent="0.2"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</row>
    <row r="410" spans="4:96" ht="12" customHeight="1" x14ac:dyDescent="0.2"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</row>
    <row r="411" spans="4:96" ht="12" customHeight="1" x14ac:dyDescent="0.2"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</row>
    <row r="412" spans="4:96" ht="12" customHeight="1" x14ac:dyDescent="0.2"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</row>
    <row r="413" spans="4:96" ht="12" customHeight="1" x14ac:dyDescent="0.2"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</row>
    <row r="414" spans="4:96" ht="12" customHeight="1" x14ac:dyDescent="0.2"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</row>
    <row r="415" spans="4:96" ht="12" customHeight="1" x14ac:dyDescent="0.2"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</row>
    <row r="416" spans="4:96" ht="12" customHeight="1" x14ac:dyDescent="0.2"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</row>
    <row r="417" spans="4:96" ht="12" customHeight="1" x14ac:dyDescent="0.2"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</row>
    <row r="418" spans="4:96" ht="12" customHeight="1" x14ac:dyDescent="0.2"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</row>
    <row r="419" spans="4:96" ht="12" customHeight="1" x14ac:dyDescent="0.2"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</row>
    <row r="420" spans="4:96" ht="12" customHeight="1" x14ac:dyDescent="0.2"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</row>
    <row r="421" spans="4:96" ht="12" customHeight="1" x14ac:dyDescent="0.2"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</row>
    <row r="422" spans="4:96" ht="12" customHeight="1" x14ac:dyDescent="0.2"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</row>
    <row r="423" spans="4:96" ht="12" customHeight="1" x14ac:dyDescent="0.2"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</row>
    <row r="424" spans="4:96" ht="12" customHeight="1" x14ac:dyDescent="0.2"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</row>
    <row r="425" spans="4:96" ht="12" customHeight="1" x14ac:dyDescent="0.2"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</row>
    <row r="426" spans="4:96" ht="12" customHeight="1" x14ac:dyDescent="0.2"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</row>
    <row r="427" spans="4:96" ht="12" customHeight="1" x14ac:dyDescent="0.2"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</row>
    <row r="428" spans="4:96" ht="12" customHeight="1" x14ac:dyDescent="0.2"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</row>
    <row r="429" spans="4:96" ht="12" customHeight="1" x14ac:dyDescent="0.2"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</row>
    <row r="430" spans="4:96" ht="12" customHeight="1" x14ac:dyDescent="0.2"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</row>
    <row r="431" spans="4:96" ht="12" customHeight="1" x14ac:dyDescent="0.2"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</row>
    <row r="432" spans="4:96" ht="12" customHeight="1" x14ac:dyDescent="0.2"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</row>
    <row r="433" spans="4:96" ht="12" customHeight="1" x14ac:dyDescent="0.2"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</row>
    <row r="434" spans="4:96" ht="12" customHeight="1" x14ac:dyDescent="0.2"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</row>
    <row r="435" spans="4:96" ht="12" customHeight="1" x14ac:dyDescent="0.2"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</row>
    <row r="436" spans="4:96" ht="12" customHeight="1" x14ac:dyDescent="0.2"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</row>
    <row r="437" spans="4:96" ht="12" customHeight="1" x14ac:dyDescent="0.2"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</row>
    <row r="438" spans="4:96" ht="12" customHeight="1" x14ac:dyDescent="0.2"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</row>
    <row r="439" spans="4:96" ht="12" customHeight="1" x14ac:dyDescent="0.2"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</row>
    <row r="440" spans="4:96" ht="12" customHeight="1" x14ac:dyDescent="0.2"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</row>
    <row r="441" spans="4:96" ht="12" customHeight="1" x14ac:dyDescent="0.2"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</row>
    <row r="442" spans="4:96" ht="12" customHeight="1" x14ac:dyDescent="0.2"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</row>
    <row r="443" spans="4:96" ht="12" customHeight="1" x14ac:dyDescent="0.2"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</row>
    <row r="444" spans="4:96" ht="12" customHeight="1" x14ac:dyDescent="0.2"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</row>
    <row r="445" spans="4:96" ht="12" customHeight="1" x14ac:dyDescent="0.2"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</row>
    <row r="446" spans="4:96" ht="12" customHeight="1" x14ac:dyDescent="0.2"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</row>
    <row r="447" spans="4:96" ht="12" customHeight="1" x14ac:dyDescent="0.2"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</row>
    <row r="448" spans="4:96" ht="12" customHeight="1" x14ac:dyDescent="0.2"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</row>
    <row r="449" spans="4:96" ht="12" customHeight="1" x14ac:dyDescent="0.2"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</row>
    <row r="450" spans="4:96" ht="12" customHeight="1" x14ac:dyDescent="0.2"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</row>
    <row r="451" spans="4:96" ht="12" customHeight="1" x14ac:dyDescent="0.2"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</row>
    <row r="452" spans="4:96" ht="12" customHeight="1" x14ac:dyDescent="0.2"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</row>
    <row r="453" spans="4:96" ht="12" customHeight="1" x14ac:dyDescent="0.2"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</row>
    <row r="454" spans="4:96" ht="12" customHeight="1" x14ac:dyDescent="0.2"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</row>
    <row r="455" spans="4:96" ht="12" customHeight="1" x14ac:dyDescent="0.2"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</row>
    <row r="456" spans="4:96" ht="12" customHeight="1" x14ac:dyDescent="0.2"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</row>
    <row r="457" spans="4:96" ht="12" customHeight="1" x14ac:dyDescent="0.2"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</row>
    <row r="458" spans="4:96" ht="12" customHeight="1" x14ac:dyDescent="0.2"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</row>
    <row r="459" spans="4:96" ht="12" customHeight="1" x14ac:dyDescent="0.2"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</row>
    <row r="460" spans="4:96" ht="12" customHeight="1" x14ac:dyDescent="0.2"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</row>
    <row r="461" spans="4:96" ht="12" customHeight="1" x14ac:dyDescent="0.2"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</row>
    <row r="462" spans="4:96" ht="12" customHeight="1" x14ac:dyDescent="0.2"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</row>
    <row r="463" spans="4:96" ht="12" customHeight="1" x14ac:dyDescent="0.2"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</row>
    <row r="464" spans="4:96" ht="12" customHeight="1" x14ac:dyDescent="0.2"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</row>
    <row r="465" spans="4:96" ht="12" customHeight="1" x14ac:dyDescent="0.2"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</row>
    <row r="466" spans="4:96" ht="12" customHeight="1" x14ac:dyDescent="0.2"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</row>
    <row r="467" spans="4:96" ht="12" customHeight="1" x14ac:dyDescent="0.2"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</row>
    <row r="468" spans="4:96" ht="12" customHeight="1" x14ac:dyDescent="0.2"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</row>
    <row r="469" spans="4:96" ht="12" customHeight="1" x14ac:dyDescent="0.2"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</row>
    <row r="470" spans="4:96" ht="12" customHeight="1" x14ac:dyDescent="0.2"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</row>
    <row r="471" spans="4:96" ht="12" customHeight="1" x14ac:dyDescent="0.2"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</row>
    <row r="472" spans="4:96" ht="12" customHeight="1" x14ac:dyDescent="0.2"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</row>
    <row r="473" spans="4:96" ht="12" customHeight="1" x14ac:dyDescent="0.2"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</row>
    <row r="474" spans="4:96" ht="12" customHeight="1" x14ac:dyDescent="0.2"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</row>
    <row r="475" spans="4:96" ht="12" customHeight="1" x14ac:dyDescent="0.2"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</row>
    <row r="476" spans="4:96" ht="12" customHeight="1" x14ac:dyDescent="0.2"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</row>
    <row r="477" spans="4:96" ht="12" customHeight="1" x14ac:dyDescent="0.2"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</row>
    <row r="478" spans="4:96" ht="12" customHeight="1" x14ac:dyDescent="0.2"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</row>
    <row r="479" spans="4:96" ht="12" customHeight="1" x14ac:dyDescent="0.2"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</row>
    <row r="480" spans="4:96" ht="12" customHeight="1" x14ac:dyDescent="0.2"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</row>
    <row r="481" spans="4:96" ht="12" customHeight="1" x14ac:dyDescent="0.2"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</row>
    <row r="482" spans="4:96" ht="12" customHeight="1" x14ac:dyDescent="0.2"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</row>
    <row r="483" spans="4:96" ht="12" customHeight="1" x14ac:dyDescent="0.2"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</row>
    <row r="484" spans="4:96" ht="12" customHeight="1" x14ac:dyDescent="0.2"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</row>
    <row r="485" spans="4:96" ht="12" customHeight="1" x14ac:dyDescent="0.2"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</row>
    <row r="486" spans="4:96" ht="12" customHeight="1" x14ac:dyDescent="0.2"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</row>
    <row r="487" spans="4:96" ht="12" customHeight="1" x14ac:dyDescent="0.2"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</row>
    <row r="488" spans="4:96" ht="12" customHeight="1" x14ac:dyDescent="0.2"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</row>
    <row r="489" spans="4:96" ht="12" customHeight="1" x14ac:dyDescent="0.2"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</row>
    <row r="490" spans="4:96" ht="12" customHeight="1" x14ac:dyDescent="0.2"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</row>
    <row r="491" spans="4:96" ht="12" customHeight="1" x14ac:dyDescent="0.2"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</row>
    <row r="492" spans="4:96" ht="12" customHeight="1" x14ac:dyDescent="0.2"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</row>
    <row r="493" spans="4:96" ht="12" customHeight="1" x14ac:dyDescent="0.2"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</row>
    <row r="494" spans="4:96" ht="12" customHeight="1" x14ac:dyDescent="0.2"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</row>
    <row r="495" spans="4:96" ht="12" customHeight="1" x14ac:dyDescent="0.2"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</row>
    <row r="496" spans="4:96" ht="12" customHeight="1" x14ac:dyDescent="0.2"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</row>
    <row r="497" spans="4:96" ht="12" customHeight="1" x14ac:dyDescent="0.2"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</row>
    <row r="498" spans="4:96" ht="12" customHeight="1" x14ac:dyDescent="0.2"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</row>
    <row r="499" spans="4:96" ht="12" customHeight="1" x14ac:dyDescent="0.2"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</row>
    <row r="500" spans="4:96" ht="12" customHeight="1" x14ac:dyDescent="0.2"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</row>
    <row r="501" spans="4:96" ht="12" customHeight="1" x14ac:dyDescent="0.2"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</row>
    <row r="502" spans="4:96" ht="12" customHeight="1" x14ac:dyDescent="0.2"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</row>
    <row r="503" spans="4:96" ht="12" customHeight="1" x14ac:dyDescent="0.2"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</row>
    <row r="504" spans="4:96" ht="12" customHeight="1" x14ac:dyDescent="0.2"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</row>
    <row r="505" spans="4:96" ht="12" customHeight="1" x14ac:dyDescent="0.2"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</row>
    <row r="506" spans="4:96" ht="12" customHeight="1" x14ac:dyDescent="0.2"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</row>
    <row r="507" spans="4:96" ht="12" customHeight="1" x14ac:dyDescent="0.2"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</row>
    <row r="508" spans="4:96" ht="12" customHeight="1" x14ac:dyDescent="0.2"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</row>
    <row r="509" spans="4:96" ht="12" customHeight="1" x14ac:dyDescent="0.2"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</row>
    <row r="510" spans="4:96" ht="12" customHeight="1" x14ac:dyDescent="0.2"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</row>
    <row r="511" spans="4:96" ht="12" customHeight="1" x14ac:dyDescent="0.2"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</row>
    <row r="512" spans="4:96" ht="12" customHeight="1" x14ac:dyDescent="0.2"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</row>
    <row r="513" spans="4:96" ht="12" customHeight="1" x14ac:dyDescent="0.2"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</row>
    <row r="514" spans="4:96" ht="12" customHeight="1" x14ac:dyDescent="0.2"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</row>
    <row r="515" spans="4:96" ht="12" customHeight="1" x14ac:dyDescent="0.2"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</row>
    <row r="516" spans="4:96" ht="12" customHeight="1" x14ac:dyDescent="0.2"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</row>
    <row r="517" spans="4:96" ht="12" customHeight="1" x14ac:dyDescent="0.2"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</row>
    <row r="518" spans="4:96" ht="12" customHeight="1" x14ac:dyDescent="0.2"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</row>
    <row r="519" spans="4:96" ht="12" customHeight="1" x14ac:dyDescent="0.2"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</row>
    <row r="520" spans="4:96" ht="12" customHeight="1" x14ac:dyDescent="0.2"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</row>
    <row r="521" spans="4:96" ht="12" customHeight="1" x14ac:dyDescent="0.2"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</row>
    <row r="522" spans="4:96" ht="12" customHeight="1" x14ac:dyDescent="0.2"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</row>
    <row r="523" spans="4:96" ht="12" customHeight="1" x14ac:dyDescent="0.2"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</row>
    <row r="524" spans="4:96" ht="12" customHeight="1" x14ac:dyDescent="0.2"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</row>
    <row r="525" spans="4:96" ht="12" customHeight="1" x14ac:dyDescent="0.2"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</row>
    <row r="526" spans="4:96" ht="12" customHeight="1" x14ac:dyDescent="0.2"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</row>
    <row r="527" spans="4:96" ht="12" customHeight="1" x14ac:dyDescent="0.2"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</row>
    <row r="528" spans="4:96" ht="12" customHeight="1" x14ac:dyDescent="0.2"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</row>
    <row r="529" spans="4:96" ht="12" customHeight="1" x14ac:dyDescent="0.2"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</row>
    <row r="530" spans="4:96" ht="12" customHeight="1" x14ac:dyDescent="0.2"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</row>
    <row r="531" spans="4:96" ht="12" customHeight="1" x14ac:dyDescent="0.2"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</row>
    <row r="532" spans="4:96" ht="12" customHeight="1" x14ac:dyDescent="0.2"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</row>
    <row r="533" spans="4:96" ht="12" customHeight="1" x14ac:dyDescent="0.2"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</row>
    <row r="534" spans="4:96" ht="12" customHeight="1" x14ac:dyDescent="0.2"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</row>
    <row r="535" spans="4:96" ht="12" customHeight="1" x14ac:dyDescent="0.2"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</row>
    <row r="536" spans="4:96" ht="12" customHeight="1" x14ac:dyDescent="0.2"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</row>
    <row r="537" spans="4:96" ht="12" customHeight="1" x14ac:dyDescent="0.2"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</row>
    <row r="538" spans="4:96" ht="12" customHeight="1" x14ac:dyDescent="0.2"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</row>
    <row r="539" spans="4:96" ht="12" customHeight="1" x14ac:dyDescent="0.2"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</row>
    <row r="540" spans="4:96" ht="12" customHeight="1" x14ac:dyDescent="0.2"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</row>
    <row r="541" spans="4:96" ht="12" customHeight="1" x14ac:dyDescent="0.2"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</row>
    <row r="542" spans="4:96" ht="12" customHeight="1" x14ac:dyDescent="0.2"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</row>
    <row r="543" spans="4:96" ht="12" customHeight="1" x14ac:dyDescent="0.2"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</row>
    <row r="544" spans="4:96" ht="12" customHeight="1" x14ac:dyDescent="0.2"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</row>
    <row r="545" spans="4:96" ht="12" customHeight="1" x14ac:dyDescent="0.2"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</row>
    <row r="546" spans="4:96" ht="12" customHeight="1" x14ac:dyDescent="0.2"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</row>
    <row r="547" spans="4:96" ht="12" customHeight="1" x14ac:dyDescent="0.2"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</row>
    <row r="548" spans="4:96" ht="12" customHeight="1" x14ac:dyDescent="0.2"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</row>
    <row r="549" spans="4:96" ht="12" customHeight="1" x14ac:dyDescent="0.2"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</row>
    <row r="550" spans="4:96" ht="12" customHeight="1" x14ac:dyDescent="0.2"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</row>
    <row r="551" spans="4:96" ht="12" customHeight="1" x14ac:dyDescent="0.2"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</row>
    <row r="552" spans="4:96" ht="12" customHeight="1" x14ac:dyDescent="0.2"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</row>
    <row r="553" spans="4:96" ht="12" customHeight="1" x14ac:dyDescent="0.2"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</row>
    <row r="554" spans="4:96" ht="12" customHeight="1" x14ac:dyDescent="0.2"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</row>
    <row r="555" spans="4:96" ht="12" customHeight="1" x14ac:dyDescent="0.2"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</row>
    <row r="556" spans="4:96" ht="12" customHeight="1" x14ac:dyDescent="0.2"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</row>
    <row r="557" spans="4:96" ht="12" customHeight="1" x14ac:dyDescent="0.2"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</row>
    <row r="558" spans="4:96" ht="12" customHeight="1" x14ac:dyDescent="0.2"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</row>
    <row r="559" spans="4:96" ht="12" customHeight="1" x14ac:dyDescent="0.2"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</row>
    <row r="560" spans="4:96" ht="12" customHeight="1" x14ac:dyDescent="0.2"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</row>
    <row r="561" spans="4:96" ht="12" customHeight="1" x14ac:dyDescent="0.2"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</row>
    <row r="562" spans="4:96" ht="12" customHeight="1" x14ac:dyDescent="0.2"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</row>
    <row r="563" spans="4:96" ht="12" customHeight="1" x14ac:dyDescent="0.2"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</row>
    <row r="564" spans="4:96" ht="12" customHeight="1" x14ac:dyDescent="0.2"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</row>
    <row r="565" spans="4:96" ht="12" customHeight="1" x14ac:dyDescent="0.2"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</row>
    <row r="566" spans="4:96" ht="12" customHeight="1" x14ac:dyDescent="0.2"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</row>
    <row r="567" spans="4:96" ht="12" customHeight="1" x14ac:dyDescent="0.2"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</row>
    <row r="568" spans="4:96" ht="12" customHeight="1" x14ac:dyDescent="0.2"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</row>
    <row r="569" spans="4:96" ht="12" customHeight="1" x14ac:dyDescent="0.2"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</row>
    <row r="570" spans="4:96" ht="12" customHeight="1" x14ac:dyDescent="0.2"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</row>
    <row r="571" spans="4:96" ht="12" customHeight="1" x14ac:dyDescent="0.2"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</row>
    <row r="572" spans="4:96" ht="12" customHeight="1" x14ac:dyDescent="0.2"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</row>
    <row r="573" spans="4:96" ht="12" customHeight="1" x14ac:dyDescent="0.2"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</row>
    <row r="574" spans="4:96" ht="12" customHeight="1" x14ac:dyDescent="0.2"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</row>
    <row r="575" spans="4:96" ht="12" customHeight="1" x14ac:dyDescent="0.2"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</row>
    <row r="576" spans="4:96" ht="12" customHeight="1" x14ac:dyDescent="0.2"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</row>
    <row r="577" spans="4:96" ht="12" customHeight="1" x14ac:dyDescent="0.2"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</row>
    <row r="578" spans="4:96" ht="12" customHeight="1" x14ac:dyDescent="0.2"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</row>
    <row r="579" spans="4:96" ht="12" customHeight="1" x14ac:dyDescent="0.2"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</row>
    <row r="580" spans="4:96" ht="12" customHeight="1" x14ac:dyDescent="0.2"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</row>
    <row r="581" spans="4:96" ht="12" customHeight="1" x14ac:dyDescent="0.2"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</row>
    <row r="582" spans="4:96" ht="12" customHeight="1" x14ac:dyDescent="0.2"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</row>
    <row r="583" spans="4:96" ht="12" customHeight="1" x14ac:dyDescent="0.2"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</row>
    <row r="584" spans="4:96" ht="12" customHeight="1" x14ac:dyDescent="0.2"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</row>
    <row r="585" spans="4:96" ht="12" customHeight="1" x14ac:dyDescent="0.2"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</row>
    <row r="586" spans="4:96" ht="12" customHeight="1" x14ac:dyDescent="0.2"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</row>
    <row r="587" spans="4:96" ht="12" customHeight="1" x14ac:dyDescent="0.2"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</row>
    <row r="588" spans="4:96" ht="12" customHeight="1" x14ac:dyDescent="0.2"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</row>
    <row r="589" spans="4:96" ht="12" customHeight="1" x14ac:dyDescent="0.2"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</row>
    <row r="590" spans="4:96" ht="12" customHeight="1" x14ac:dyDescent="0.2"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</row>
    <row r="591" spans="4:96" ht="12" customHeight="1" x14ac:dyDescent="0.2"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</row>
    <row r="592" spans="4:96" ht="12" customHeight="1" x14ac:dyDescent="0.2"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</row>
    <row r="593" spans="4:96" ht="12" customHeight="1" x14ac:dyDescent="0.2"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</row>
    <row r="594" spans="4:96" ht="12" customHeight="1" x14ac:dyDescent="0.2"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</row>
    <row r="595" spans="4:96" ht="12" customHeight="1" x14ac:dyDescent="0.2"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</row>
    <row r="596" spans="4:96" ht="12" customHeight="1" x14ac:dyDescent="0.2"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</row>
    <row r="597" spans="4:96" ht="12" customHeight="1" x14ac:dyDescent="0.2"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</row>
    <row r="598" spans="4:96" ht="12" customHeight="1" x14ac:dyDescent="0.2"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</row>
    <row r="599" spans="4:96" ht="12" customHeight="1" x14ac:dyDescent="0.2"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</row>
    <row r="600" spans="4:96" ht="12" customHeight="1" x14ac:dyDescent="0.2"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</row>
    <row r="601" spans="4:96" ht="12" customHeight="1" x14ac:dyDescent="0.2"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</row>
    <row r="602" spans="4:96" ht="12" customHeight="1" x14ac:dyDescent="0.2"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</row>
    <row r="603" spans="4:96" ht="12" customHeight="1" x14ac:dyDescent="0.2"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</row>
    <row r="604" spans="4:96" ht="12" customHeight="1" x14ac:dyDescent="0.2"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</row>
    <row r="605" spans="4:96" ht="12" customHeight="1" x14ac:dyDescent="0.2"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</row>
    <row r="606" spans="4:96" ht="12" customHeight="1" x14ac:dyDescent="0.2"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</row>
    <row r="607" spans="4:96" ht="12" customHeight="1" x14ac:dyDescent="0.2"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</row>
    <row r="608" spans="4:96" ht="12" customHeight="1" x14ac:dyDescent="0.2"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</row>
    <row r="609" spans="4:96" ht="12" customHeight="1" x14ac:dyDescent="0.2"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</row>
    <row r="610" spans="4:96" ht="12" customHeight="1" x14ac:dyDescent="0.2"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</row>
    <row r="611" spans="4:96" ht="12" customHeight="1" x14ac:dyDescent="0.2"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</row>
    <row r="612" spans="4:96" ht="12" customHeight="1" x14ac:dyDescent="0.2"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</row>
    <row r="613" spans="4:96" ht="12" customHeight="1" x14ac:dyDescent="0.2"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</row>
    <row r="614" spans="4:96" ht="12" customHeight="1" x14ac:dyDescent="0.2"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</row>
    <row r="615" spans="4:96" ht="12" customHeight="1" x14ac:dyDescent="0.2"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</row>
    <row r="616" spans="4:96" ht="12" customHeight="1" x14ac:dyDescent="0.2"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</row>
    <row r="617" spans="4:96" ht="12" customHeight="1" x14ac:dyDescent="0.2"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</row>
    <row r="618" spans="4:96" ht="12" customHeight="1" x14ac:dyDescent="0.2"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</row>
    <row r="619" spans="4:96" ht="12" customHeight="1" x14ac:dyDescent="0.2"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</row>
    <row r="620" spans="4:96" ht="12" customHeight="1" x14ac:dyDescent="0.2"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</row>
    <row r="621" spans="4:96" ht="12" customHeight="1" x14ac:dyDescent="0.2"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</row>
    <row r="622" spans="4:96" ht="12" customHeight="1" x14ac:dyDescent="0.2"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</row>
    <row r="623" spans="4:96" ht="12" customHeight="1" x14ac:dyDescent="0.2"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</row>
    <row r="624" spans="4:96" ht="12" customHeight="1" x14ac:dyDescent="0.2"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</row>
    <row r="625" spans="4:96" ht="12" customHeight="1" x14ac:dyDescent="0.2"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</row>
    <row r="626" spans="4:96" ht="12" customHeight="1" x14ac:dyDescent="0.2"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</row>
    <row r="627" spans="4:96" ht="12" customHeight="1" x14ac:dyDescent="0.2"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</row>
    <row r="628" spans="4:96" ht="12" customHeight="1" x14ac:dyDescent="0.2"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</row>
    <row r="629" spans="4:96" ht="12" customHeight="1" x14ac:dyDescent="0.2"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</row>
    <row r="630" spans="4:96" ht="12" customHeight="1" x14ac:dyDescent="0.2"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</row>
    <row r="631" spans="4:96" ht="12" customHeight="1" x14ac:dyDescent="0.2"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</row>
    <row r="632" spans="4:96" ht="12" customHeight="1" x14ac:dyDescent="0.2"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</row>
    <row r="633" spans="4:96" ht="12" customHeight="1" x14ac:dyDescent="0.2"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</row>
    <row r="634" spans="4:96" ht="12" customHeight="1" x14ac:dyDescent="0.2"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</row>
    <row r="635" spans="4:96" ht="12" customHeight="1" x14ac:dyDescent="0.2"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</row>
    <row r="636" spans="4:96" ht="12" customHeight="1" x14ac:dyDescent="0.2"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</row>
    <row r="637" spans="4:96" ht="12" customHeight="1" x14ac:dyDescent="0.2"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</row>
    <row r="638" spans="4:96" ht="12" customHeight="1" x14ac:dyDescent="0.2"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</row>
    <row r="639" spans="4:96" ht="12" customHeight="1" x14ac:dyDescent="0.2"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</row>
    <row r="640" spans="4:96" ht="12" customHeight="1" x14ac:dyDescent="0.2"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</row>
    <row r="641" spans="4:96" ht="12" customHeight="1" x14ac:dyDescent="0.2"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</row>
    <row r="642" spans="4:96" ht="12" customHeight="1" x14ac:dyDescent="0.2"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</row>
    <row r="643" spans="4:96" ht="12" customHeight="1" x14ac:dyDescent="0.2"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</row>
    <row r="644" spans="4:96" ht="12" customHeight="1" x14ac:dyDescent="0.2"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</row>
    <row r="645" spans="4:96" ht="12" customHeight="1" x14ac:dyDescent="0.2"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</row>
    <row r="646" spans="4:96" ht="12" customHeight="1" x14ac:dyDescent="0.2"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</row>
    <row r="647" spans="4:96" ht="12" customHeight="1" x14ac:dyDescent="0.2"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</row>
    <row r="648" spans="4:96" ht="12" customHeight="1" x14ac:dyDescent="0.2"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</row>
    <row r="649" spans="4:96" ht="12" customHeight="1" x14ac:dyDescent="0.2"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</row>
    <row r="650" spans="4:96" ht="12" customHeight="1" x14ac:dyDescent="0.2"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</row>
    <row r="651" spans="4:96" ht="12" customHeight="1" x14ac:dyDescent="0.2"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</row>
    <row r="652" spans="4:96" ht="12" customHeight="1" x14ac:dyDescent="0.2"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</row>
    <row r="653" spans="4:96" ht="12" customHeight="1" x14ac:dyDescent="0.2"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</row>
    <row r="654" spans="4:96" ht="12" customHeight="1" x14ac:dyDescent="0.2"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</row>
    <row r="655" spans="4:96" ht="12" customHeight="1" x14ac:dyDescent="0.2"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</row>
    <row r="656" spans="4:96" ht="12" customHeight="1" x14ac:dyDescent="0.2"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</row>
    <row r="657" spans="4:96" ht="12" customHeight="1" x14ac:dyDescent="0.2"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</row>
    <row r="658" spans="4:96" ht="12" customHeight="1" x14ac:dyDescent="0.2"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</row>
    <row r="659" spans="4:96" ht="12" customHeight="1" x14ac:dyDescent="0.2"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</row>
    <row r="660" spans="4:96" ht="12" customHeight="1" x14ac:dyDescent="0.2"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</row>
    <row r="661" spans="4:96" ht="12" customHeight="1" x14ac:dyDescent="0.2"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</row>
    <row r="662" spans="4:96" ht="12" customHeight="1" x14ac:dyDescent="0.2"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</row>
    <row r="663" spans="4:96" ht="12" customHeight="1" x14ac:dyDescent="0.2"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</row>
    <row r="664" spans="4:96" ht="12" customHeight="1" x14ac:dyDescent="0.2"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</row>
    <row r="665" spans="4:96" ht="12" customHeight="1" x14ac:dyDescent="0.2"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</row>
    <row r="666" spans="4:96" ht="12" customHeight="1" x14ac:dyDescent="0.2"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</row>
    <row r="667" spans="4:96" ht="12" customHeight="1" x14ac:dyDescent="0.2"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</row>
    <row r="668" spans="4:96" ht="12" customHeight="1" x14ac:dyDescent="0.2"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</row>
    <row r="669" spans="4:96" ht="12" customHeight="1" x14ac:dyDescent="0.2"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</row>
    <row r="670" spans="4:96" ht="12" customHeight="1" x14ac:dyDescent="0.2"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</row>
    <row r="671" spans="4:96" ht="12" customHeight="1" x14ac:dyDescent="0.2"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</row>
    <row r="672" spans="4:96" ht="12" customHeight="1" x14ac:dyDescent="0.2"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</row>
    <row r="673" spans="4:96" ht="12" customHeight="1" x14ac:dyDescent="0.2"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</row>
    <row r="674" spans="4:96" ht="12" customHeight="1" x14ac:dyDescent="0.2"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</row>
    <row r="675" spans="4:96" ht="12" customHeight="1" x14ac:dyDescent="0.2"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</row>
    <row r="676" spans="4:96" ht="12" customHeight="1" x14ac:dyDescent="0.2"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</row>
    <row r="677" spans="4:96" ht="12" customHeight="1" x14ac:dyDescent="0.2"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</row>
    <row r="678" spans="4:96" ht="12" customHeight="1" x14ac:dyDescent="0.2"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</row>
    <row r="679" spans="4:96" ht="12" customHeight="1" x14ac:dyDescent="0.2"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</row>
    <row r="680" spans="4:96" ht="12" customHeight="1" x14ac:dyDescent="0.2"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</row>
    <row r="681" spans="4:96" ht="12" customHeight="1" x14ac:dyDescent="0.2"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</row>
    <row r="682" spans="4:96" ht="12" customHeight="1" x14ac:dyDescent="0.2"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</row>
    <row r="683" spans="4:96" ht="12" customHeight="1" x14ac:dyDescent="0.2"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</row>
    <row r="684" spans="4:96" ht="12" customHeight="1" x14ac:dyDescent="0.2"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</row>
    <row r="685" spans="4:96" ht="12" customHeight="1" x14ac:dyDescent="0.2"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</row>
    <row r="686" spans="4:96" ht="12" customHeight="1" x14ac:dyDescent="0.2"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</row>
    <row r="687" spans="4:96" ht="12" customHeight="1" x14ac:dyDescent="0.2"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</row>
    <row r="688" spans="4:96" ht="12" customHeight="1" x14ac:dyDescent="0.2"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</row>
    <row r="689" spans="4:96" ht="12" customHeight="1" x14ac:dyDescent="0.2"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</row>
    <row r="690" spans="4:96" ht="12" customHeight="1" x14ac:dyDescent="0.2"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</row>
    <row r="691" spans="4:96" ht="12" customHeight="1" x14ac:dyDescent="0.2"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</row>
    <row r="692" spans="4:96" ht="12" customHeight="1" x14ac:dyDescent="0.2"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</row>
    <row r="693" spans="4:96" ht="12" customHeight="1" x14ac:dyDescent="0.2"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</row>
    <row r="694" spans="4:96" ht="12" customHeight="1" x14ac:dyDescent="0.2"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</row>
    <row r="695" spans="4:96" ht="12" customHeight="1" x14ac:dyDescent="0.2"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</row>
    <row r="696" spans="4:96" ht="12" customHeight="1" x14ac:dyDescent="0.2"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</row>
    <row r="697" spans="4:96" ht="12" customHeight="1" x14ac:dyDescent="0.2"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</row>
    <row r="698" spans="4:96" ht="12" customHeight="1" x14ac:dyDescent="0.2"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</row>
    <row r="699" spans="4:96" ht="12" customHeight="1" x14ac:dyDescent="0.2"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</row>
    <row r="700" spans="4:96" ht="12" customHeight="1" x14ac:dyDescent="0.2"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</row>
    <row r="701" spans="4:96" ht="12" customHeight="1" x14ac:dyDescent="0.2"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</row>
    <row r="702" spans="4:96" ht="12" customHeight="1" x14ac:dyDescent="0.2"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</row>
    <row r="703" spans="4:96" ht="12" customHeight="1" x14ac:dyDescent="0.2"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</row>
    <row r="704" spans="4:96" ht="12" customHeight="1" x14ac:dyDescent="0.2"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</row>
    <row r="705" spans="4:96" ht="12" customHeight="1" x14ac:dyDescent="0.2"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</row>
    <row r="706" spans="4:96" ht="12" customHeight="1" x14ac:dyDescent="0.2"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</row>
    <row r="707" spans="4:96" ht="12" customHeight="1" x14ac:dyDescent="0.2"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</row>
    <row r="708" spans="4:96" ht="12" customHeight="1" x14ac:dyDescent="0.2"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</row>
    <row r="709" spans="4:96" ht="12" customHeight="1" x14ac:dyDescent="0.2"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</row>
    <row r="710" spans="4:96" ht="12" customHeight="1" x14ac:dyDescent="0.2"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</row>
    <row r="711" spans="4:96" ht="12" customHeight="1" x14ac:dyDescent="0.2"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</row>
    <row r="712" spans="4:96" ht="12" customHeight="1" x14ac:dyDescent="0.2"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</row>
    <row r="713" spans="4:96" ht="12" customHeight="1" x14ac:dyDescent="0.2"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</row>
    <row r="714" spans="4:96" ht="12" customHeight="1" x14ac:dyDescent="0.2"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</row>
    <row r="715" spans="4:96" ht="12" customHeight="1" x14ac:dyDescent="0.2"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</row>
    <row r="716" spans="4:96" ht="12" customHeight="1" x14ac:dyDescent="0.2"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</row>
    <row r="717" spans="4:96" ht="12" customHeight="1" x14ac:dyDescent="0.2"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</row>
    <row r="718" spans="4:96" ht="12" customHeight="1" x14ac:dyDescent="0.2"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</row>
    <row r="719" spans="4:96" ht="12" customHeight="1" x14ac:dyDescent="0.2"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</row>
    <row r="720" spans="4:96" ht="12" customHeight="1" x14ac:dyDescent="0.2"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</row>
    <row r="721" spans="4:96" ht="12" customHeight="1" x14ac:dyDescent="0.2"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</row>
    <row r="722" spans="4:96" ht="12" customHeight="1" x14ac:dyDescent="0.2"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</row>
    <row r="723" spans="4:96" ht="12" customHeight="1" x14ac:dyDescent="0.2"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</row>
    <row r="724" spans="4:96" ht="12" customHeight="1" x14ac:dyDescent="0.2"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</row>
    <row r="725" spans="4:96" ht="12" customHeight="1" x14ac:dyDescent="0.2"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</row>
    <row r="726" spans="4:96" ht="12" customHeight="1" x14ac:dyDescent="0.2"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</row>
    <row r="727" spans="4:96" ht="12" customHeight="1" x14ac:dyDescent="0.2"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</row>
    <row r="728" spans="4:96" ht="12" customHeight="1" x14ac:dyDescent="0.2"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</row>
    <row r="729" spans="4:96" ht="12" customHeight="1" x14ac:dyDescent="0.2"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</row>
    <row r="730" spans="4:96" ht="12" customHeight="1" x14ac:dyDescent="0.2"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</row>
    <row r="731" spans="4:96" ht="12" customHeight="1" x14ac:dyDescent="0.2"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</row>
    <row r="732" spans="4:96" ht="12" customHeight="1" x14ac:dyDescent="0.2"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</row>
    <row r="733" spans="4:96" ht="12" customHeight="1" x14ac:dyDescent="0.2"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</row>
    <row r="734" spans="4:96" ht="12" customHeight="1" x14ac:dyDescent="0.2"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</row>
    <row r="735" spans="4:96" ht="12" customHeight="1" x14ac:dyDescent="0.2"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</row>
    <row r="736" spans="4:96" ht="12" customHeight="1" x14ac:dyDescent="0.2"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</row>
    <row r="737" spans="4:96" ht="12" customHeight="1" x14ac:dyDescent="0.2"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</row>
    <row r="738" spans="4:96" ht="12" customHeight="1" x14ac:dyDescent="0.2"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</row>
    <row r="739" spans="4:96" ht="12" customHeight="1" x14ac:dyDescent="0.2"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</row>
    <row r="740" spans="4:96" ht="12" customHeight="1" x14ac:dyDescent="0.2"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</row>
    <row r="741" spans="4:96" ht="12" customHeight="1" x14ac:dyDescent="0.2"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</row>
    <row r="742" spans="4:96" ht="12" customHeight="1" x14ac:dyDescent="0.2"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</row>
    <row r="743" spans="4:96" ht="12" customHeight="1" x14ac:dyDescent="0.2"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</row>
    <row r="744" spans="4:96" ht="12" customHeight="1" x14ac:dyDescent="0.2"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</row>
    <row r="745" spans="4:96" ht="12" customHeight="1" x14ac:dyDescent="0.2"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</row>
    <row r="746" spans="4:96" ht="12" customHeight="1" x14ac:dyDescent="0.2"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</row>
    <row r="747" spans="4:96" ht="12" customHeight="1" x14ac:dyDescent="0.2"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</row>
    <row r="748" spans="4:96" ht="12" customHeight="1" x14ac:dyDescent="0.2"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</row>
    <row r="749" spans="4:96" ht="12" customHeight="1" x14ac:dyDescent="0.2"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</row>
    <row r="750" spans="4:96" ht="12" customHeight="1" x14ac:dyDescent="0.2"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</row>
    <row r="751" spans="4:96" ht="12" customHeight="1" x14ac:dyDescent="0.2"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</row>
    <row r="752" spans="4:96" ht="12" customHeight="1" x14ac:dyDescent="0.2"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</row>
    <row r="753" spans="4:96" ht="12" customHeight="1" x14ac:dyDescent="0.2"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</row>
    <row r="754" spans="4:96" ht="12" customHeight="1" x14ac:dyDescent="0.2"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</row>
    <row r="755" spans="4:96" ht="12" customHeight="1" x14ac:dyDescent="0.2"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</row>
    <row r="756" spans="4:96" ht="12" customHeight="1" x14ac:dyDescent="0.2"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</row>
    <row r="757" spans="4:96" ht="12" customHeight="1" x14ac:dyDescent="0.2"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</row>
    <row r="758" spans="4:96" ht="12" customHeight="1" x14ac:dyDescent="0.2"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</row>
    <row r="759" spans="4:96" ht="12" customHeight="1" x14ac:dyDescent="0.2"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</row>
    <row r="760" spans="4:96" ht="12" customHeight="1" x14ac:dyDescent="0.2"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</row>
    <row r="761" spans="4:96" ht="12" customHeight="1" x14ac:dyDescent="0.2"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</row>
    <row r="762" spans="4:96" ht="12" customHeight="1" x14ac:dyDescent="0.2"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</row>
    <row r="763" spans="4:96" ht="12" customHeight="1" x14ac:dyDescent="0.2"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</row>
    <row r="764" spans="4:96" ht="12" customHeight="1" x14ac:dyDescent="0.2"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</row>
    <row r="765" spans="4:96" ht="12" customHeight="1" x14ac:dyDescent="0.2"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</row>
    <row r="766" spans="4:96" ht="12" customHeight="1" x14ac:dyDescent="0.2"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</row>
    <row r="767" spans="4:96" ht="12" customHeight="1" x14ac:dyDescent="0.2"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</row>
    <row r="768" spans="4:96" ht="12" customHeight="1" x14ac:dyDescent="0.2"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</row>
    <row r="769" spans="4:96" ht="12" customHeight="1" x14ac:dyDescent="0.2"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</row>
    <row r="770" spans="4:96" ht="12" customHeight="1" x14ac:dyDescent="0.2"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</row>
    <row r="771" spans="4:96" ht="12" customHeight="1" x14ac:dyDescent="0.2"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</row>
    <row r="772" spans="4:96" ht="12" customHeight="1" x14ac:dyDescent="0.2"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</row>
    <row r="773" spans="4:96" ht="12" customHeight="1" x14ac:dyDescent="0.2"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</row>
    <row r="774" spans="4:96" ht="12" customHeight="1" x14ac:dyDescent="0.2"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</row>
    <row r="775" spans="4:96" ht="12" customHeight="1" x14ac:dyDescent="0.2"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</row>
    <row r="776" spans="4:96" ht="12" customHeight="1" x14ac:dyDescent="0.2"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</row>
    <row r="777" spans="4:96" ht="12" customHeight="1" x14ac:dyDescent="0.2"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</row>
    <row r="778" spans="4:96" ht="12" customHeight="1" x14ac:dyDescent="0.2"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</row>
    <row r="779" spans="4:96" ht="12" customHeight="1" x14ac:dyDescent="0.2"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</row>
    <row r="780" spans="4:96" ht="12" customHeight="1" x14ac:dyDescent="0.2"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</row>
    <row r="781" spans="4:96" ht="12" customHeight="1" x14ac:dyDescent="0.2"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</row>
    <row r="782" spans="4:96" ht="12" customHeight="1" x14ac:dyDescent="0.2"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</row>
    <row r="783" spans="4:96" ht="12" customHeight="1" x14ac:dyDescent="0.2"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</row>
    <row r="784" spans="4:96" ht="12" customHeight="1" x14ac:dyDescent="0.2"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</row>
    <row r="785" spans="4:96" ht="12" customHeight="1" x14ac:dyDescent="0.2"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</row>
    <row r="786" spans="4:96" ht="12" customHeight="1" x14ac:dyDescent="0.2"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</row>
    <row r="787" spans="4:96" ht="12" customHeight="1" x14ac:dyDescent="0.2"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</row>
    <row r="788" spans="4:96" ht="12" customHeight="1" x14ac:dyDescent="0.2"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</row>
    <row r="789" spans="4:96" ht="12" customHeight="1" x14ac:dyDescent="0.2"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</row>
    <row r="790" spans="4:96" ht="12" customHeight="1" x14ac:dyDescent="0.2"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</row>
    <row r="791" spans="4:96" ht="12" customHeight="1" x14ac:dyDescent="0.2"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</row>
    <row r="792" spans="4:96" ht="12" customHeight="1" x14ac:dyDescent="0.2"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</row>
    <row r="793" spans="4:96" ht="12" customHeight="1" x14ac:dyDescent="0.2"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</row>
    <row r="794" spans="4:96" ht="12" customHeight="1" x14ac:dyDescent="0.2"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</row>
    <row r="795" spans="4:96" ht="12" customHeight="1" x14ac:dyDescent="0.2"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</row>
    <row r="796" spans="4:96" ht="12" customHeight="1" x14ac:dyDescent="0.2"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</row>
    <row r="797" spans="4:96" ht="12" customHeight="1" x14ac:dyDescent="0.2"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</row>
    <row r="798" spans="4:96" ht="12" customHeight="1" x14ac:dyDescent="0.2"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</row>
    <row r="799" spans="4:96" ht="12" customHeight="1" x14ac:dyDescent="0.2"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</row>
    <row r="800" spans="4:96" ht="12" customHeight="1" x14ac:dyDescent="0.2"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</row>
    <row r="801" spans="4:96" ht="12" customHeight="1" x14ac:dyDescent="0.2"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</row>
    <row r="802" spans="4:96" ht="12" customHeight="1" x14ac:dyDescent="0.2"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</row>
    <row r="803" spans="4:96" ht="12" customHeight="1" x14ac:dyDescent="0.2"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</row>
    <row r="804" spans="4:96" ht="12" customHeight="1" x14ac:dyDescent="0.2"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</row>
    <row r="805" spans="4:96" ht="12" customHeight="1" x14ac:dyDescent="0.2"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</row>
    <row r="806" spans="4:96" ht="12" customHeight="1" x14ac:dyDescent="0.2"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</row>
    <row r="807" spans="4:96" ht="12" customHeight="1" x14ac:dyDescent="0.2"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</row>
    <row r="808" spans="4:96" ht="12" customHeight="1" x14ac:dyDescent="0.2"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</row>
    <row r="809" spans="4:96" ht="12" customHeight="1" x14ac:dyDescent="0.2"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</row>
    <row r="810" spans="4:96" ht="12" customHeight="1" x14ac:dyDescent="0.2"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</row>
    <row r="811" spans="4:96" ht="12" customHeight="1" x14ac:dyDescent="0.2"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</row>
    <row r="812" spans="4:96" ht="12" customHeight="1" x14ac:dyDescent="0.2"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</row>
    <row r="813" spans="4:96" ht="12" customHeight="1" x14ac:dyDescent="0.2"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</row>
    <row r="814" spans="4:96" ht="12" customHeight="1" x14ac:dyDescent="0.2"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</row>
    <row r="815" spans="4:96" ht="12" customHeight="1" x14ac:dyDescent="0.2"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</row>
    <row r="816" spans="4:96" ht="12" customHeight="1" x14ac:dyDescent="0.2"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</row>
    <row r="817" spans="4:96" ht="12" customHeight="1" x14ac:dyDescent="0.2"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2"/>
      <c r="CR817" s="2"/>
    </row>
    <row r="818" spans="4:96" ht="12" customHeight="1" x14ac:dyDescent="0.2"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2"/>
      <c r="CR818" s="2"/>
    </row>
    <row r="819" spans="4:96" ht="12" customHeight="1" x14ac:dyDescent="0.2"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Q819" s="2"/>
      <c r="CR819" s="2"/>
    </row>
    <row r="820" spans="4:96" ht="12" customHeight="1" x14ac:dyDescent="0.2"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Q820" s="2"/>
      <c r="CR820" s="2"/>
    </row>
    <row r="821" spans="4:96" ht="12" customHeight="1" x14ac:dyDescent="0.2"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Q821" s="2"/>
      <c r="CR821" s="2"/>
    </row>
    <row r="822" spans="4:96" ht="12" customHeight="1" x14ac:dyDescent="0.2"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Q822" s="2"/>
      <c r="CR822" s="2"/>
    </row>
    <row r="823" spans="4:96" ht="12" customHeight="1" x14ac:dyDescent="0.2"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2"/>
      <c r="CP823" s="2"/>
      <c r="CQ823" s="2"/>
      <c r="CR823" s="2"/>
    </row>
    <row r="824" spans="4:96" ht="12" customHeight="1" x14ac:dyDescent="0.2"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2"/>
      <c r="CP824" s="2"/>
      <c r="CQ824" s="2"/>
      <c r="CR824" s="2"/>
    </row>
    <row r="825" spans="4:96" ht="12" customHeight="1" x14ac:dyDescent="0.2"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2"/>
      <c r="CP825" s="2"/>
      <c r="CQ825" s="2"/>
      <c r="CR825" s="2"/>
    </row>
    <row r="826" spans="4:96" ht="12" customHeight="1" x14ac:dyDescent="0.2"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2"/>
      <c r="CP826" s="2"/>
      <c r="CQ826" s="2"/>
      <c r="CR826" s="2"/>
    </row>
    <row r="827" spans="4:96" ht="12" customHeight="1" x14ac:dyDescent="0.2"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Q827" s="2"/>
      <c r="CR827" s="2"/>
    </row>
    <row r="828" spans="4:96" ht="12" customHeight="1" x14ac:dyDescent="0.2"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2"/>
      <c r="CP828" s="2"/>
      <c r="CQ828" s="2"/>
      <c r="CR828" s="2"/>
    </row>
    <row r="829" spans="4:96" ht="12" customHeight="1" x14ac:dyDescent="0.2"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2"/>
      <c r="CP829" s="2"/>
      <c r="CQ829" s="2"/>
      <c r="CR829" s="2"/>
    </row>
    <row r="830" spans="4:96" ht="12" customHeight="1" x14ac:dyDescent="0.2"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2"/>
      <c r="CP830" s="2"/>
      <c r="CQ830" s="2"/>
      <c r="CR830" s="2"/>
    </row>
    <row r="831" spans="4:96" ht="12" customHeight="1" x14ac:dyDescent="0.2"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2"/>
      <c r="CP831" s="2"/>
      <c r="CQ831" s="2"/>
      <c r="CR831" s="2"/>
    </row>
    <row r="832" spans="4:96" ht="12" customHeight="1" x14ac:dyDescent="0.2"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2"/>
      <c r="CP832" s="2"/>
      <c r="CQ832" s="2"/>
      <c r="CR832" s="2"/>
    </row>
    <row r="833" spans="4:96" ht="12" customHeight="1" x14ac:dyDescent="0.2"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2"/>
      <c r="CP833" s="2"/>
      <c r="CQ833" s="2"/>
      <c r="CR833" s="2"/>
    </row>
    <row r="834" spans="4:96" ht="12" customHeight="1" x14ac:dyDescent="0.2"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  <c r="CP834" s="2"/>
      <c r="CQ834" s="2"/>
      <c r="CR834" s="2"/>
    </row>
    <row r="835" spans="4:96" ht="12" customHeight="1" x14ac:dyDescent="0.2"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  <c r="CP835" s="2"/>
      <c r="CQ835" s="2"/>
      <c r="CR835" s="2"/>
    </row>
    <row r="836" spans="4:96" ht="12" customHeight="1" x14ac:dyDescent="0.2"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  <c r="CP836" s="2"/>
      <c r="CQ836" s="2"/>
      <c r="CR836" s="2"/>
    </row>
    <row r="837" spans="4:96" ht="12" customHeight="1" x14ac:dyDescent="0.2"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2"/>
      <c r="CP837" s="2"/>
      <c r="CQ837" s="2"/>
      <c r="CR837" s="2"/>
    </row>
    <row r="838" spans="4:96" ht="12" customHeight="1" x14ac:dyDescent="0.2"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2"/>
      <c r="CP838" s="2"/>
      <c r="CQ838" s="2"/>
      <c r="CR838" s="2"/>
    </row>
    <row r="839" spans="4:96" ht="12" customHeight="1" x14ac:dyDescent="0.2"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2"/>
      <c r="CP839" s="2"/>
      <c r="CQ839" s="2"/>
      <c r="CR839" s="2"/>
    </row>
    <row r="840" spans="4:96" ht="12" customHeight="1" x14ac:dyDescent="0.2"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  <c r="CO840" s="2"/>
      <c r="CP840" s="2"/>
      <c r="CQ840" s="2"/>
      <c r="CR840" s="2"/>
    </row>
    <row r="841" spans="4:96" ht="12" customHeight="1" x14ac:dyDescent="0.2"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  <c r="CO841" s="2"/>
      <c r="CP841" s="2"/>
      <c r="CQ841" s="2"/>
      <c r="CR841" s="2"/>
    </row>
    <row r="842" spans="4:96" ht="12" customHeight="1" x14ac:dyDescent="0.2"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  <c r="CO842" s="2"/>
      <c r="CP842" s="2"/>
      <c r="CQ842" s="2"/>
      <c r="CR842" s="2"/>
    </row>
    <row r="843" spans="4:96" ht="12" customHeight="1" x14ac:dyDescent="0.2"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  <c r="CO843" s="2"/>
      <c r="CP843" s="2"/>
      <c r="CQ843" s="2"/>
      <c r="CR843" s="2"/>
    </row>
    <row r="844" spans="4:96" ht="12" customHeight="1" x14ac:dyDescent="0.2"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  <c r="CO844" s="2"/>
      <c r="CP844" s="2"/>
      <c r="CQ844" s="2"/>
      <c r="CR844" s="2"/>
    </row>
    <row r="845" spans="4:96" ht="12" customHeight="1" x14ac:dyDescent="0.2"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  <c r="CO845" s="2"/>
      <c r="CP845" s="2"/>
      <c r="CQ845" s="2"/>
      <c r="CR845" s="2"/>
    </row>
    <row r="846" spans="4:96" ht="12" customHeight="1" x14ac:dyDescent="0.2"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  <c r="CM846" s="2"/>
      <c r="CN846" s="2"/>
      <c r="CO846" s="2"/>
      <c r="CP846" s="2"/>
      <c r="CQ846" s="2"/>
      <c r="CR846" s="2"/>
    </row>
    <row r="847" spans="4:96" ht="12" customHeight="1" x14ac:dyDescent="0.2"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  <c r="CM847" s="2"/>
      <c r="CN847" s="2"/>
      <c r="CO847" s="2"/>
      <c r="CP847" s="2"/>
      <c r="CQ847" s="2"/>
      <c r="CR847" s="2"/>
    </row>
    <row r="848" spans="4:96" ht="12" customHeight="1" x14ac:dyDescent="0.2"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  <c r="CO848" s="2"/>
      <c r="CP848" s="2"/>
      <c r="CQ848" s="2"/>
      <c r="CR848" s="2"/>
    </row>
    <row r="849" spans="4:96" ht="12" customHeight="1" x14ac:dyDescent="0.2"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  <c r="CM849" s="2"/>
      <c r="CN849" s="2"/>
      <c r="CO849" s="2"/>
      <c r="CP849" s="2"/>
      <c r="CQ849" s="2"/>
      <c r="CR849" s="2"/>
    </row>
    <row r="850" spans="4:96" ht="12" customHeight="1" x14ac:dyDescent="0.2"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  <c r="CM850" s="2"/>
      <c r="CN850" s="2"/>
      <c r="CO850" s="2"/>
      <c r="CP850" s="2"/>
      <c r="CQ850" s="2"/>
      <c r="CR850" s="2"/>
    </row>
  </sheetData>
  <mergeCells count="118">
    <mergeCell ref="AR8:AS8"/>
    <mergeCell ref="AU8:AV8"/>
    <mergeCell ref="AW8:AX8"/>
    <mergeCell ref="AY8:AY11"/>
    <mergeCell ref="AZ8:BA8"/>
    <mergeCell ref="BB8:BC8"/>
    <mergeCell ref="G8:H8"/>
    <mergeCell ref="I8:J8"/>
    <mergeCell ref="AH8:AI8"/>
    <mergeCell ref="AK8:AL8"/>
    <mergeCell ref="AM8:AN8"/>
    <mergeCell ref="AO8:AO11"/>
    <mergeCell ref="AP8:AQ8"/>
    <mergeCell ref="AR9:AR11"/>
    <mergeCell ref="AS9:AS11"/>
    <mergeCell ref="BM9:BM11"/>
    <mergeCell ref="BE8:BF8"/>
    <mergeCell ref="BG8:BH8"/>
    <mergeCell ref="BI8:BI11"/>
    <mergeCell ref="BJ8:BK8"/>
    <mergeCell ref="BL8:BM8"/>
    <mergeCell ref="AW9:AW11"/>
    <mergeCell ref="AX9:AX11"/>
    <mergeCell ref="BB9:BB11"/>
    <mergeCell ref="BC9:BC11"/>
    <mergeCell ref="A5:A11"/>
    <mergeCell ref="B5:B11"/>
    <mergeCell ref="C5:C11"/>
    <mergeCell ref="D5:F7"/>
    <mergeCell ref="G5:Z5"/>
    <mergeCell ref="AA5:AE7"/>
    <mergeCell ref="AF5:AO5"/>
    <mergeCell ref="I9:I11"/>
    <mergeCell ref="J9:J11"/>
    <mergeCell ref="N9:N11"/>
    <mergeCell ref="O9:O11"/>
    <mergeCell ref="S9:S11"/>
    <mergeCell ref="T9:T11"/>
    <mergeCell ref="X9:X11"/>
    <mergeCell ref="Y9:Y11"/>
    <mergeCell ref="AC9:AC11"/>
    <mergeCell ref="AD9:AD11"/>
    <mergeCell ref="AH9:AH11"/>
    <mergeCell ref="AI9:AI11"/>
    <mergeCell ref="AM9:AM11"/>
    <mergeCell ref="AN9:AN11"/>
    <mergeCell ref="BQ53:CG53"/>
    <mergeCell ref="BQ54:CG54"/>
    <mergeCell ref="BQ56:CG56"/>
    <mergeCell ref="BQ57:CG57"/>
    <mergeCell ref="CA8:CB8"/>
    <mergeCell ref="CD8:CE8"/>
    <mergeCell ref="CC8:CC11"/>
    <mergeCell ref="AF6:AJ7"/>
    <mergeCell ref="AK6:AO7"/>
    <mergeCell ref="BN8:BN11"/>
    <mergeCell ref="BO8:BP8"/>
    <mergeCell ref="BQ9:BQ11"/>
    <mergeCell ref="BR9:BR11"/>
    <mergeCell ref="BV9:BV11"/>
    <mergeCell ref="BW9:BW11"/>
    <mergeCell ref="CA9:CA11"/>
    <mergeCell ref="CB9:CB11"/>
    <mergeCell ref="BQ8:BR8"/>
    <mergeCell ref="BS8:BS11"/>
    <mergeCell ref="BT8:BU8"/>
    <mergeCell ref="BV8:BW8"/>
    <mergeCell ref="BX8:BX11"/>
    <mergeCell ref="BY8:BZ8"/>
    <mergeCell ref="BD8:BD11"/>
    <mergeCell ref="CM8:CM11"/>
    <mergeCell ref="CN8:CO8"/>
    <mergeCell ref="G6:K7"/>
    <mergeCell ref="L6:P7"/>
    <mergeCell ref="Q6:U7"/>
    <mergeCell ref="V6:Z7"/>
    <mergeCell ref="BO5:BS7"/>
    <mergeCell ref="BT7:BX7"/>
    <mergeCell ref="BY7:CC7"/>
    <mergeCell ref="CD7:CH7"/>
    <mergeCell ref="AP5:AT7"/>
    <mergeCell ref="AU5:AY7"/>
    <mergeCell ref="AZ5:BD7"/>
    <mergeCell ref="BE5:BI7"/>
    <mergeCell ref="BJ5:BN7"/>
    <mergeCell ref="BT5:CM6"/>
    <mergeCell ref="CN5:CP7"/>
    <mergeCell ref="CI7:CM7"/>
    <mergeCell ref="CF8:CG8"/>
    <mergeCell ref="CF9:CF11"/>
    <mergeCell ref="CG9:CG11"/>
    <mergeCell ref="BG9:BG11"/>
    <mergeCell ref="BH9:BH11"/>
    <mergeCell ref="BL9:BL11"/>
    <mergeCell ref="A13:A22"/>
    <mergeCell ref="B13:B22"/>
    <mergeCell ref="D8:D11"/>
    <mergeCell ref="F8:F11"/>
    <mergeCell ref="CK9:CK11"/>
    <mergeCell ref="CL9:CL11"/>
    <mergeCell ref="CP9:CP11"/>
    <mergeCell ref="N8:O8"/>
    <mergeCell ref="P8:P11"/>
    <mergeCell ref="Q8:R8"/>
    <mergeCell ref="S8:T8"/>
    <mergeCell ref="U8:U11"/>
    <mergeCell ref="V8:W8"/>
    <mergeCell ref="X8:Y8"/>
    <mergeCell ref="Z8:Z11"/>
    <mergeCell ref="AA8:AB8"/>
    <mergeCell ref="AC8:AD8"/>
    <mergeCell ref="AE8:AE11"/>
    <mergeCell ref="AF8:AG8"/>
    <mergeCell ref="K8:K11"/>
    <mergeCell ref="L8:M8"/>
    <mergeCell ref="CH8:CH11"/>
    <mergeCell ref="CI8:CJ8"/>
    <mergeCell ref="CK8:CL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2025-01-08T04:54:55Z</dcterms:created>
  <dcterms:modified xsi:type="dcterms:W3CDTF">2025-01-08T06:17:24Z</dcterms:modified>
</cp:coreProperties>
</file>