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F3714307-CCEB-B145-85D7-B88028E09E5B}" xr6:coauthVersionLast="47" xr6:coauthVersionMax="47" xr10:uidLastSave="{00000000-0000-0000-0000-000000000000}"/>
  <bookViews>
    <workbookView xWindow="480" yWindow="1000" windowWidth="25040" windowHeight="13460" xr2:uid="{5821B90A-801F-0742-912B-1583B695169D}"/>
  </bookViews>
  <sheets>
    <sheet name="2.KLASTER IBU ANAK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9" i="1" s="1"/>
  <c r="H10" i="1"/>
  <c r="J10" i="1"/>
  <c r="H11" i="1"/>
  <c r="J11" i="1" s="1"/>
  <c r="H12" i="1"/>
  <c r="J12" i="1" s="1"/>
  <c r="J13" i="1"/>
  <c r="J14" i="1"/>
  <c r="H15" i="1"/>
  <c r="J15" i="1"/>
  <c r="H16" i="1"/>
  <c r="J16" i="1" s="1"/>
  <c r="H17" i="1"/>
  <c r="J17" i="1" s="1"/>
  <c r="J8" i="1" l="1"/>
</calcChain>
</file>

<file path=xl/sharedStrings.xml><?xml version="1.0" encoding="utf-8"?>
<sst xmlns="http://schemas.openxmlformats.org/spreadsheetml/2006/main" count="54" uniqueCount="46">
  <si>
    <t>persen</t>
  </si>
  <si>
    <t xml:space="preserve">Jumlah pelayanan Upaya Berhenti Merokok (UBM) </t>
  </si>
  <si>
    <t>Persentase merokok penduduk usia 10 - 21 tahun</t>
  </si>
  <si>
    <t>Skrining Faktor Risiko Merokok</t>
  </si>
  <si>
    <t>8.</t>
  </si>
  <si>
    <t>Pemberian layanan pada remaja dalam bentuk pelayanan kestrad.</t>
  </si>
  <si>
    <t xml:space="preserve">Pemberian layanan kestrad pada remaja </t>
  </si>
  <si>
    <t>7.</t>
  </si>
  <si>
    <t>Sekolah (SMP dan SMA/sederajat) yang sudah dijangkau penyuluhan HIV/AIDS</t>
  </si>
  <si>
    <t>Sekolah (SMP dan SMA/sederajat) yang dilakukan  penyuluhan HIV/AIDS</t>
  </si>
  <si>
    <t>6.</t>
  </si>
  <si>
    <t xml:space="preserve">Persentase pelayanan kesehatan yang diberikan kepada orang dengan risiko terinfeksi 
HIV sesuai standar,
</t>
  </si>
  <si>
    <t>Skrining HIV</t>
  </si>
  <si>
    <t>5.</t>
  </si>
  <si>
    <t xml:space="preserve">Persentase remaja (10-18 th) yang mendapatkan skrining kusta </t>
  </si>
  <si>
    <t>Skrining Kusta</t>
  </si>
  <si>
    <t>4.</t>
  </si>
  <si>
    <t>Persentase anak usia sekolah atau remaja yang mendapatkan skrining TBC</t>
  </si>
  <si>
    <t>Skrining TBC pada anak usia sekolah atau remaja</t>
  </si>
  <si>
    <t>3.</t>
  </si>
  <si>
    <t>Persentase penyandang gangguan jiwa remaja yang memperoleh layanan di Fasyankes</t>
  </si>
  <si>
    <t>Pelayanan kesehatan jiwa bagi remaja</t>
  </si>
  <si>
    <t>2.</t>
  </si>
  <si>
    <t>Persentase penduduk usia remaja yang mendapatkan skrining kesehatan jiwa dan NAPZA</t>
  </si>
  <si>
    <t>Skrining Kesehatan Jiwa Remaja</t>
  </si>
  <si>
    <t xml:space="preserve">1. 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</si>
  <si>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</si>
  <si>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</si>
  <si>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</si>
  <si>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</si>
  <si>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</si>
  <si>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</si>
  <si>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</si>
  <si>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</si>
  <si>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</si>
  <si>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</si>
  <si>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</si>
  <si>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</si>
  <si>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</si>
  <si>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</si>
  <si>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</si>
  <si>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</si>
  <si>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</si>
  <si>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</si>
  <si>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Ibu dan Anak</t>
  </si>
  <si>
    <t>Pelayanan Kesehatan Remaja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</si>
</sst>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9" fontId="1" fillId="0" borderId="4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1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5" fillId="0" borderId="0" xfId="0" applyFont="1"/>
    <xf numFmtId="15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5698-E688-2A4A-9E61-3167EB3CC468}">
  <sheetPr>
    <tabColor rgb="FFCCCCFF"/>
  </sheetPr>
  <dimension ref="A1:P912"/>
  <sheetViews>
    <sheetView tabSelected="1"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A9" sqref="A9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6.33203125" customWidth="1"/>
    <col min="4" max="4" width="16.5" customWidth="1"/>
    <col min="5" max="5" width="11.5" customWidth="1"/>
    <col min="6" max="6" width="11.33203125" customWidth="1"/>
    <col min="7" max="7" width="19" customWidth="1"/>
    <col min="8" max="8" width="21.5" customWidth="1"/>
    <col min="9" max="9" width="26.5" customWidth="1"/>
    <col min="10" max="10" width="31.1640625" customWidth="1"/>
    <col min="11" max="11" width="16.6640625" customWidth="1"/>
    <col min="12" max="16" width="8" customWidth="1"/>
  </cols>
  <sheetData>
    <row r="1" spans="1:16" ht="16" x14ac:dyDescent="0.2">
      <c r="A1" s="39"/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  <c r="O1" s="1"/>
      <c r="P1" s="1"/>
    </row>
    <row r="2" spans="1:16" ht="17.25" customHeight="1" x14ac:dyDescent="0.2">
      <c r="A2" s="1"/>
      <c r="B2" s="2"/>
      <c r="C2" s="1"/>
      <c r="D2" s="1"/>
      <c r="E2" s="38"/>
      <c r="F2" s="36"/>
      <c r="G2" s="36"/>
      <c r="H2" s="36"/>
      <c r="I2" s="36"/>
      <c r="J2" s="36"/>
      <c r="K2" s="1"/>
      <c r="L2" s="1"/>
      <c r="M2" s="1"/>
      <c r="N2" s="1"/>
      <c r="O2" s="1"/>
      <c r="P2" s="1"/>
    </row>
    <row r="3" spans="1:16" ht="25.5" customHeight="1" x14ac:dyDescent="0.2">
      <c r="A3" s="37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1"/>
      <c r="L3" s="1"/>
      <c r="M3" s="1"/>
      <c r="N3" s="1"/>
      <c r="O3" s="1"/>
      <c r="P3" s="1"/>
    </row>
    <row r="4" spans="1:16" ht="10.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8.5" customHeight="1" x14ac:dyDescent="0.2">
      <c r="A5" s="32" t="s">
        <v>43</v>
      </c>
      <c r="B5" s="35" t="s">
        <v>42</v>
      </c>
      <c r="C5" s="34"/>
      <c r="D5" s="32" t="s">
        <v>41</v>
      </c>
      <c r="E5" s="33" t="s">
        <v>40</v>
      </c>
      <c r="F5" s="33" t="s">
        <v>39</v>
      </c>
      <c r="G5" s="33" t="s">
        <v>38</v>
      </c>
      <c r="H5" s="33" t="s">
        <v>37</v>
      </c>
      <c r="I5" s="33" t="s">
        <v>36</v>
      </c>
      <c r="J5" s="32" t="s">
        <v>35</v>
      </c>
      <c r="K5" s="1"/>
      <c r="L5" s="1"/>
      <c r="M5" s="1"/>
      <c r="N5" s="1"/>
      <c r="O5" s="1"/>
      <c r="P5" s="1"/>
    </row>
    <row r="6" spans="1:16" ht="31.5" customHeight="1" x14ac:dyDescent="0.2">
      <c r="A6" s="29"/>
      <c r="B6" s="31"/>
      <c r="C6" s="30"/>
      <c r="D6" s="29"/>
      <c r="E6" s="29"/>
      <c r="F6" s="29"/>
      <c r="G6" s="29"/>
      <c r="H6" s="29"/>
      <c r="I6" s="29"/>
      <c r="J6" s="29"/>
      <c r="K6" s="1"/>
      <c r="L6" s="1"/>
      <c r="M6" s="1"/>
      <c r="N6" s="1"/>
      <c r="O6" s="1"/>
      <c r="P6" s="1"/>
    </row>
    <row r="7" spans="1:16" ht="16" x14ac:dyDescent="0.2">
      <c r="A7" s="5" t="s">
        <v>34</v>
      </c>
      <c r="B7" s="28" t="s">
        <v>33</v>
      </c>
      <c r="C7" s="4"/>
      <c r="D7" s="5" t="s">
        <v>32</v>
      </c>
      <c r="E7" s="27" t="s">
        <v>31</v>
      </c>
      <c r="F7" s="27" t="s">
        <v>30</v>
      </c>
      <c r="G7" s="27" t="s">
        <v>29</v>
      </c>
      <c r="H7" s="27" t="s">
        <v>28</v>
      </c>
      <c r="I7" s="27" t="s">
        <v>27</v>
      </c>
      <c r="J7" s="27" t="s">
        <v>26</v>
      </c>
      <c r="K7" s="1"/>
      <c r="L7" s="1"/>
      <c r="M7" s="1"/>
      <c r="N7" s="1"/>
      <c r="O7" s="1"/>
      <c r="P7" s="1"/>
    </row>
    <row r="8" spans="1:16" ht="26.25" customHeight="1" x14ac:dyDescent="0.2">
      <c r="A8" s="26" t="s">
        <v>45</v>
      </c>
      <c r="B8" s="26"/>
      <c r="C8" s="26"/>
      <c r="D8" s="26"/>
      <c r="E8" s="25"/>
      <c r="F8" s="24"/>
      <c r="G8" s="22"/>
      <c r="H8" s="23"/>
      <c r="I8" s="22"/>
      <c r="J8" s="21" t="e">
        <f>SUM(J9:J17)/9</f>
        <v>#DIV/0!</v>
      </c>
      <c r="K8" s="1"/>
      <c r="L8" s="1"/>
      <c r="M8" s="1"/>
      <c r="N8" s="1"/>
      <c r="O8" s="1"/>
      <c r="P8" s="1"/>
    </row>
    <row r="9" spans="1:16" ht="47.25" customHeight="1" x14ac:dyDescent="0.2">
      <c r="A9" s="9"/>
      <c r="B9" s="12" t="s">
        <v>25</v>
      </c>
      <c r="C9" s="11" t="s">
        <v>24</v>
      </c>
      <c r="D9" s="11" t="s">
        <v>23</v>
      </c>
      <c r="E9" s="15">
        <v>0.1</v>
      </c>
      <c r="F9" s="9" t="s">
        <v>0</v>
      </c>
      <c r="G9" s="7">
        <v>61788</v>
      </c>
      <c r="H9" s="8">
        <f>G9*E9</f>
        <v>6178.8</v>
      </c>
      <c r="I9" s="7">
        <v>15821</v>
      </c>
      <c r="J9" s="6">
        <f>IF(I9/H9&gt;=100,100,IF(I9/H9&lt;100,I9/H9))</f>
        <v>2.5605295526639478</v>
      </c>
      <c r="K9" s="1"/>
      <c r="L9" s="1"/>
      <c r="M9" s="1"/>
      <c r="N9" s="1"/>
      <c r="O9" s="1"/>
      <c r="P9" s="1"/>
    </row>
    <row r="10" spans="1:16" ht="55.5" customHeight="1" x14ac:dyDescent="0.2">
      <c r="A10" s="9"/>
      <c r="B10" s="12" t="s">
        <v>22</v>
      </c>
      <c r="C10" s="11" t="s">
        <v>21</v>
      </c>
      <c r="D10" s="11" t="s">
        <v>20</v>
      </c>
      <c r="E10" s="15">
        <v>0.5</v>
      </c>
      <c r="F10" s="9" t="s">
        <v>0</v>
      </c>
      <c r="G10" s="7">
        <v>437</v>
      </c>
      <c r="H10" s="8">
        <f>G10*E10</f>
        <v>218.5</v>
      </c>
      <c r="I10" s="7">
        <v>268</v>
      </c>
      <c r="J10" s="6">
        <f>IF(I10/H10&gt;=100,100,IF(I10/H10&lt;100,I10/H10))</f>
        <v>1.2265446224256293</v>
      </c>
      <c r="K10" s="1"/>
      <c r="L10" s="1"/>
      <c r="M10" s="1"/>
      <c r="N10" s="1"/>
      <c r="O10" s="1"/>
      <c r="P10" s="1"/>
    </row>
    <row r="11" spans="1:16" ht="56.25" customHeight="1" x14ac:dyDescent="0.2">
      <c r="A11" s="9"/>
      <c r="B11" s="12" t="s">
        <v>19</v>
      </c>
      <c r="C11" s="13" t="s">
        <v>18</v>
      </c>
      <c r="D11" s="13" t="s">
        <v>17</v>
      </c>
      <c r="E11" s="15">
        <v>1</v>
      </c>
      <c r="F11" s="20" t="s">
        <v>0</v>
      </c>
      <c r="G11" s="8">
        <v>0</v>
      </c>
      <c r="H11" s="8">
        <f>G11*E11</f>
        <v>0</v>
      </c>
      <c r="I11" s="8">
        <v>0</v>
      </c>
      <c r="J11" s="6" t="e">
        <f>IF(I11/H11&gt;=100,100,IF(I11/H11&lt;100,I11/H11))</f>
        <v>#DIV/0!</v>
      </c>
      <c r="K11" s="1"/>
      <c r="L11" s="1"/>
      <c r="M11" s="1"/>
      <c r="N11" s="1"/>
      <c r="O11" s="1"/>
      <c r="P11" s="1"/>
    </row>
    <row r="12" spans="1:16" ht="38.25" customHeight="1" x14ac:dyDescent="0.2">
      <c r="A12" s="9"/>
      <c r="B12" s="12" t="s">
        <v>16</v>
      </c>
      <c r="C12" s="19" t="s">
        <v>15</v>
      </c>
      <c r="D12" s="18" t="s">
        <v>14</v>
      </c>
      <c r="E12" s="17">
        <v>0.8</v>
      </c>
      <c r="F12" s="9" t="s">
        <v>0</v>
      </c>
      <c r="G12" s="8">
        <v>8826</v>
      </c>
      <c r="H12" s="8">
        <f>G12*E12</f>
        <v>7060.8</v>
      </c>
      <c r="I12" s="8">
        <v>7953</v>
      </c>
      <c r="J12" s="6">
        <f>IF(I12/H12&gt;=100,100,IF(I12/H12&lt;100,I12/H12))</f>
        <v>1.1263596193065941</v>
      </c>
      <c r="K12" s="1"/>
      <c r="L12" s="1"/>
      <c r="M12" s="1"/>
      <c r="N12" s="1"/>
      <c r="O12" s="1"/>
      <c r="P12" s="1"/>
    </row>
    <row r="13" spans="1:16" ht="66.75" customHeight="1" x14ac:dyDescent="0.2">
      <c r="A13" s="9"/>
      <c r="B13" s="12" t="s">
        <v>13</v>
      </c>
      <c r="C13" s="9" t="s">
        <v>12</v>
      </c>
      <c r="D13" s="11" t="s">
        <v>11</v>
      </c>
      <c r="E13" s="15">
        <v>1</v>
      </c>
      <c r="F13" s="9" t="s">
        <v>0</v>
      </c>
      <c r="G13" s="8">
        <v>969</v>
      </c>
      <c r="H13" s="8">
        <v>969</v>
      </c>
      <c r="I13" s="8">
        <v>1401</v>
      </c>
      <c r="J13" s="6">
        <f>IF(I13/H13&gt;=100,100,IF(I13/H13&lt;100,I13/H13))</f>
        <v>1.4458204334365325</v>
      </c>
      <c r="K13" s="1"/>
      <c r="L13" s="1"/>
      <c r="M13" s="1"/>
      <c r="N13" s="1"/>
      <c r="O13" s="1"/>
      <c r="P13" s="1"/>
    </row>
    <row r="14" spans="1:16" ht="51" customHeight="1" x14ac:dyDescent="0.2">
      <c r="A14" s="3"/>
      <c r="B14" s="12" t="s">
        <v>10</v>
      </c>
      <c r="C14" s="11" t="s">
        <v>9</v>
      </c>
      <c r="D14" s="11" t="s">
        <v>8</v>
      </c>
      <c r="E14" s="15">
        <v>1</v>
      </c>
      <c r="F14" s="9" t="s">
        <v>0</v>
      </c>
      <c r="G14" s="8">
        <v>13</v>
      </c>
      <c r="H14" s="8">
        <v>13</v>
      </c>
      <c r="I14" s="8">
        <v>6</v>
      </c>
      <c r="J14" s="6">
        <f>IF(I14/H14&gt;=100,100,IF(I14/H14&lt;100,I14/H14))</f>
        <v>0.46153846153846156</v>
      </c>
      <c r="K14" s="1"/>
      <c r="L14" s="1"/>
      <c r="M14" s="1"/>
      <c r="N14" s="1"/>
      <c r="O14" s="1"/>
      <c r="P14" s="1"/>
    </row>
    <row r="15" spans="1:16" ht="42" customHeight="1" x14ac:dyDescent="0.2">
      <c r="A15" s="3"/>
      <c r="B15" s="12" t="s">
        <v>7</v>
      </c>
      <c r="C15" s="16" t="s">
        <v>6</v>
      </c>
      <c r="D15" s="11" t="s">
        <v>5</v>
      </c>
      <c r="E15" s="15">
        <v>0.1</v>
      </c>
      <c r="F15" s="9" t="s">
        <v>0</v>
      </c>
      <c r="G15" s="7">
        <v>596</v>
      </c>
      <c r="H15" s="8">
        <f>G15*E15</f>
        <v>59.6</v>
      </c>
      <c r="I15" s="8">
        <v>40</v>
      </c>
      <c r="J15" s="6">
        <f>IF(I15/H15&gt;=100,100,IF(I15/H15&lt;100,I15/H15))</f>
        <v>0.67114093959731547</v>
      </c>
      <c r="K15" s="1"/>
      <c r="L15" s="1"/>
      <c r="M15" s="1"/>
      <c r="N15" s="1"/>
      <c r="O15" s="1"/>
      <c r="P15" s="1"/>
    </row>
    <row r="16" spans="1:16" ht="40.5" customHeight="1" x14ac:dyDescent="0.2">
      <c r="A16" s="3"/>
      <c r="B16" s="12" t="s">
        <v>4</v>
      </c>
      <c r="C16" s="14" t="s">
        <v>3</v>
      </c>
      <c r="D16" s="13" t="s">
        <v>2</v>
      </c>
      <c r="E16" s="10">
        <v>0.124</v>
      </c>
      <c r="F16" s="9" t="s">
        <v>0</v>
      </c>
      <c r="G16" s="7">
        <v>0</v>
      </c>
      <c r="H16" s="8">
        <f>G16*E16</f>
        <v>0</v>
      </c>
      <c r="I16" s="7">
        <v>0</v>
      </c>
      <c r="J16" s="6" t="e">
        <f>IF(I16/H16&gt;=100,100,IF(I16/H16&lt;100,I16/H16))</f>
        <v>#DIV/0!</v>
      </c>
      <c r="K16" s="1"/>
      <c r="L16" s="1"/>
      <c r="M16" s="1"/>
      <c r="N16" s="1"/>
      <c r="O16" s="1"/>
      <c r="P16" s="1"/>
    </row>
    <row r="17" spans="1:16" ht="39" customHeight="1" x14ac:dyDescent="0.2">
      <c r="A17" s="3"/>
      <c r="B17" s="12"/>
      <c r="C17" s="11"/>
      <c r="D17" s="11" t="s">
        <v>1</v>
      </c>
      <c r="E17" s="10">
        <v>0.5</v>
      </c>
      <c r="F17" s="9" t="s">
        <v>0</v>
      </c>
      <c r="G17" s="7">
        <v>0</v>
      </c>
      <c r="H17" s="8">
        <f>G17*E17</f>
        <v>0</v>
      </c>
      <c r="I17" s="7">
        <v>0</v>
      </c>
      <c r="J17" s="6" t="e">
        <f>IF(I17/H17&gt;=100,100,IF(I17/H17&lt;100,I17/H17))</f>
        <v>#DIV/0!</v>
      </c>
      <c r="K17" s="1"/>
      <c r="L17" s="1"/>
      <c r="M17" s="1"/>
      <c r="N17" s="1"/>
      <c r="O17" s="1"/>
      <c r="P17" s="1"/>
    </row>
    <row r="18" spans="1:16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customHeight="1" x14ac:dyDescent="0.2"/>
    <row r="188" spans="1:16" ht="15.75" customHeight="1" x14ac:dyDescent="0.2"/>
    <row r="189" spans="1:16" ht="15.75" customHeight="1" x14ac:dyDescent="0.2"/>
    <row r="190" spans="1:16" ht="15.75" customHeight="1" x14ac:dyDescent="0.2"/>
    <row r="191" spans="1:16" ht="15.75" customHeight="1" x14ac:dyDescent="0.2"/>
    <row r="192" spans="1:16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</sheetData>
  <mergeCells count="13">
    <mergeCell ref="J5:J6"/>
    <mergeCell ref="F5:F6"/>
    <mergeCell ref="G5:G6"/>
    <mergeCell ref="H5:H6"/>
    <mergeCell ref="I5:I6"/>
    <mergeCell ref="B5:C6"/>
    <mergeCell ref="B7:C7"/>
    <mergeCell ref="A1:J1"/>
    <mergeCell ref="E2:J2"/>
    <mergeCell ref="A3:J3"/>
    <mergeCell ref="A5:A6"/>
    <mergeCell ref="D5:D6"/>
    <mergeCell ref="E5: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2.KLASTER IBU ANAK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2026-01-14T12:15:06Z</dcterms:created>
  <dcterms:modified xsi:type="dcterms:W3CDTF">2026-01-14T12:21:34Z</dcterms:modified>
</cp:coreProperties>
</file>