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SURVEILANS 2024\"/>
    </mc:Choice>
  </mc:AlternateContent>
  <xr:revisionPtr revIDLastSave="0" documentId="8_{231B4636-2AB0-453B-B8E0-F0A75A383F70}" xr6:coauthVersionLast="47" xr6:coauthVersionMax="47" xr10:uidLastSave="{00000000-0000-0000-0000-000000000000}"/>
  <bookViews>
    <workbookView xWindow="-110" yWindow="-110" windowWidth="19420" windowHeight="10300" xr2:uid="{CE15D069-D835-4AC2-8B61-D3A78AAE0D7A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G8" i="1"/>
  <c r="J8" i="1" s="1"/>
  <c r="I7" i="1"/>
  <c r="G7" i="1"/>
  <c r="J7" i="1" s="1"/>
  <c r="I6" i="1"/>
  <c r="G6" i="1"/>
  <c r="J6" i="1" s="1"/>
  <c r="J5" i="1"/>
  <c r="I5" i="1"/>
  <c r="G5" i="1"/>
  <c r="I4" i="1"/>
  <c r="G4" i="1"/>
  <c r="J4" i="1" s="1"/>
  <c r="I3" i="1"/>
  <c r="G3" i="1"/>
  <c r="J3" i="1" s="1"/>
  <c r="J2" i="1"/>
  <c r="K1" i="1" s="1"/>
  <c r="I2" i="1"/>
  <c r="G2" i="1"/>
</calcChain>
</file>

<file path=xl/sharedStrings.xml><?xml version="1.0" encoding="utf-8"?>
<sst xmlns="http://schemas.openxmlformats.org/spreadsheetml/2006/main" count="31" uniqueCount="22">
  <si>
    <t>2.1.5.11.Pengamatan Penyakit (Surveillance Epidemiology)</t>
  </si>
  <si>
    <t xml:space="preserve">1. </t>
  </si>
  <si>
    <t xml:space="preserve">Laporan STP yang tepat waktu </t>
  </si>
  <si>
    <t>&gt;80%</t>
  </si>
  <si>
    <t>laporan</t>
  </si>
  <si>
    <t>2.</t>
  </si>
  <si>
    <t>Kelengkapan laporan STP</t>
  </si>
  <si>
    <t>3.</t>
  </si>
  <si>
    <t>Laporan MR01 tepat waktu</t>
  </si>
  <si>
    <t>4.</t>
  </si>
  <si>
    <t>Kelengkapan laporan MR01</t>
  </si>
  <si>
    <t>&gt;90 %</t>
  </si>
  <si>
    <t>5.</t>
  </si>
  <si>
    <t xml:space="preserve">Ketepatan Laporan W2 (format SKDR)  </t>
  </si>
  <si>
    <t>6.</t>
  </si>
  <si>
    <t>Kelengkapan laporan W2 (format SKDR)</t>
  </si>
  <si>
    <t>7.</t>
  </si>
  <si>
    <t>Persentase Alert yang direspon peringatan ini KLB/Wabah (alert systems) minimal 80% di Puskesmas</t>
  </si>
  <si>
    <t>&gt; 90 %</t>
  </si>
  <si>
    <t>8.</t>
  </si>
  <si>
    <t xml:space="preserve">Desa/ Kelurahan yang mengalami KLB ditanggulangi dalam waktu kurang dari 24 (dua puluh empat) jam </t>
  </si>
  <si>
    <t>desa/kelurahan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</si>
</sst>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Tahoma"/>
      <family val="2"/>
    </font>
    <font>
      <sz val="12"/>
      <color theme="1"/>
      <name val="Tahoma"/>
      <family val="2"/>
    </font>
    <font>
      <sz val="11"/>
      <color theme="1"/>
      <name val="Calibri"/>
      <family val="2"/>
    </font>
    <font>
      <sz val="14"/>
      <color rgb="FF000000"/>
      <name val="Tahoma"/>
      <family val="2"/>
    </font>
    <font>
      <sz val="14"/>
      <color theme="1"/>
      <name val="Tahoma"/>
      <family val="2"/>
    </font>
    <font>
      <sz val="10"/>
      <name val="Arial"/>
      <family val="2"/>
    </font>
    <font>
      <sz val="12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9FC5E8"/>
        <bgColor rgb="FF9FC5E8"/>
      </patternFill>
    </fill>
    <fill>
      <patternFill patternType="solid">
        <fgColor rgb="FF008000"/>
        <bgColor rgb="FF0080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vertical="top"/>
    </xf>
    <xf numFmtId="1" fontId="4" fillId="3" borderId="1" xfId="0" applyNumberFormat="1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center" vertical="top"/>
    </xf>
    <xf numFmtId="164" fontId="5" fillId="0" borderId="1" xfId="0" applyNumberFormat="1" applyFont="1" applyBorder="1" applyAlignment="1">
      <alignment horizontal="center" vertical="top"/>
    </xf>
    <xf numFmtId="2" fontId="5" fillId="5" borderId="1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2" fillId="0" borderId="3" xfId="0" applyFont="1" applyBorder="1" applyAlignment="1">
      <alignment horizontal="left" vertical="top" wrapText="1"/>
    </xf>
    <xf numFmtId="0" fontId="6" fillId="0" borderId="4" xfId="0" applyFont="1" applyBorder="1"/>
    <xf numFmtId="0" fontId="7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top"/>
    </xf>
    <xf numFmtId="1" fontId="5" fillId="0" borderId="1" xfId="0" applyNumberFormat="1" applyFont="1" applyBorder="1" applyAlignment="1">
      <alignment horizontal="center" vertical="top"/>
    </xf>
    <xf numFmtId="2" fontId="5" fillId="0" borderId="1" xfId="0" applyNumberFormat="1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9" fontId="7" fillId="0" borderId="2" xfId="0" applyNumberFormat="1" applyFont="1" applyBorder="1" applyAlignment="1">
      <alignment horizontal="center" vertical="top"/>
    </xf>
    <xf numFmtId="9" fontId="2" fillId="0" borderId="1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BFBA2-13BB-4437-A434-DEEAC31CB578}">
  <dimension ref="A1:K9"/>
  <sheetViews>
    <sheetView tabSelected="1" workbookViewId="0">
      <selection sqref="A1:K9"/>
    </sheetView>
  </sheetViews>
  <sheetFormatPr defaultRowHeight="14.5" x14ac:dyDescent="0.35"/>
  <sheetData>
    <row r="1" spans="1:11" ht="17.5" x14ac:dyDescent="0.35">
      <c r="A1" s="1" t="s">
        <v>0</v>
      </c>
      <c r="B1" s="1"/>
      <c r="C1" s="1"/>
      <c r="D1" s="2"/>
      <c r="E1" s="3"/>
      <c r="F1" s="4"/>
      <c r="G1" s="5"/>
      <c r="H1" s="6"/>
      <c r="I1" s="7"/>
      <c r="J1" s="7"/>
      <c r="K1" s="8">
        <f>AVERAGE(J2:J9)</f>
        <v>76.460113960113958</v>
      </c>
    </row>
    <row r="2" spans="1:11" ht="17.5" x14ac:dyDescent="0.35">
      <c r="A2" s="9" t="s">
        <v>1</v>
      </c>
      <c r="B2" s="10" t="s">
        <v>2</v>
      </c>
      <c r="C2" s="11"/>
      <c r="D2" s="12" t="s">
        <v>3</v>
      </c>
      <c r="E2" s="13" t="s">
        <v>4</v>
      </c>
      <c r="F2" s="14">
        <v>12</v>
      </c>
      <c r="G2" s="15">
        <f>80%*F2</f>
        <v>9.6000000000000014</v>
      </c>
      <c r="H2" s="6">
        <v>7</v>
      </c>
      <c r="I2" s="7">
        <f t="shared" ref="I2:I8" si="0">H2/F2*100</f>
        <v>58.333333333333336</v>
      </c>
      <c r="J2" s="7">
        <f t="shared" ref="J2:J8" si="1">IF(H2/G2*100&gt;=100,100,IF(H2/G2*100&lt;100,H2/G2*100))</f>
        <v>72.916666666666657</v>
      </c>
      <c r="K2" s="16"/>
    </row>
    <row r="3" spans="1:11" ht="17.5" x14ac:dyDescent="0.35">
      <c r="A3" s="13" t="s">
        <v>5</v>
      </c>
      <c r="B3" s="10" t="s">
        <v>6</v>
      </c>
      <c r="C3" s="11"/>
      <c r="D3" s="17" t="s">
        <v>3</v>
      </c>
      <c r="E3" s="13" t="s">
        <v>4</v>
      </c>
      <c r="F3" s="14">
        <v>12</v>
      </c>
      <c r="G3" s="15">
        <f>90%*F3</f>
        <v>10.8</v>
      </c>
      <c r="H3" s="6">
        <v>7</v>
      </c>
      <c r="I3" s="7">
        <f t="shared" si="0"/>
        <v>58.333333333333336</v>
      </c>
      <c r="J3" s="7">
        <f t="shared" si="1"/>
        <v>64.81481481481481</v>
      </c>
      <c r="K3" s="16"/>
    </row>
    <row r="4" spans="1:11" ht="17.5" x14ac:dyDescent="0.35">
      <c r="A4" s="13" t="s">
        <v>7</v>
      </c>
      <c r="B4" s="10" t="s">
        <v>8</v>
      </c>
      <c r="C4" s="11"/>
      <c r="D4" s="17" t="s">
        <v>3</v>
      </c>
      <c r="E4" s="13" t="s">
        <v>4</v>
      </c>
      <c r="F4" s="14">
        <v>12</v>
      </c>
      <c r="G4" s="15">
        <f>80%*F4</f>
        <v>9.6000000000000014</v>
      </c>
      <c r="H4" s="6">
        <v>7</v>
      </c>
      <c r="I4" s="7">
        <f t="shared" si="0"/>
        <v>58.333333333333336</v>
      </c>
      <c r="J4" s="7">
        <f t="shared" si="1"/>
        <v>72.916666666666657</v>
      </c>
      <c r="K4" s="16"/>
    </row>
    <row r="5" spans="1:11" ht="17.5" x14ac:dyDescent="0.35">
      <c r="A5" s="13" t="s">
        <v>9</v>
      </c>
      <c r="B5" s="10" t="s">
        <v>10</v>
      </c>
      <c r="C5" s="11"/>
      <c r="D5" s="17" t="s">
        <v>11</v>
      </c>
      <c r="E5" s="13" t="s">
        <v>4</v>
      </c>
      <c r="F5" s="14">
        <v>12</v>
      </c>
      <c r="G5" s="15">
        <f>90%*F5</f>
        <v>10.8</v>
      </c>
      <c r="H5" s="6">
        <v>7</v>
      </c>
      <c r="I5" s="7">
        <f t="shared" si="0"/>
        <v>58.333333333333336</v>
      </c>
      <c r="J5" s="7">
        <f t="shared" si="1"/>
        <v>64.81481481481481</v>
      </c>
      <c r="K5" s="16"/>
    </row>
    <row r="6" spans="1:11" ht="17.5" x14ac:dyDescent="0.35">
      <c r="A6" s="13" t="s">
        <v>12</v>
      </c>
      <c r="B6" s="10" t="s">
        <v>13</v>
      </c>
      <c r="C6" s="11"/>
      <c r="D6" s="17" t="s">
        <v>11</v>
      </c>
      <c r="E6" s="13" t="s">
        <v>4</v>
      </c>
      <c r="F6" s="14">
        <v>52</v>
      </c>
      <c r="G6" s="15">
        <f>80%*F6</f>
        <v>41.6</v>
      </c>
      <c r="H6" s="6">
        <v>30</v>
      </c>
      <c r="I6" s="7">
        <f t="shared" si="0"/>
        <v>57.692307692307686</v>
      </c>
      <c r="J6" s="7">
        <f t="shared" si="1"/>
        <v>72.115384615384613</v>
      </c>
      <c r="K6" s="16"/>
    </row>
    <row r="7" spans="1:11" ht="17.5" x14ac:dyDescent="0.35">
      <c r="A7" s="13" t="s">
        <v>14</v>
      </c>
      <c r="B7" s="10" t="s">
        <v>15</v>
      </c>
      <c r="C7" s="11"/>
      <c r="D7" s="18">
        <v>1</v>
      </c>
      <c r="E7" s="13" t="s">
        <v>4</v>
      </c>
      <c r="F7" s="14">
        <v>52</v>
      </c>
      <c r="G7" s="15">
        <f>90%*F7</f>
        <v>46.800000000000004</v>
      </c>
      <c r="H7" s="6">
        <v>30</v>
      </c>
      <c r="I7" s="7">
        <f t="shared" si="0"/>
        <v>57.692307692307686</v>
      </c>
      <c r="J7" s="7">
        <f t="shared" si="1"/>
        <v>64.102564102564102</v>
      </c>
      <c r="K7" s="16"/>
    </row>
    <row r="8" spans="1:11" ht="17.5" x14ac:dyDescent="0.35">
      <c r="A8" s="13" t="s">
        <v>16</v>
      </c>
      <c r="B8" s="10" t="s">
        <v>17</v>
      </c>
      <c r="C8" s="11"/>
      <c r="D8" s="19" t="s">
        <v>18</v>
      </c>
      <c r="E8" s="13" t="s">
        <v>4</v>
      </c>
      <c r="F8" s="14">
        <v>16</v>
      </c>
      <c r="G8" s="15">
        <f>90%*F8</f>
        <v>14.4</v>
      </c>
      <c r="H8" s="6">
        <v>15</v>
      </c>
      <c r="I8" s="7">
        <f t="shared" si="0"/>
        <v>93.75</v>
      </c>
      <c r="J8" s="7">
        <f t="shared" si="1"/>
        <v>100</v>
      </c>
      <c r="K8" s="16"/>
    </row>
    <row r="9" spans="1:11" ht="30" x14ac:dyDescent="0.35">
      <c r="A9" s="13" t="s">
        <v>19</v>
      </c>
      <c r="B9" s="10" t="s">
        <v>20</v>
      </c>
      <c r="C9" s="11"/>
      <c r="D9" s="19">
        <v>1</v>
      </c>
      <c r="E9" s="3" t="s">
        <v>21</v>
      </c>
      <c r="F9" s="14">
        <v>0</v>
      </c>
      <c r="G9" s="15">
        <v>0</v>
      </c>
      <c r="H9" s="6">
        <v>0</v>
      </c>
      <c r="I9" s="7">
        <v>100</v>
      </c>
      <c r="J9" s="7">
        <v>100</v>
      </c>
      <c r="K9" s="16"/>
    </row>
  </sheetData>
  <mergeCells count="8">
    <mergeCell ref="B8:C8"/>
    <mergeCell ref="B9:C9"/>
    <mergeCell ref="B2:C2"/>
    <mergeCell ref="B3:C3"/>
    <mergeCell ref="B4:C4"/>
    <mergeCell ref="B5:C5"/>
    <mergeCell ref="B6:C6"/>
    <mergeCell ref="B7:C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2025-01-13T03:24:59Z</dcterms:created>
  <dcterms:modified xsi:type="dcterms:W3CDTF">2025-01-13T03:25:11Z</dcterms:modified>
</cp:coreProperties>
</file>