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PKP BULANAN - UKM 2024\"/>
    </mc:Choice>
  </mc:AlternateContent>
  <xr:revisionPtr revIDLastSave="0" documentId="8_{2A6DBFBB-73AD-4EF2-A1C9-81C42FB05CD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P TB4 UKM Esensial &amp; Perk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G28" i="1"/>
  <c r="H27" i="1"/>
  <c r="I27" i="1" s="1"/>
  <c r="G27" i="1"/>
  <c r="H26" i="1"/>
  <c r="H25" i="1"/>
  <c r="I25" i="1" s="1"/>
  <c r="G25" i="1"/>
  <c r="H24" i="1"/>
  <c r="H23" i="1"/>
  <c r="I23" i="1" s="1"/>
  <c r="G23" i="1"/>
  <c r="H22" i="1"/>
  <c r="H21" i="1"/>
  <c r="I21" i="1" s="1"/>
  <c r="G21" i="1"/>
  <c r="H20" i="1"/>
  <c r="I20" i="1" s="1"/>
  <c r="G20" i="1"/>
  <c r="H19" i="1"/>
  <c r="H18" i="1"/>
  <c r="J18" i="1" s="1"/>
  <c r="H17" i="1"/>
  <c r="I17" i="1" s="1"/>
  <c r="G17" i="1"/>
  <c r="H16" i="1"/>
  <c r="I16" i="1" s="1"/>
  <c r="G16" i="1"/>
  <c r="H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H8" i="1"/>
  <c r="G8" i="1"/>
  <c r="H7" i="1"/>
  <c r="J12" i="1" l="1"/>
  <c r="J10" i="1"/>
  <c r="J14" i="1"/>
  <c r="J17" i="1"/>
  <c r="I18" i="1"/>
  <c r="J21" i="1"/>
  <c r="J23" i="1"/>
  <c r="J22" i="1" s="1"/>
  <c r="J25" i="1"/>
  <c r="J24" i="1" s="1"/>
  <c r="I8" i="1"/>
  <c r="J8" i="1"/>
  <c r="J11" i="1"/>
  <c r="J13" i="1"/>
  <c r="J16" i="1"/>
  <c r="J20" i="1"/>
  <c r="J19" i="1" s="1"/>
  <c r="J27" i="1"/>
  <c r="J28" i="1"/>
  <c r="J9" i="1" l="1"/>
  <c r="J15" i="1"/>
  <c r="K7" i="1"/>
  <c r="J26" i="1"/>
</calcChain>
</file>

<file path=xl/sharedStrings.xml><?xml version="1.0" encoding="utf-8"?>
<sst xmlns="http://schemas.openxmlformats.org/spreadsheetml/2006/main" count="93" uniqueCount="84">
  <si>
    <t>REKAPITULASI CAPAIAN PELAKSANAAN UKM ESENSIAL PUSKESMAS MOJOLANGU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</si>
  <si>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</si>
  <si>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</si>
  <si>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</si>
  <si>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</si>
  <si>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</si>
  <si>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</si>
  <si>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</si>
  <si>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</si>
  <si>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</si>
  <si>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Capaian Kegiatan/Program</t>
  </si>
  <si>
    <t>sub variabel</t>
  </si>
  <si>
    <t>variabel</t>
  </si>
  <si>
    <t>program</t>
  </si>
  <si>
    <t>Jan</t>
  </si>
  <si>
    <t>Feb</t>
  </si>
  <si>
    <t>Mar</t>
  </si>
  <si>
    <t>Apr</t>
  </si>
  <si>
    <t>Mei</t>
  </si>
  <si>
    <t>Juni</t>
  </si>
  <si>
    <t>Juli</t>
  </si>
  <si>
    <t>Ags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</si>
  <si>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</si>
  <si>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</si>
  <si>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</si>
  <si>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</si>
  <si>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</si>
  <si>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</si>
  <si>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</si>
  <si>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</si>
  <si>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</si>
  <si>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</si>
  <si>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</si>
  <si>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</si>
  <si>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</si>
  <si>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</si>
  <si>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</si>
  <si>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</si>
  <si>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</si>
  <si>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</si>
  <si>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</t>
  </si>
  <si>
    <t>2.</t>
  </si>
  <si>
    <t>3.</t>
  </si>
  <si>
    <t xml:space="preserve">1. </t>
  </si>
  <si>
    <t>4.</t>
  </si>
  <si>
    <t>Orang</t>
  </si>
  <si>
    <t>Sekolah</t>
  </si>
  <si>
    <t>5.</t>
  </si>
  <si>
    <t>orang</t>
  </si>
  <si>
    <t>8.</t>
  </si>
  <si>
    <t>9.</t>
  </si>
  <si>
    <t>2.1.5.12.Pencegahan dan Pengendalian Penyakit Tidak Menular</t>
  </si>
  <si>
    <t>Pelayanan Kesehatan Usia Produktif</t>
  </si>
  <si>
    <t>2.1.5.12.1.Pengendalian Penyakit Akibat Tembakau</t>
  </si>
  <si>
    <t>Fasyankes yang ada di wilayah Puskesmas  melaksanakan KTR</t>
  </si>
  <si>
    <t xml:space="preserve"> fasyankes</t>
  </si>
  <si>
    <t>Sekolah yang ada di wilayah Puskesmas  melaksanakan KTR</t>
  </si>
  <si>
    <t>Tempat Anak Bermain yang ada di wilayah Puskesmas  melaksanakan KTR</t>
  </si>
  <si>
    <t>Tempat Bermain Anak</t>
  </si>
  <si>
    <t>Persentase merokok penduduk usia 10 - 18 tahun</t>
  </si>
  <si>
    <t>&lt; 8,8%</t>
  </si>
  <si>
    <t>Puskesmas menyelenggarakan layanan Upaya  Berhenti Merokok (UBM)</t>
  </si>
  <si>
    <t xml:space="preserve">Puskesmas </t>
  </si>
  <si>
    <t>2.1.5.12.2.pencegahan dan pengendalian penyakit diabetes melitus dan gangguan metabolik</t>
  </si>
  <si>
    <t>Deteksi Dini Penyakit Diabetes Melitus</t>
  </si>
  <si>
    <t xml:space="preserve">Deteksi Dini Obesitas </t>
  </si>
  <si>
    <t>16.</t>
  </si>
  <si>
    <t>Prosentase Penderita TB yang diperiksa Gula darahnya</t>
  </si>
  <si>
    <t>2.1.5.12.3.Pencegahan dan pengendalian penyakit jantung dan pembuluh darah</t>
  </si>
  <si>
    <t>7.</t>
  </si>
  <si>
    <t xml:space="preserve">Deteksi Dini Penyakit Hipertensi </t>
  </si>
  <si>
    <t>11.</t>
  </si>
  <si>
    <t xml:space="preserve">Deteksi Dini Penyakit Jantung </t>
  </si>
  <si>
    <t>2.1.5.12.4.Pencegahan dan Pengendalian penyakit gangguan otak</t>
  </si>
  <si>
    <t>10.</t>
  </si>
  <si>
    <t>Deteksi Dini Stroke</t>
  </si>
  <si>
    <t>2.1.5.12.5.Pencegahan dan pengendalian penyakit paru kronik dan gangguan imunologi</t>
  </si>
  <si>
    <t>12.</t>
  </si>
  <si>
    <t xml:space="preserve">Deteksi Dini  Penyakit Paru Obstruksi Kronis (PPOK)
</t>
  </si>
  <si>
    <t>2.1.5.12.6.Pencegahan dan pengendalian penyakit kanker dan kelainan darah</t>
  </si>
  <si>
    <t>13.</t>
  </si>
  <si>
    <t>Deteksi Dini Kanker Payudara</t>
  </si>
  <si>
    <t>14.</t>
  </si>
  <si>
    <t>Deteksi Dini  Kanker  Leher 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</si>
</sst>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Tahoma"/>
    </font>
    <font>
      <sz val="12"/>
      <color theme="1"/>
      <name val="Tahoma"/>
    </font>
    <font>
      <sz val="11"/>
      <color theme="1"/>
      <name val="Calibri"/>
    </font>
    <font>
      <b/>
      <sz val="12"/>
      <color theme="1"/>
      <name val="Tahoma"/>
    </font>
    <font>
      <sz val="11"/>
      <name val="Calibri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64" fontId="6" fillId="2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4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3" fontId="2" fillId="3" borderId="9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2" fillId="0" borderId="1" xfId="0" applyFont="1" applyBorder="1" applyAlignment="1">
      <alignment horizontal="center" vertical="center"/>
    </xf>
    <xf numFmtId="0" fontId="5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0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0"/>
  <sheetViews>
    <sheetView tabSelected="1" zoomScale="60" zoomScaleNormal="60" workbookViewId="0">
      <pane ySplit="6" topLeftCell="A7" activePane="bottomLeft" state="frozen"/>
      <selection pane="bottomLeft" activeCell="R8" sqref="R8:X101"/>
    </sheetView>
  </sheetViews>
  <sheetFormatPr defaultColWidth="14.42578125" defaultRowHeight="15" customHeight="1"/>
  <cols>
    <col min="1" max="1" width="10.42578125" customWidth="1"/>
    <col min="2" max="2" width="8.7109375" customWidth="1"/>
    <col min="3" max="3" width="32.28515625" customWidth="1"/>
    <col min="4" max="4" width="15.42578125" customWidth="1"/>
    <col min="5" max="5" width="18.140625" customWidth="1"/>
    <col min="6" max="6" width="13.5703125" customWidth="1"/>
    <col min="7" max="7" width="11.42578125" customWidth="1"/>
    <col min="8" max="8" width="15.42578125" customWidth="1"/>
    <col min="9" max="9" width="13.7109375" customWidth="1"/>
    <col min="10" max="10" width="9.7109375" customWidth="1"/>
    <col min="11" max="11" width="9.85546875" customWidth="1"/>
    <col min="12" max="12" width="9" customWidth="1"/>
    <col min="13" max="24" width="8.5703125" customWidth="1"/>
  </cols>
  <sheetData>
    <row r="1" spans="1:30" ht="15.75">
      <c r="A1" s="1">
        <v>674</v>
      </c>
      <c r="B1" s="2"/>
      <c r="C1" s="2"/>
      <c r="D1" s="3"/>
      <c r="E1" s="3"/>
      <c r="F1" s="2"/>
      <c r="G1" s="2"/>
      <c r="H1" s="2"/>
      <c r="I1" s="2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</row>
    <row r="2" spans="1:30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6"/>
      <c r="Z2" s="6"/>
      <c r="AA2" s="6"/>
      <c r="AB2" s="6"/>
      <c r="AC2" s="6"/>
      <c r="AD2" s="6"/>
    </row>
    <row r="3" spans="1:30" ht="15" customHeight="1">
      <c r="A3" s="2"/>
      <c r="B3" s="2"/>
      <c r="C3" s="2"/>
      <c r="D3" s="2"/>
      <c r="E3" s="8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  <c r="AB3" s="6"/>
      <c r="AC3" s="6"/>
      <c r="AD3" s="6"/>
    </row>
    <row r="4" spans="1:30" ht="39" customHeight="1">
      <c r="A4" s="55" t="s">
        <v>1</v>
      </c>
      <c r="B4" s="57" t="s">
        <v>2</v>
      </c>
      <c r="C4" s="58"/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4" t="s">
        <v>9</v>
      </c>
      <c r="K4" s="65"/>
      <c r="L4" s="65"/>
      <c r="M4" s="66" t="s">
        <v>10</v>
      </c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"/>
      <c r="Z4" s="6"/>
      <c r="AA4" s="6"/>
      <c r="AB4" s="6"/>
      <c r="AC4" s="6"/>
      <c r="AD4" s="6"/>
    </row>
    <row r="5" spans="1:30" ht="30">
      <c r="A5" s="56"/>
      <c r="B5" s="59"/>
      <c r="C5" s="60"/>
      <c r="D5" s="56"/>
      <c r="E5" s="56"/>
      <c r="F5" s="56"/>
      <c r="G5" s="56"/>
      <c r="H5" s="56"/>
      <c r="I5" s="56"/>
      <c r="J5" s="9" t="s">
        <v>11</v>
      </c>
      <c r="K5" s="9" t="s">
        <v>12</v>
      </c>
      <c r="L5" s="9" t="s">
        <v>13</v>
      </c>
      <c r="M5" s="10" t="s">
        <v>14</v>
      </c>
      <c r="N5" s="10" t="s">
        <v>15</v>
      </c>
      <c r="O5" s="10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6"/>
      <c r="Z5" s="6"/>
      <c r="AA5" s="6"/>
      <c r="AB5" s="6"/>
      <c r="AC5" s="6"/>
      <c r="AD5" s="6"/>
    </row>
    <row r="6" spans="1:30">
      <c r="A6" s="12" t="s">
        <v>26</v>
      </c>
      <c r="B6" s="62" t="s">
        <v>27</v>
      </c>
      <c r="C6" s="63"/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3" t="s">
        <v>34</v>
      </c>
      <c r="K6" s="13" t="s">
        <v>35</v>
      </c>
      <c r="L6" s="13" t="s">
        <v>36</v>
      </c>
      <c r="M6" s="14" t="s">
        <v>37</v>
      </c>
      <c r="N6" s="14" t="s">
        <v>38</v>
      </c>
      <c r="O6" s="14" t="s">
        <v>39</v>
      </c>
      <c r="P6" s="15"/>
      <c r="Q6" s="15"/>
      <c r="R6" s="15"/>
      <c r="S6" s="15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</row>
    <row r="7" spans="1:30" ht="28.5" customHeight="1">
      <c r="A7" s="35" t="s">
        <v>51</v>
      </c>
      <c r="B7" s="35"/>
      <c r="C7" s="35"/>
      <c r="D7" s="36"/>
      <c r="E7" s="19"/>
      <c r="F7" s="40"/>
      <c r="G7" s="39"/>
      <c r="H7" s="23">
        <f t="shared" ref="H7:H28" si="0">SUM(M7:X7)</f>
        <v>0</v>
      </c>
      <c r="I7" s="21"/>
      <c r="J7" s="24"/>
      <c r="K7" s="16" t="e">
        <f>AVERAGE(J8,J9,J15,J19,J22,J24,J26,#REF!,#REF!)</f>
        <v>#REF!</v>
      </c>
      <c r="L7" s="1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6"/>
      <c r="Z7" s="6"/>
      <c r="AA7" s="6"/>
      <c r="AB7" s="6"/>
      <c r="AC7" s="6"/>
      <c r="AD7" s="6"/>
    </row>
    <row r="8" spans="1:30" ht="259.5" customHeight="1">
      <c r="A8" s="41" t="s">
        <v>40</v>
      </c>
      <c r="B8" s="67" t="s">
        <v>52</v>
      </c>
      <c r="C8" s="63"/>
      <c r="D8" s="42">
        <v>1</v>
      </c>
      <c r="E8" s="43" t="s">
        <v>48</v>
      </c>
      <c r="F8" s="46">
        <v>37318</v>
      </c>
      <c r="G8" s="18">
        <f>D8*F8</f>
        <v>37318</v>
      </c>
      <c r="H8" s="17">
        <f t="shared" si="0"/>
        <v>500</v>
      </c>
      <c r="I8" s="44">
        <f>H8/F8*100</f>
        <v>1.3398360040731014</v>
      </c>
      <c r="J8" s="24">
        <f>IF(H8/G8*100&gt;=100,100,IF(H8/G8*100&lt;100,H8/G8*100))</f>
        <v>1.3398360040731014</v>
      </c>
      <c r="K8" s="24"/>
      <c r="L8" s="24"/>
      <c r="M8" s="25"/>
      <c r="N8" s="25"/>
      <c r="O8" s="25"/>
      <c r="P8" s="25"/>
      <c r="Q8" s="25">
        <v>500</v>
      </c>
      <c r="R8" s="25"/>
      <c r="S8" s="25"/>
      <c r="T8" s="25"/>
      <c r="U8" s="25"/>
      <c r="V8" s="25"/>
      <c r="W8" s="25"/>
      <c r="X8" s="25"/>
      <c r="Y8" s="45"/>
      <c r="Z8" s="45"/>
      <c r="AA8" s="45"/>
      <c r="AB8" s="45"/>
      <c r="AC8" s="45"/>
      <c r="AD8" s="45"/>
    </row>
    <row r="9" spans="1:30" ht="34.5" customHeight="1">
      <c r="A9" s="68" t="s">
        <v>53</v>
      </c>
      <c r="B9" s="65"/>
      <c r="C9" s="65"/>
      <c r="D9" s="65"/>
      <c r="E9" s="63"/>
      <c r="F9" s="30"/>
      <c r="G9" s="38"/>
      <c r="H9" s="23">
        <f t="shared" si="0"/>
        <v>0</v>
      </c>
      <c r="I9" s="31"/>
      <c r="J9" s="32">
        <f>AVERAGE(J10:J14)</f>
        <v>22.30005303363934</v>
      </c>
      <c r="K9" s="32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  <c r="Z9" s="34"/>
      <c r="AA9" s="34"/>
      <c r="AB9" s="34"/>
      <c r="AC9" s="34"/>
      <c r="AD9" s="34"/>
    </row>
    <row r="10" spans="1:30" ht="45.75" customHeight="1">
      <c r="A10" s="20" t="s">
        <v>43</v>
      </c>
      <c r="B10" s="69" t="s">
        <v>54</v>
      </c>
      <c r="C10" s="63"/>
      <c r="D10" s="22">
        <v>1</v>
      </c>
      <c r="E10" s="27" t="s">
        <v>55</v>
      </c>
      <c r="F10" s="28">
        <v>4</v>
      </c>
      <c r="G10" s="20">
        <f t="shared" ref="G10:G12" si="1">D10*F10</f>
        <v>4</v>
      </c>
      <c r="H10" s="23">
        <f t="shared" si="0"/>
        <v>0</v>
      </c>
      <c r="I10" s="21">
        <f t="shared" ref="I10:I14" si="2">H10/F10*100</f>
        <v>0</v>
      </c>
      <c r="J10" s="24">
        <f t="shared" ref="J10:J14" si="3">IF(H10/G10*100&gt;=100,100,IF(H10/G10*100&lt;100,H10/G10*100))</f>
        <v>0</v>
      </c>
      <c r="K10" s="24"/>
      <c r="L10" s="24"/>
      <c r="M10" s="25"/>
      <c r="N10" s="25"/>
      <c r="O10" s="25"/>
      <c r="P10" s="25"/>
      <c r="Q10" s="25">
        <v>0</v>
      </c>
      <c r="R10" s="25"/>
      <c r="S10" s="25"/>
      <c r="T10" s="25"/>
      <c r="U10" s="25"/>
      <c r="V10" s="25"/>
      <c r="W10" s="25"/>
      <c r="X10" s="25"/>
      <c r="Y10" s="6"/>
      <c r="Z10" s="6"/>
      <c r="AA10" s="6"/>
      <c r="AB10" s="6"/>
      <c r="AC10" s="6"/>
      <c r="AD10" s="6"/>
    </row>
    <row r="11" spans="1:30" ht="62.25" customHeight="1">
      <c r="A11" s="20" t="s">
        <v>41</v>
      </c>
      <c r="B11" s="69" t="s">
        <v>56</v>
      </c>
      <c r="C11" s="63"/>
      <c r="D11" s="22">
        <v>1</v>
      </c>
      <c r="E11" s="27" t="s">
        <v>46</v>
      </c>
      <c r="F11" s="28">
        <v>46</v>
      </c>
      <c r="G11" s="20">
        <f t="shared" si="1"/>
        <v>46</v>
      </c>
      <c r="H11" s="23">
        <f t="shared" si="0"/>
        <v>5</v>
      </c>
      <c r="I11" s="21">
        <f t="shared" si="2"/>
        <v>10.869565217391305</v>
      </c>
      <c r="J11" s="24">
        <f t="shared" si="3"/>
        <v>10.869565217391305</v>
      </c>
      <c r="K11" s="24"/>
      <c r="L11" s="24"/>
      <c r="M11" s="25"/>
      <c r="N11" s="25"/>
      <c r="O11" s="25"/>
      <c r="P11" s="25"/>
      <c r="Q11" s="25">
        <v>5</v>
      </c>
      <c r="R11" s="25"/>
      <c r="S11" s="47"/>
      <c r="T11" s="47"/>
      <c r="U11" s="47"/>
      <c r="V11" s="47"/>
      <c r="W11" s="47"/>
      <c r="X11" s="47"/>
      <c r="Y11" s="6"/>
      <c r="Z11" s="6"/>
      <c r="AA11" s="6"/>
      <c r="AB11" s="6"/>
      <c r="AC11" s="6"/>
      <c r="AD11" s="6"/>
    </row>
    <row r="12" spans="1:30" ht="154.5" customHeight="1">
      <c r="A12" s="20" t="s">
        <v>42</v>
      </c>
      <c r="B12" s="69" t="s">
        <v>57</v>
      </c>
      <c r="C12" s="63"/>
      <c r="D12" s="22">
        <v>1</v>
      </c>
      <c r="E12" s="27" t="s">
        <v>58</v>
      </c>
      <c r="F12" s="28">
        <v>46</v>
      </c>
      <c r="G12" s="20">
        <f t="shared" si="1"/>
        <v>46</v>
      </c>
      <c r="H12" s="23">
        <f t="shared" si="0"/>
        <v>0</v>
      </c>
      <c r="I12" s="21">
        <f t="shared" si="2"/>
        <v>0</v>
      </c>
      <c r="J12" s="24">
        <f t="shared" si="3"/>
        <v>0</v>
      </c>
      <c r="K12" s="24"/>
      <c r="L12" s="24"/>
      <c r="M12" s="25"/>
      <c r="N12" s="25"/>
      <c r="O12" s="25"/>
      <c r="P12" s="25"/>
      <c r="Q12" s="25">
        <v>0</v>
      </c>
      <c r="R12" s="25"/>
      <c r="S12" s="47"/>
      <c r="T12" s="47"/>
      <c r="U12" s="47"/>
      <c r="V12" s="47"/>
      <c r="W12" s="47"/>
      <c r="X12" s="47"/>
      <c r="Y12" s="6"/>
      <c r="Z12" s="6"/>
      <c r="AA12" s="6"/>
      <c r="AB12" s="6"/>
      <c r="AC12" s="6"/>
      <c r="AD12" s="6"/>
    </row>
    <row r="13" spans="1:30" ht="60" customHeight="1">
      <c r="A13" s="29" t="s">
        <v>44</v>
      </c>
      <c r="B13" s="69" t="s">
        <v>59</v>
      </c>
      <c r="C13" s="63"/>
      <c r="D13" s="29" t="s">
        <v>60</v>
      </c>
      <c r="E13" s="27" t="s">
        <v>48</v>
      </c>
      <c r="F13" s="37">
        <v>7207</v>
      </c>
      <c r="G13" s="20">
        <f>8.8%*F13</f>
        <v>634.21600000000001</v>
      </c>
      <c r="H13" s="23">
        <f t="shared" si="0"/>
        <v>4</v>
      </c>
      <c r="I13" s="21">
        <f t="shared" si="2"/>
        <v>5.5501595670875536E-2</v>
      </c>
      <c r="J13" s="24">
        <f t="shared" si="3"/>
        <v>0.63069995080540386</v>
      </c>
      <c r="K13" s="24"/>
      <c r="L13" s="24"/>
      <c r="M13" s="25"/>
      <c r="N13" s="25"/>
      <c r="O13" s="25"/>
      <c r="P13" s="25"/>
      <c r="Q13" s="25">
        <v>4</v>
      </c>
      <c r="R13" s="25"/>
      <c r="S13" s="47"/>
      <c r="T13" s="47"/>
      <c r="U13" s="47"/>
      <c r="V13" s="47"/>
      <c r="W13" s="47"/>
      <c r="X13" s="47"/>
      <c r="Y13" s="6"/>
      <c r="Z13" s="6"/>
      <c r="AA13" s="6"/>
      <c r="AB13" s="6"/>
      <c r="AC13" s="6"/>
      <c r="AD13" s="6"/>
    </row>
    <row r="14" spans="1:30" ht="65.25" customHeight="1">
      <c r="A14" s="20" t="s">
        <v>47</v>
      </c>
      <c r="B14" s="69" t="s">
        <v>61</v>
      </c>
      <c r="C14" s="63"/>
      <c r="D14" s="22">
        <v>1</v>
      </c>
      <c r="E14" s="27" t="s">
        <v>62</v>
      </c>
      <c r="F14" s="28">
        <v>1</v>
      </c>
      <c r="G14" s="20">
        <f>D14*F14</f>
        <v>1</v>
      </c>
      <c r="H14" s="23">
        <f t="shared" si="0"/>
        <v>1</v>
      </c>
      <c r="I14" s="21">
        <f t="shared" si="2"/>
        <v>100</v>
      </c>
      <c r="J14" s="24">
        <f t="shared" si="3"/>
        <v>100</v>
      </c>
      <c r="K14" s="24"/>
      <c r="L14" s="24"/>
      <c r="M14" s="25"/>
      <c r="N14" s="25"/>
      <c r="O14" s="25"/>
      <c r="P14" s="25"/>
      <c r="Q14" s="25">
        <v>1</v>
      </c>
      <c r="R14" s="25"/>
      <c r="S14" s="48"/>
      <c r="T14" s="48"/>
      <c r="U14" s="48"/>
      <c r="V14" s="48"/>
      <c r="W14" s="48"/>
      <c r="X14" s="48"/>
      <c r="Y14" s="6"/>
      <c r="Z14" s="6"/>
      <c r="AA14" s="6"/>
      <c r="AB14" s="6"/>
      <c r="AC14" s="6"/>
      <c r="AD14" s="6"/>
    </row>
    <row r="15" spans="1:30" ht="21" customHeight="1">
      <c r="A15" s="68" t="s">
        <v>63</v>
      </c>
      <c r="B15" s="65"/>
      <c r="C15" s="65"/>
      <c r="D15" s="65"/>
      <c r="E15" s="63"/>
      <c r="F15" s="28"/>
      <c r="G15" s="20"/>
      <c r="H15" s="23">
        <f t="shared" si="0"/>
        <v>0</v>
      </c>
      <c r="I15" s="21"/>
      <c r="J15" s="24">
        <f>AVERAGE(J16:J18)</f>
        <v>3.9913898505000738</v>
      </c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6"/>
      <c r="Z15" s="6"/>
      <c r="AA15" s="6"/>
      <c r="AB15" s="6"/>
      <c r="AC15" s="6"/>
      <c r="AD15" s="6"/>
    </row>
    <row r="16" spans="1:30" ht="264" customHeight="1">
      <c r="A16" s="18" t="s">
        <v>50</v>
      </c>
      <c r="B16" s="67" t="s">
        <v>64</v>
      </c>
      <c r="C16" s="63"/>
      <c r="D16" s="49">
        <v>0.9</v>
      </c>
      <c r="E16" s="43" t="s">
        <v>48</v>
      </c>
      <c r="F16" s="46">
        <v>31984</v>
      </c>
      <c r="G16" s="18">
        <f t="shared" ref="G16:G17" si="4">D16*F16</f>
        <v>28785.600000000002</v>
      </c>
      <c r="H16" s="17">
        <f t="shared" si="0"/>
        <v>613</v>
      </c>
      <c r="I16" s="44">
        <f t="shared" ref="I16:I18" si="5">H16/F16*100</f>
        <v>1.916583291645823</v>
      </c>
      <c r="J16" s="24">
        <f t="shared" ref="J16:J18" si="6">IF(H16/G16*100&gt;=100,100,IF(H16/G16*100&lt;100,H16/G16*100))</f>
        <v>2.1295369907175807</v>
      </c>
      <c r="K16" s="24"/>
      <c r="L16" s="24"/>
      <c r="M16" s="25"/>
      <c r="N16" s="25"/>
      <c r="O16" s="25"/>
      <c r="P16" s="25"/>
      <c r="Q16" s="25">
        <v>613</v>
      </c>
      <c r="R16" s="25"/>
      <c r="S16" s="25"/>
      <c r="T16" s="25"/>
      <c r="U16" s="25"/>
      <c r="V16" s="25"/>
      <c r="W16" s="25"/>
      <c r="X16" s="25"/>
      <c r="Y16" s="45"/>
      <c r="Z16" s="45"/>
      <c r="AA16" s="45"/>
      <c r="AB16" s="45"/>
      <c r="AC16" s="45"/>
      <c r="AD16" s="45"/>
    </row>
    <row r="17" spans="1:30" ht="294" customHeight="1">
      <c r="A17" s="18" t="s">
        <v>49</v>
      </c>
      <c r="B17" s="70" t="s">
        <v>65</v>
      </c>
      <c r="C17" s="63"/>
      <c r="D17" s="49">
        <v>0.9</v>
      </c>
      <c r="E17" s="43" t="s">
        <v>45</v>
      </c>
      <c r="F17" s="46">
        <v>45362</v>
      </c>
      <c r="G17" s="18">
        <f t="shared" si="4"/>
        <v>40825.800000000003</v>
      </c>
      <c r="H17" s="17">
        <f t="shared" si="0"/>
        <v>617</v>
      </c>
      <c r="I17" s="44">
        <f t="shared" si="5"/>
        <v>1.3601693047043781</v>
      </c>
      <c r="J17" s="24">
        <f t="shared" si="6"/>
        <v>1.5112992274493089</v>
      </c>
      <c r="K17" s="24"/>
      <c r="L17" s="24"/>
      <c r="M17" s="25"/>
      <c r="N17" s="25"/>
      <c r="O17" s="25"/>
      <c r="P17" s="25"/>
      <c r="Q17" s="25">
        <v>617</v>
      </c>
      <c r="R17" s="25"/>
      <c r="S17" s="25"/>
      <c r="T17" s="25"/>
      <c r="U17" s="25"/>
      <c r="V17" s="25"/>
      <c r="W17" s="25"/>
      <c r="X17" s="25"/>
      <c r="Y17" s="50"/>
      <c r="Z17" s="50"/>
      <c r="AA17" s="50"/>
      <c r="AB17" s="50"/>
      <c r="AC17" s="50"/>
      <c r="AD17" s="50"/>
    </row>
    <row r="18" spans="1:30" ht="65.25" customHeight="1">
      <c r="A18" s="18" t="s">
        <v>66</v>
      </c>
      <c r="B18" s="71" t="s">
        <v>67</v>
      </c>
      <c r="C18" s="63"/>
      <c r="D18" s="51">
        <v>1</v>
      </c>
      <c r="E18" s="51" t="s">
        <v>45</v>
      </c>
      <c r="F18" s="46">
        <v>36</v>
      </c>
      <c r="G18" s="52">
        <v>36</v>
      </c>
      <c r="H18" s="17">
        <f t="shared" si="0"/>
        <v>3</v>
      </c>
      <c r="I18" s="44">
        <f t="shared" si="5"/>
        <v>8.3333333333333321</v>
      </c>
      <c r="J18" s="24">
        <f t="shared" si="6"/>
        <v>8.3333333333333321</v>
      </c>
      <c r="K18" s="24"/>
      <c r="L18" s="24"/>
      <c r="M18" s="25"/>
      <c r="N18" s="25"/>
      <c r="O18" s="25"/>
      <c r="P18" s="25"/>
      <c r="Q18" s="25">
        <v>3</v>
      </c>
      <c r="R18" s="25"/>
      <c r="S18" s="25"/>
      <c r="T18" s="25"/>
      <c r="U18" s="25"/>
      <c r="V18" s="25"/>
      <c r="W18" s="25"/>
      <c r="X18" s="25"/>
      <c r="Y18" s="50"/>
      <c r="Z18" s="50"/>
      <c r="AA18" s="50"/>
      <c r="AB18" s="50"/>
      <c r="AC18" s="50"/>
      <c r="AD18" s="50"/>
    </row>
    <row r="19" spans="1:30" ht="18" customHeight="1">
      <c r="A19" s="68" t="s">
        <v>68</v>
      </c>
      <c r="B19" s="65"/>
      <c r="C19" s="65"/>
      <c r="D19" s="65"/>
      <c r="E19" s="63"/>
      <c r="F19" s="28"/>
      <c r="G19" s="20"/>
      <c r="H19" s="23">
        <f t="shared" si="0"/>
        <v>0</v>
      </c>
      <c r="I19" s="21"/>
      <c r="J19" s="24">
        <f>AVERAGE(J20:J21)</f>
        <v>0.79199606812802736</v>
      </c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6"/>
      <c r="Z19" s="6"/>
      <c r="AA19" s="6"/>
      <c r="AB19" s="6"/>
      <c r="AC19" s="6"/>
      <c r="AD19" s="6"/>
    </row>
    <row r="20" spans="1:30" ht="297" customHeight="1">
      <c r="A20" s="18" t="s">
        <v>69</v>
      </c>
      <c r="B20" s="71" t="s">
        <v>70</v>
      </c>
      <c r="C20" s="63"/>
      <c r="D20" s="49">
        <v>0.9</v>
      </c>
      <c r="E20" s="43" t="s">
        <v>45</v>
      </c>
      <c r="F20" s="46">
        <v>45362</v>
      </c>
      <c r="G20" s="18">
        <f t="shared" ref="G20:G21" si="7">D20*F20</f>
        <v>40825.800000000003</v>
      </c>
      <c r="H20" s="17">
        <f t="shared" si="0"/>
        <v>617</v>
      </c>
      <c r="I20" s="44">
        <f t="shared" ref="I20:I21" si="8">H20/F20*100</f>
        <v>1.3601693047043781</v>
      </c>
      <c r="J20" s="24">
        <f t="shared" ref="J20:J21" si="9">IF(H20/G20*100&gt;=100,100,IF(H20/G20*100&lt;100,H20/G20*100))</f>
        <v>1.5112992274493089</v>
      </c>
      <c r="K20" s="24"/>
      <c r="L20" s="24"/>
      <c r="M20" s="25"/>
      <c r="N20" s="25"/>
      <c r="O20" s="25"/>
      <c r="P20" s="25"/>
      <c r="Q20" s="25">
        <v>617</v>
      </c>
      <c r="R20" s="25"/>
      <c r="S20" s="25"/>
      <c r="T20" s="25"/>
      <c r="U20" s="25"/>
      <c r="V20" s="25"/>
      <c r="W20" s="25"/>
      <c r="X20" s="25"/>
      <c r="Y20" s="50"/>
      <c r="Z20" s="50"/>
      <c r="AA20" s="50"/>
      <c r="AB20" s="50"/>
      <c r="AC20" s="50"/>
      <c r="AD20" s="50"/>
    </row>
    <row r="21" spans="1:30" ht="276" customHeight="1">
      <c r="A21" s="18" t="s">
        <v>71</v>
      </c>
      <c r="B21" s="71" t="s">
        <v>72</v>
      </c>
      <c r="C21" s="63"/>
      <c r="D21" s="49">
        <v>0.9</v>
      </c>
      <c r="E21" s="43" t="s">
        <v>45</v>
      </c>
      <c r="F21" s="46">
        <v>3057</v>
      </c>
      <c r="G21" s="18">
        <f t="shared" si="7"/>
        <v>2751.3</v>
      </c>
      <c r="H21" s="17">
        <f t="shared" si="0"/>
        <v>2</v>
      </c>
      <c r="I21" s="44">
        <f t="shared" si="8"/>
        <v>6.542361792607132E-2</v>
      </c>
      <c r="J21" s="24">
        <f t="shared" si="9"/>
        <v>7.2692908806745893E-2</v>
      </c>
      <c r="K21" s="24"/>
      <c r="L21" s="24"/>
      <c r="M21" s="25"/>
      <c r="N21" s="25"/>
      <c r="O21" s="25"/>
      <c r="P21" s="25"/>
      <c r="Q21" s="25">
        <v>2</v>
      </c>
      <c r="R21" s="25"/>
      <c r="S21" s="25"/>
      <c r="T21" s="25"/>
      <c r="U21" s="25"/>
      <c r="V21" s="25"/>
      <c r="W21" s="25"/>
      <c r="X21" s="25"/>
      <c r="Y21" s="50"/>
      <c r="Z21" s="50"/>
      <c r="AA21" s="50"/>
      <c r="AB21" s="50"/>
      <c r="AC21" s="50"/>
      <c r="AD21" s="50"/>
    </row>
    <row r="22" spans="1:30" ht="18" customHeight="1">
      <c r="A22" s="68" t="s">
        <v>73</v>
      </c>
      <c r="B22" s="65"/>
      <c r="C22" s="65"/>
      <c r="D22" s="65"/>
      <c r="E22" s="63"/>
      <c r="F22" s="28"/>
      <c r="G22" s="20"/>
      <c r="H22" s="23">
        <f t="shared" si="0"/>
        <v>0</v>
      </c>
      <c r="I22" s="21"/>
      <c r="J22" s="24">
        <f>AVERAGE(J23)</f>
        <v>2.5079053538327334</v>
      </c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6"/>
      <c r="Z22" s="6"/>
      <c r="AA22" s="6"/>
      <c r="AB22" s="6"/>
      <c r="AC22" s="6"/>
      <c r="AD22" s="6"/>
    </row>
    <row r="23" spans="1:30" ht="262.5" customHeight="1">
      <c r="A23" s="18" t="s">
        <v>74</v>
      </c>
      <c r="B23" s="71" t="s">
        <v>75</v>
      </c>
      <c r="C23" s="63"/>
      <c r="D23" s="49">
        <v>0.9</v>
      </c>
      <c r="E23" s="43" t="s">
        <v>48</v>
      </c>
      <c r="F23" s="46">
        <v>3057</v>
      </c>
      <c r="G23" s="18">
        <f>D23*F23</f>
        <v>2751.3</v>
      </c>
      <c r="H23" s="17">
        <f t="shared" si="0"/>
        <v>69</v>
      </c>
      <c r="I23" s="44">
        <f>H23/F23*100</f>
        <v>2.2571148184494603</v>
      </c>
      <c r="J23" s="24">
        <f>IF(H23/G23*100&gt;=100,100,IF(H23/G23*100&lt;100,H23/G23*100))</f>
        <v>2.5079053538327334</v>
      </c>
      <c r="K23" s="24"/>
      <c r="L23" s="24"/>
      <c r="M23" s="25"/>
      <c r="N23" s="25"/>
      <c r="O23" s="25"/>
      <c r="P23" s="25"/>
      <c r="Q23" s="25">
        <v>69</v>
      </c>
      <c r="R23" s="25"/>
      <c r="S23" s="25"/>
      <c r="T23" s="25"/>
      <c r="U23" s="25"/>
      <c r="V23" s="25"/>
      <c r="W23" s="25"/>
      <c r="X23" s="25"/>
      <c r="Y23" s="50"/>
      <c r="Z23" s="50"/>
      <c r="AA23" s="50"/>
      <c r="AB23" s="50"/>
      <c r="AC23" s="50"/>
      <c r="AD23" s="50"/>
    </row>
    <row r="24" spans="1:30" ht="33" customHeight="1">
      <c r="A24" s="68" t="s">
        <v>76</v>
      </c>
      <c r="B24" s="65"/>
      <c r="C24" s="65"/>
      <c r="D24" s="65"/>
      <c r="E24" s="63"/>
      <c r="F24" s="28"/>
      <c r="G24" s="20"/>
      <c r="H24" s="23">
        <f t="shared" si="0"/>
        <v>0</v>
      </c>
      <c r="I24" s="21"/>
      <c r="J24" s="24">
        <f>AVERAGE(J25)</f>
        <v>0.44471811713191017</v>
      </c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6"/>
      <c r="Z24" s="6"/>
      <c r="AA24" s="6"/>
      <c r="AB24" s="6"/>
      <c r="AC24" s="6"/>
      <c r="AD24" s="6"/>
    </row>
    <row r="25" spans="1:30" ht="288" customHeight="1">
      <c r="A25" s="18" t="s">
        <v>77</v>
      </c>
      <c r="B25" s="71" t="s">
        <v>78</v>
      </c>
      <c r="C25" s="63"/>
      <c r="D25" s="49">
        <v>0.9</v>
      </c>
      <c r="E25" s="43" t="s">
        <v>45</v>
      </c>
      <c r="F25" s="46">
        <v>6496</v>
      </c>
      <c r="G25" s="18">
        <f>D25*F25</f>
        <v>5846.4000000000005</v>
      </c>
      <c r="H25" s="17">
        <f t="shared" si="0"/>
        <v>26</v>
      </c>
      <c r="I25" s="44">
        <f>H25/F25*100</f>
        <v>0.40024630541871925</v>
      </c>
      <c r="J25" s="24">
        <f>IF(H25/G25*100&gt;=100,100,IF(H25/G25*100&lt;100,H25/G25*100))</f>
        <v>0.44471811713191017</v>
      </c>
      <c r="K25" s="24"/>
      <c r="L25" s="24"/>
      <c r="M25" s="25"/>
      <c r="N25" s="25"/>
      <c r="O25" s="25"/>
      <c r="P25" s="25"/>
      <c r="Q25" s="25">
        <v>26</v>
      </c>
      <c r="R25" s="25"/>
      <c r="S25" s="25"/>
      <c r="T25" s="25"/>
      <c r="U25" s="25"/>
      <c r="V25" s="25"/>
      <c r="W25" s="25"/>
      <c r="X25" s="25"/>
      <c r="Y25" s="50"/>
      <c r="Z25" s="50"/>
      <c r="AA25" s="50"/>
      <c r="AB25" s="50"/>
      <c r="AC25" s="50"/>
      <c r="AD25" s="50"/>
    </row>
    <row r="26" spans="1:30" ht="21" customHeight="1">
      <c r="A26" s="68" t="s">
        <v>79</v>
      </c>
      <c r="B26" s="65"/>
      <c r="C26" s="65"/>
      <c r="D26" s="65"/>
      <c r="E26" s="63"/>
      <c r="F26" s="28"/>
      <c r="G26" s="20"/>
      <c r="H26" s="23">
        <f t="shared" si="0"/>
        <v>0</v>
      </c>
      <c r="I26" s="21"/>
      <c r="J26" s="24">
        <f>AVERAGE(J27:J28)</f>
        <v>3.7378335368787234</v>
      </c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6"/>
      <c r="Z26" s="6"/>
      <c r="AA26" s="6"/>
      <c r="AB26" s="6"/>
      <c r="AC26" s="6"/>
      <c r="AD26" s="6"/>
    </row>
    <row r="27" spans="1:30" ht="261" customHeight="1">
      <c r="A27" s="18" t="s">
        <v>80</v>
      </c>
      <c r="B27" s="71" t="s">
        <v>81</v>
      </c>
      <c r="C27" s="63"/>
      <c r="D27" s="53">
        <v>0.9</v>
      </c>
      <c r="E27" s="43" t="s">
        <v>48</v>
      </c>
      <c r="F27" s="46">
        <v>9007</v>
      </c>
      <c r="G27" s="18">
        <f t="shared" ref="G27:G28" si="10">D27*F27</f>
        <v>8106.3</v>
      </c>
      <c r="H27" s="17">
        <f t="shared" si="0"/>
        <v>303</v>
      </c>
      <c r="I27" s="44">
        <f t="shared" ref="I27:I28" si="11">H27/F27*100</f>
        <v>3.3640501831908516</v>
      </c>
      <c r="J27" s="24">
        <f t="shared" ref="J27:J28" si="12">IF(H27/G27*100&gt;=100,100,IF(H27/G27*100&lt;100,H27/G27*100))</f>
        <v>3.7378335368787234</v>
      </c>
      <c r="K27" s="24"/>
      <c r="L27" s="24"/>
      <c r="M27" s="25"/>
      <c r="N27" s="25"/>
      <c r="O27" s="25"/>
      <c r="P27" s="25"/>
      <c r="Q27" s="25">
        <v>303</v>
      </c>
      <c r="R27" s="25"/>
      <c r="S27" s="25"/>
      <c r="T27" s="25"/>
      <c r="U27" s="25"/>
      <c r="V27" s="25"/>
      <c r="W27" s="25"/>
      <c r="X27" s="25"/>
      <c r="Y27" s="50"/>
      <c r="Z27" s="50"/>
      <c r="AA27" s="50"/>
      <c r="AB27" s="50"/>
      <c r="AC27" s="50"/>
      <c r="AD27" s="50"/>
    </row>
    <row r="28" spans="1:30" ht="268.5" customHeight="1">
      <c r="A28" s="18" t="s">
        <v>82</v>
      </c>
      <c r="B28" s="71" t="s">
        <v>83</v>
      </c>
      <c r="C28" s="63"/>
      <c r="D28" s="53">
        <v>0.9</v>
      </c>
      <c r="E28" s="43" t="s">
        <v>45</v>
      </c>
      <c r="F28" s="46">
        <v>9007</v>
      </c>
      <c r="G28" s="18">
        <f t="shared" si="10"/>
        <v>8106.3</v>
      </c>
      <c r="H28" s="17">
        <f t="shared" si="0"/>
        <v>303</v>
      </c>
      <c r="I28" s="44">
        <f t="shared" si="11"/>
        <v>3.3640501831908516</v>
      </c>
      <c r="J28" s="24">
        <f t="shared" si="12"/>
        <v>3.7378335368787234</v>
      </c>
      <c r="K28" s="24"/>
      <c r="L28" s="24"/>
      <c r="M28" s="25"/>
      <c r="N28" s="25"/>
      <c r="O28" s="25"/>
      <c r="P28" s="25"/>
      <c r="Q28" s="25">
        <v>303</v>
      </c>
      <c r="R28" s="25"/>
      <c r="S28" s="47"/>
      <c r="T28" s="47"/>
      <c r="U28" s="47"/>
      <c r="V28" s="47"/>
      <c r="W28" s="47"/>
      <c r="X28" s="47"/>
      <c r="Y28" s="50"/>
      <c r="Z28" s="50"/>
      <c r="AA28" s="50"/>
      <c r="AB28" s="50"/>
      <c r="AC28" s="50"/>
      <c r="AD28" s="50"/>
    </row>
    <row r="29" spans="1:30" ht="15.75" customHeight="1">
      <c r="A29" s="2"/>
      <c r="B29" s="2"/>
      <c r="C29" s="2"/>
      <c r="D29" s="2"/>
      <c r="E29" s="8"/>
      <c r="F29" s="2"/>
      <c r="G29" s="2"/>
      <c r="H29" s="2"/>
      <c r="I29" s="2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6"/>
      <c r="AB29" s="6"/>
      <c r="AC29" s="6"/>
      <c r="AD29" s="6"/>
    </row>
    <row r="30" spans="1:30" ht="15.75" customHeight="1">
      <c r="A30" s="2"/>
      <c r="B30" s="2"/>
      <c r="C30" s="2"/>
      <c r="D30" s="2"/>
      <c r="E30" s="8"/>
      <c r="F30" s="2"/>
      <c r="G30" s="2"/>
      <c r="H30" s="2"/>
      <c r="I30" s="2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  <c r="AA30" s="6"/>
      <c r="AB30" s="6"/>
      <c r="AC30" s="6"/>
      <c r="AD30" s="6"/>
    </row>
    <row r="31" spans="1:30" ht="15.75" customHeight="1">
      <c r="A31" s="2"/>
      <c r="B31" s="2"/>
      <c r="C31" s="2"/>
      <c r="D31" s="2"/>
      <c r="E31" s="8"/>
      <c r="F31" s="2"/>
      <c r="G31" s="2"/>
      <c r="H31" s="2"/>
      <c r="I31" s="2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6"/>
      <c r="AD31" s="6"/>
    </row>
    <row r="32" spans="1:30" ht="15.75" customHeight="1">
      <c r="A32" s="2"/>
      <c r="B32" s="2"/>
      <c r="C32" s="2"/>
      <c r="D32" s="2"/>
      <c r="E32" s="8"/>
      <c r="F32" s="2"/>
      <c r="G32" s="2"/>
      <c r="H32" s="2"/>
      <c r="I32" s="2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6"/>
      <c r="AD32" s="6"/>
    </row>
    <row r="33" spans="1:30" ht="15.75" customHeight="1">
      <c r="A33" s="2"/>
      <c r="B33" s="2"/>
      <c r="C33" s="2"/>
      <c r="D33" s="2"/>
      <c r="E33" s="8"/>
      <c r="F33" s="2"/>
      <c r="G33" s="2"/>
      <c r="H33" s="2"/>
      <c r="I33" s="2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6"/>
      <c r="AD33" s="6"/>
    </row>
    <row r="34" spans="1:30" ht="15.75" customHeight="1">
      <c r="A34" s="2"/>
      <c r="B34" s="2"/>
      <c r="C34" s="2"/>
      <c r="D34" s="2"/>
      <c r="E34" s="8"/>
      <c r="F34" s="2"/>
      <c r="G34" s="2"/>
      <c r="H34" s="2"/>
      <c r="I34" s="2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6"/>
      <c r="AD34" s="6"/>
    </row>
    <row r="35" spans="1:30" ht="15.75" customHeight="1">
      <c r="A35" s="2"/>
      <c r="B35" s="2"/>
      <c r="C35" s="2"/>
      <c r="D35" s="2"/>
      <c r="E35" s="8"/>
      <c r="F35" s="2"/>
      <c r="G35" s="2"/>
      <c r="H35" s="2"/>
      <c r="I35" s="2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6"/>
      <c r="AD35" s="6"/>
    </row>
    <row r="36" spans="1:30" ht="15.75" customHeight="1">
      <c r="A36" s="2"/>
      <c r="B36" s="2"/>
      <c r="C36" s="2"/>
      <c r="D36" s="2"/>
      <c r="E36" s="8"/>
      <c r="F36" s="2"/>
      <c r="G36" s="2"/>
      <c r="H36" s="2"/>
      <c r="I36" s="2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  <c r="Z36" s="6"/>
      <c r="AA36" s="6"/>
      <c r="AB36" s="6"/>
      <c r="AC36" s="6"/>
      <c r="AD36" s="6"/>
    </row>
    <row r="37" spans="1:30" ht="15.75" customHeight="1">
      <c r="A37" s="2"/>
      <c r="B37" s="2"/>
      <c r="C37" s="2"/>
      <c r="D37" s="2"/>
      <c r="E37" s="8"/>
      <c r="F37" s="2"/>
      <c r="G37" s="2"/>
      <c r="H37" s="2"/>
      <c r="I37" s="2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  <c r="Z37" s="6"/>
      <c r="AA37" s="6"/>
      <c r="AB37" s="6"/>
      <c r="AC37" s="6"/>
      <c r="AD37" s="6"/>
    </row>
    <row r="38" spans="1:30" ht="15.75" customHeight="1">
      <c r="A38" s="2"/>
      <c r="B38" s="2"/>
      <c r="C38" s="2"/>
      <c r="D38" s="2"/>
      <c r="E38" s="8"/>
      <c r="F38" s="2"/>
      <c r="G38" s="2"/>
      <c r="H38" s="2"/>
      <c r="I38" s="2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6"/>
      <c r="Z38" s="6"/>
      <c r="AA38" s="6"/>
      <c r="AB38" s="6"/>
      <c r="AC38" s="6"/>
      <c r="AD38" s="6"/>
    </row>
    <row r="39" spans="1:30" ht="15.75" customHeight="1">
      <c r="A39" s="2"/>
      <c r="B39" s="2"/>
      <c r="C39" s="2"/>
      <c r="D39" s="2"/>
      <c r="E39" s="8"/>
      <c r="F39" s="2"/>
      <c r="G39" s="2"/>
      <c r="H39" s="2"/>
      <c r="I39" s="2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6"/>
      <c r="Z39" s="6"/>
      <c r="AA39" s="6"/>
      <c r="AB39" s="6"/>
      <c r="AC39" s="6"/>
      <c r="AD39" s="6"/>
    </row>
    <row r="40" spans="1:30" ht="15.75" customHeight="1">
      <c r="A40" s="2"/>
      <c r="B40" s="2"/>
      <c r="C40" s="2"/>
      <c r="D40" s="2"/>
      <c r="E40" s="8"/>
      <c r="F40" s="2"/>
      <c r="G40" s="2"/>
      <c r="H40" s="2"/>
      <c r="I40" s="2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6"/>
      <c r="Z40" s="6"/>
      <c r="AA40" s="6"/>
      <c r="AB40" s="6"/>
      <c r="AC40" s="6"/>
      <c r="AD40" s="6"/>
    </row>
    <row r="41" spans="1:30" ht="15.75" customHeight="1">
      <c r="A41" s="2"/>
      <c r="B41" s="2"/>
      <c r="C41" s="2"/>
      <c r="D41" s="2"/>
      <c r="E41" s="8"/>
      <c r="F41" s="2"/>
      <c r="G41" s="2"/>
      <c r="H41" s="2"/>
      <c r="I41" s="2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  <c r="Z41" s="6"/>
      <c r="AA41" s="6"/>
      <c r="AB41" s="6"/>
      <c r="AC41" s="6"/>
      <c r="AD41" s="6"/>
    </row>
    <row r="42" spans="1:30" ht="15.75" customHeight="1">
      <c r="A42" s="2"/>
      <c r="B42" s="2"/>
      <c r="C42" s="2"/>
      <c r="D42" s="2"/>
      <c r="E42" s="8"/>
      <c r="F42" s="2"/>
      <c r="G42" s="2"/>
      <c r="H42" s="2"/>
      <c r="I42" s="2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6"/>
      <c r="Z42" s="6"/>
      <c r="AA42" s="6"/>
      <c r="AB42" s="6"/>
      <c r="AC42" s="6"/>
      <c r="AD42" s="6"/>
    </row>
    <row r="43" spans="1:30" ht="15.75" customHeight="1">
      <c r="A43" s="2"/>
      <c r="B43" s="2"/>
      <c r="C43" s="2"/>
      <c r="D43" s="2"/>
      <c r="E43" s="8"/>
      <c r="F43" s="2"/>
      <c r="G43" s="2"/>
      <c r="H43" s="2"/>
      <c r="I43" s="2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  <c r="Z43" s="6"/>
      <c r="AA43" s="6"/>
      <c r="AB43" s="6"/>
      <c r="AC43" s="6"/>
      <c r="AD43" s="6"/>
    </row>
    <row r="44" spans="1:30" ht="15.75" customHeight="1">
      <c r="A44" s="2"/>
      <c r="B44" s="2"/>
      <c r="C44" s="2"/>
      <c r="D44" s="2"/>
      <c r="E44" s="8"/>
      <c r="F44" s="2"/>
      <c r="G44" s="2"/>
      <c r="H44" s="2"/>
      <c r="I44" s="2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6"/>
      <c r="Z44" s="6"/>
      <c r="AA44" s="6"/>
      <c r="AB44" s="6"/>
      <c r="AC44" s="6"/>
      <c r="AD44" s="6"/>
    </row>
    <row r="45" spans="1:30" ht="15.75" customHeight="1">
      <c r="A45" s="2"/>
      <c r="B45" s="2"/>
      <c r="C45" s="2"/>
      <c r="D45" s="2"/>
      <c r="E45" s="8"/>
      <c r="F45" s="2"/>
      <c r="G45" s="2"/>
      <c r="H45" s="2"/>
      <c r="I45" s="2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6"/>
      <c r="Z45" s="6"/>
      <c r="AA45" s="6"/>
      <c r="AB45" s="6"/>
      <c r="AC45" s="6"/>
      <c r="AD45" s="6"/>
    </row>
    <row r="46" spans="1:30" ht="15.75" customHeight="1">
      <c r="A46" s="2"/>
      <c r="B46" s="2"/>
      <c r="C46" s="2"/>
      <c r="D46" s="2"/>
      <c r="E46" s="8"/>
      <c r="F46" s="2"/>
      <c r="G46" s="2"/>
      <c r="H46" s="2"/>
      <c r="I46" s="2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6"/>
      <c r="Z46" s="6"/>
      <c r="AA46" s="6"/>
      <c r="AB46" s="6"/>
      <c r="AC46" s="6"/>
      <c r="AD46" s="6"/>
    </row>
    <row r="47" spans="1:30" ht="15.75" customHeight="1">
      <c r="A47" s="2"/>
      <c r="B47" s="2"/>
      <c r="C47" s="2"/>
      <c r="D47" s="2"/>
      <c r="E47" s="8"/>
      <c r="F47" s="2"/>
      <c r="G47" s="2"/>
      <c r="H47" s="2"/>
      <c r="I47" s="2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  <c r="Z47" s="6"/>
      <c r="AA47" s="6"/>
      <c r="AB47" s="6"/>
      <c r="AC47" s="6"/>
      <c r="AD47" s="6"/>
    </row>
    <row r="48" spans="1:30" ht="15.75" customHeight="1">
      <c r="A48" s="2"/>
      <c r="B48" s="2"/>
      <c r="C48" s="2"/>
      <c r="D48" s="2"/>
      <c r="E48" s="8"/>
      <c r="F48" s="2"/>
      <c r="G48" s="2"/>
      <c r="H48" s="2"/>
      <c r="I48" s="2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6"/>
      <c r="Z48" s="6"/>
      <c r="AA48" s="6"/>
      <c r="AB48" s="6"/>
      <c r="AC48" s="6"/>
      <c r="AD48" s="6"/>
    </row>
    <row r="49" spans="1:30" ht="15.75" customHeight="1">
      <c r="A49" s="2"/>
      <c r="B49" s="2"/>
      <c r="C49" s="2"/>
      <c r="D49" s="2"/>
      <c r="E49" s="8"/>
      <c r="F49" s="2"/>
      <c r="G49" s="2"/>
      <c r="H49" s="2"/>
      <c r="I49" s="2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6"/>
      <c r="AB49" s="6"/>
      <c r="AC49" s="6"/>
      <c r="AD49" s="6"/>
    </row>
    <row r="50" spans="1:30" ht="15.75" customHeight="1">
      <c r="A50" s="2"/>
      <c r="B50" s="2"/>
      <c r="C50" s="2"/>
      <c r="D50" s="2"/>
      <c r="E50" s="8"/>
      <c r="F50" s="2"/>
      <c r="G50" s="2"/>
      <c r="H50" s="2"/>
      <c r="I50" s="2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6"/>
      <c r="Z50" s="6"/>
      <c r="AA50" s="6"/>
      <c r="AB50" s="6"/>
      <c r="AC50" s="6"/>
      <c r="AD50" s="6"/>
    </row>
    <row r="51" spans="1:30" ht="15.75" customHeight="1">
      <c r="A51" s="2"/>
      <c r="B51" s="2"/>
      <c r="C51" s="2"/>
      <c r="D51" s="2"/>
      <c r="E51" s="8"/>
      <c r="F51" s="2"/>
      <c r="G51" s="2"/>
      <c r="H51" s="2"/>
      <c r="I51" s="2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6"/>
      <c r="Z51" s="6"/>
      <c r="AA51" s="6"/>
      <c r="AB51" s="6"/>
      <c r="AC51" s="6"/>
      <c r="AD51" s="6"/>
    </row>
    <row r="52" spans="1:30" ht="15.75" customHeight="1">
      <c r="A52" s="2"/>
      <c r="B52" s="2"/>
      <c r="C52" s="2"/>
      <c r="D52" s="2"/>
      <c r="E52" s="8"/>
      <c r="F52" s="2"/>
      <c r="G52" s="2"/>
      <c r="H52" s="2"/>
      <c r="I52" s="2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6"/>
      <c r="Z52" s="6"/>
      <c r="AA52" s="6"/>
      <c r="AB52" s="6"/>
      <c r="AC52" s="6"/>
      <c r="AD52" s="6"/>
    </row>
    <row r="53" spans="1:30" ht="15.75" customHeight="1">
      <c r="A53" s="2"/>
      <c r="B53" s="2"/>
      <c r="C53" s="2"/>
      <c r="D53" s="2"/>
      <c r="E53" s="8"/>
      <c r="F53" s="2"/>
      <c r="G53" s="2"/>
      <c r="H53" s="2"/>
      <c r="I53" s="2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6"/>
      <c r="Z53" s="6"/>
      <c r="AA53" s="6"/>
      <c r="AB53" s="6"/>
      <c r="AC53" s="6"/>
      <c r="AD53" s="6"/>
    </row>
    <row r="54" spans="1:30" ht="15.75" customHeight="1">
      <c r="A54" s="2"/>
      <c r="B54" s="2"/>
      <c r="C54" s="2"/>
      <c r="D54" s="2"/>
      <c r="E54" s="8"/>
      <c r="F54" s="2"/>
      <c r="G54" s="2"/>
      <c r="H54" s="2"/>
      <c r="I54" s="2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/>
      <c r="Z54" s="6"/>
      <c r="AA54" s="6"/>
      <c r="AB54" s="6"/>
      <c r="AC54" s="6"/>
      <c r="AD54" s="6"/>
    </row>
    <row r="55" spans="1:30" ht="15.75" customHeight="1">
      <c r="A55" s="2"/>
      <c r="B55" s="2"/>
      <c r="C55" s="2"/>
      <c r="D55" s="2"/>
      <c r="E55" s="8"/>
      <c r="F55" s="2"/>
      <c r="G55" s="2"/>
      <c r="H55" s="2"/>
      <c r="I55" s="2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6"/>
      <c r="Z55" s="6"/>
      <c r="AA55" s="6"/>
      <c r="AB55" s="6"/>
      <c r="AC55" s="6"/>
      <c r="AD55" s="6"/>
    </row>
    <row r="56" spans="1:30" ht="15.75" customHeight="1">
      <c r="A56" s="2"/>
      <c r="B56" s="2"/>
      <c r="C56" s="2"/>
      <c r="D56" s="2"/>
      <c r="E56" s="8"/>
      <c r="F56" s="2"/>
      <c r="G56" s="2"/>
      <c r="H56" s="2"/>
      <c r="I56" s="2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6"/>
      <c r="Z56" s="6"/>
      <c r="AA56" s="6"/>
      <c r="AB56" s="6"/>
      <c r="AC56" s="6"/>
      <c r="AD56" s="6"/>
    </row>
    <row r="57" spans="1:30" ht="15.75" customHeight="1">
      <c r="A57" s="2"/>
      <c r="B57" s="2"/>
      <c r="C57" s="2"/>
      <c r="D57" s="2"/>
      <c r="E57" s="8"/>
      <c r="F57" s="2"/>
      <c r="G57" s="2"/>
      <c r="H57" s="2"/>
      <c r="I57" s="2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6"/>
      <c r="Z57" s="6"/>
      <c r="AA57" s="6"/>
      <c r="AB57" s="6"/>
      <c r="AC57" s="6"/>
      <c r="AD57" s="6"/>
    </row>
    <row r="58" spans="1:30" ht="15.75" customHeight="1">
      <c r="A58" s="2"/>
      <c r="B58" s="2"/>
      <c r="C58" s="2"/>
      <c r="D58" s="2"/>
      <c r="E58" s="8"/>
      <c r="F58" s="2"/>
      <c r="G58" s="2"/>
      <c r="H58" s="2"/>
      <c r="I58" s="2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6"/>
      <c r="Z58" s="6"/>
      <c r="AA58" s="6"/>
      <c r="AB58" s="6"/>
      <c r="AC58" s="6"/>
      <c r="AD58" s="6"/>
    </row>
    <row r="59" spans="1:30" ht="15.75" customHeight="1">
      <c r="A59" s="2"/>
      <c r="B59" s="2"/>
      <c r="C59" s="2"/>
      <c r="D59" s="2"/>
      <c r="E59" s="8"/>
      <c r="F59" s="2"/>
      <c r="G59" s="2"/>
      <c r="H59" s="2"/>
      <c r="I59" s="2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6"/>
      <c r="Z59" s="6"/>
      <c r="AA59" s="6"/>
      <c r="AB59" s="6"/>
      <c r="AC59" s="6"/>
      <c r="AD59" s="6"/>
    </row>
    <row r="60" spans="1:30" ht="15.75" customHeight="1">
      <c r="A60" s="2"/>
      <c r="B60" s="2"/>
      <c r="C60" s="2"/>
      <c r="D60" s="2"/>
      <c r="E60" s="8"/>
      <c r="F60" s="2"/>
      <c r="G60" s="2"/>
      <c r="H60" s="2"/>
      <c r="I60" s="2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6"/>
      <c r="Z60" s="6"/>
      <c r="AA60" s="6"/>
      <c r="AB60" s="6"/>
      <c r="AC60" s="6"/>
      <c r="AD60" s="6"/>
    </row>
    <row r="61" spans="1:30" ht="15.75" customHeight="1">
      <c r="A61" s="2"/>
      <c r="B61" s="2"/>
      <c r="C61" s="2"/>
      <c r="D61" s="2"/>
      <c r="E61" s="8"/>
      <c r="F61" s="2"/>
      <c r="G61" s="2"/>
      <c r="H61" s="2"/>
      <c r="I61" s="2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6"/>
      <c r="Z61" s="6"/>
      <c r="AA61" s="6"/>
      <c r="AB61" s="6"/>
      <c r="AC61" s="6"/>
      <c r="AD61" s="6"/>
    </row>
    <row r="62" spans="1:30" ht="15.75" customHeight="1">
      <c r="A62" s="2"/>
      <c r="B62" s="2"/>
      <c r="C62" s="2"/>
      <c r="D62" s="2"/>
      <c r="E62" s="8"/>
      <c r="F62" s="2"/>
      <c r="G62" s="2"/>
      <c r="H62" s="2"/>
      <c r="I62" s="2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6"/>
      <c r="Z62" s="6"/>
      <c r="AA62" s="6"/>
      <c r="AB62" s="6"/>
      <c r="AC62" s="6"/>
      <c r="AD62" s="6"/>
    </row>
    <row r="63" spans="1:30" ht="15.75" customHeight="1">
      <c r="A63" s="2"/>
      <c r="B63" s="2"/>
      <c r="C63" s="2"/>
      <c r="D63" s="2"/>
      <c r="E63" s="8"/>
      <c r="F63" s="2"/>
      <c r="G63" s="2"/>
      <c r="H63" s="2"/>
      <c r="I63" s="2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6"/>
      <c r="Z63" s="6"/>
      <c r="AA63" s="6"/>
      <c r="AB63" s="6"/>
      <c r="AC63" s="6"/>
      <c r="AD63" s="6"/>
    </row>
    <row r="64" spans="1:30" ht="15.75" customHeight="1">
      <c r="A64" s="2"/>
      <c r="B64" s="2"/>
      <c r="C64" s="2"/>
      <c r="D64" s="2"/>
      <c r="E64" s="8"/>
      <c r="F64" s="2"/>
      <c r="G64" s="2"/>
      <c r="H64" s="2"/>
      <c r="I64" s="2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6"/>
      <c r="Z64" s="6"/>
      <c r="AA64" s="6"/>
      <c r="AB64" s="6"/>
      <c r="AC64" s="6"/>
      <c r="AD64" s="6"/>
    </row>
    <row r="65" spans="1:30" ht="15.75" customHeight="1">
      <c r="A65" s="2"/>
      <c r="B65" s="2"/>
      <c r="C65" s="2"/>
      <c r="D65" s="2"/>
      <c r="E65" s="8"/>
      <c r="F65" s="2"/>
      <c r="G65" s="2"/>
      <c r="H65" s="2"/>
      <c r="I65" s="2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6"/>
      <c r="Z65" s="6"/>
      <c r="AA65" s="6"/>
      <c r="AB65" s="6"/>
      <c r="AC65" s="6"/>
      <c r="AD65" s="6"/>
    </row>
    <row r="66" spans="1:30" ht="15.75" customHeight="1">
      <c r="A66" s="2"/>
      <c r="B66" s="2"/>
      <c r="C66" s="2"/>
      <c r="D66" s="2"/>
      <c r="E66" s="8"/>
      <c r="F66" s="2"/>
      <c r="G66" s="2"/>
      <c r="H66" s="2"/>
      <c r="I66" s="2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6"/>
      <c r="Z66" s="6"/>
      <c r="AA66" s="6"/>
      <c r="AB66" s="6"/>
      <c r="AC66" s="6"/>
      <c r="AD66" s="6"/>
    </row>
    <row r="67" spans="1:30" ht="15.75" customHeight="1">
      <c r="A67" s="2"/>
      <c r="B67" s="2"/>
      <c r="C67" s="2"/>
      <c r="D67" s="2"/>
      <c r="E67" s="8"/>
      <c r="F67" s="2"/>
      <c r="G67" s="2"/>
      <c r="H67" s="2"/>
      <c r="I67" s="2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6"/>
      <c r="Z67" s="6"/>
      <c r="AA67" s="6"/>
      <c r="AB67" s="6"/>
      <c r="AC67" s="6"/>
      <c r="AD67" s="6"/>
    </row>
    <row r="68" spans="1:30" ht="15.75" customHeight="1">
      <c r="A68" s="2"/>
      <c r="B68" s="2"/>
      <c r="C68" s="2"/>
      <c r="D68" s="2"/>
      <c r="E68" s="8"/>
      <c r="F68" s="2"/>
      <c r="G68" s="2"/>
      <c r="H68" s="2"/>
      <c r="I68" s="2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6"/>
      <c r="Z68" s="6"/>
      <c r="AA68" s="6"/>
      <c r="AB68" s="6"/>
      <c r="AC68" s="6"/>
      <c r="AD68" s="6"/>
    </row>
    <row r="69" spans="1:30" ht="15.75" customHeight="1">
      <c r="A69" s="2"/>
      <c r="B69" s="2"/>
      <c r="C69" s="2"/>
      <c r="D69" s="2"/>
      <c r="E69" s="8"/>
      <c r="F69" s="2"/>
      <c r="G69" s="2"/>
      <c r="H69" s="2"/>
      <c r="I69" s="2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6"/>
      <c r="Z69" s="6"/>
      <c r="AA69" s="6"/>
      <c r="AB69" s="6"/>
      <c r="AC69" s="6"/>
      <c r="AD69" s="6"/>
    </row>
    <row r="70" spans="1:30" ht="15.75" customHeight="1">
      <c r="A70" s="2"/>
      <c r="B70" s="2"/>
      <c r="C70" s="2"/>
      <c r="D70" s="2"/>
      <c r="E70" s="8"/>
      <c r="F70" s="2"/>
      <c r="G70" s="2"/>
      <c r="H70" s="2"/>
      <c r="I70" s="2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6"/>
      <c r="Z70" s="6"/>
      <c r="AA70" s="6"/>
      <c r="AB70" s="6"/>
      <c r="AC70" s="6"/>
      <c r="AD70" s="6"/>
    </row>
    <row r="71" spans="1:30" ht="15.75" customHeight="1">
      <c r="A71" s="2"/>
      <c r="B71" s="2"/>
      <c r="C71" s="2"/>
      <c r="D71" s="2"/>
      <c r="E71" s="8"/>
      <c r="F71" s="2"/>
      <c r="G71" s="2"/>
      <c r="H71" s="2"/>
      <c r="I71" s="2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6"/>
      <c r="Z71" s="6"/>
      <c r="AA71" s="6"/>
      <c r="AB71" s="6"/>
      <c r="AC71" s="6"/>
      <c r="AD71" s="6"/>
    </row>
    <row r="72" spans="1:30" ht="15.75" customHeight="1">
      <c r="A72" s="2"/>
      <c r="B72" s="2"/>
      <c r="C72" s="2"/>
      <c r="D72" s="2"/>
      <c r="E72" s="8"/>
      <c r="F72" s="2"/>
      <c r="G72" s="2"/>
      <c r="H72" s="2"/>
      <c r="I72" s="2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6"/>
      <c r="Z72" s="6"/>
      <c r="AA72" s="6"/>
      <c r="AB72" s="6"/>
      <c r="AC72" s="6"/>
      <c r="AD72" s="6"/>
    </row>
    <row r="73" spans="1:30" ht="15.75" customHeight="1">
      <c r="A73" s="2"/>
      <c r="B73" s="2"/>
      <c r="C73" s="2"/>
      <c r="D73" s="2"/>
      <c r="E73" s="8"/>
      <c r="F73" s="2"/>
      <c r="G73" s="2"/>
      <c r="H73" s="2"/>
      <c r="I73" s="2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6"/>
      <c r="Z73" s="6"/>
      <c r="AA73" s="6"/>
      <c r="AB73" s="6"/>
      <c r="AC73" s="6"/>
      <c r="AD73" s="6"/>
    </row>
    <row r="74" spans="1:30" ht="15.75" customHeight="1">
      <c r="A74" s="2"/>
      <c r="B74" s="2"/>
      <c r="C74" s="2"/>
      <c r="D74" s="2"/>
      <c r="E74" s="8"/>
      <c r="F74" s="2"/>
      <c r="G74" s="2"/>
      <c r="H74" s="2"/>
      <c r="I74" s="2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6"/>
      <c r="Z74" s="6"/>
      <c r="AA74" s="6"/>
      <c r="AB74" s="6"/>
      <c r="AC74" s="6"/>
      <c r="AD74" s="6"/>
    </row>
    <row r="75" spans="1:30" ht="15.75" customHeight="1">
      <c r="A75" s="2"/>
      <c r="B75" s="2"/>
      <c r="C75" s="2"/>
      <c r="D75" s="2"/>
      <c r="E75" s="8"/>
      <c r="F75" s="2"/>
      <c r="G75" s="2"/>
      <c r="H75" s="2"/>
      <c r="I75" s="2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6"/>
      <c r="Z75" s="6"/>
      <c r="AA75" s="6"/>
      <c r="AB75" s="6"/>
      <c r="AC75" s="6"/>
      <c r="AD75" s="6"/>
    </row>
    <row r="76" spans="1:30" ht="15.75" customHeight="1">
      <c r="A76" s="2"/>
      <c r="B76" s="2"/>
      <c r="C76" s="2"/>
      <c r="D76" s="2"/>
      <c r="E76" s="8"/>
      <c r="F76" s="2"/>
      <c r="G76" s="2"/>
      <c r="H76" s="2"/>
      <c r="I76" s="2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6"/>
      <c r="Z76" s="6"/>
      <c r="AA76" s="6"/>
      <c r="AB76" s="6"/>
      <c r="AC76" s="6"/>
      <c r="AD76" s="6"/>
    </row>
    <row r="77" spans="1:30" ht="15.75" customHeight="1">
      <c r="A77" s="2"/>
      <c r="B77" s="2"/>
      <c r="C77" s="2"/>
      <c r="D77" s="2"/>
      <c r="E77" s="8"/>
      <c r="F77" s="2"/>
      <c r="G77" s="2"/>
      <c r="H77" s="2"/>
      <c r="I77" s="2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6"/>
      <c r="Z77" s="6"/>
      <c r="AA77" s="6"/>
      <c r="AB77" s="6"/>
      <c r="AC77" s="6"/>
      <c r="AD77" s="6"/>
    </row>
    <row r="78" spans="1:30" ht="15.75" customHeight="1">
      <c r="A78" s="2"/>
      <c r="B78" s="2"/>
      <c r="C78" s="2"/>
      <c r="D78" s="2"/>
      <c r="E78" s="8"/>
      <c r="F78" s="2"/>
      <c r="G78" s="2"/>
      <c r="H78" s="2"/>
      <c r="I78" s="2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6"/>
      <c r="Z78" s="6"/>
      <c r="AA78" s="6"/>
      <c r="AB78" s="6"/>
      <c r="AC78" s="6"/>
      <c r="AD78" s="6"/>
    </row>
    <row r="79" spans="1:30" ht="15.75" customHeight="1">
      <c r="A79" s="2"/>
      <c r="B79" s="2"/>
      <c r="C79" s="2"/>
      <c r="D79" s="2"/>
      <c r="E79" s="8"/>
      <c r="F79" s="2"/>
      <c r="G79" s="2"/>
      <c r="H79" s="2"/>
      <c r="I79" s="2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6"/>
      <c r="Z79" s="6"/>
      <c r="AA79" s="6"/>
      <c r="AB79" s="6"/>
      <c r="AC79" s="6"/>
      <c r="AD79" s="6"/>
    </row>
    <row r="80" spans="1:30" ht="15.75" customHeight="1">
      <c r="A80" s="2"/>
      <c r="B80" s="2"/>
      <c r="C80" s="2"/>
      <c r="D80" s="2"/>
      <c r="E80" s="8"/>
      <c r="F80" s="2"/>
      <c r="G80" s="2"/>
      <c r="H80" s="2"/>
      <c r="I80" s="2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6"/>
      <c r="Z80" s="6"/>
      <c r="AA80" s="6"/>
      <c r="AB80" s="6"/>
      <c r="AC80" s="6"/>
      <c r="AD80" s="6"/>
    </row>
    <row r="81" spans="1:30" ht="15.75" customHeight="1">
      <c r="A81" s="2"/>
      <c r="B81" s="2"/>
      <c r="C81" s="2"/>
      <c r="D81" s="2"/>
      <c r="E81" s="8"/>
      <c r="F81" s="2"/>
      <c r="G81" s="2"/>
      <c r="H81" s="2"/>
      <c r="I81" s="2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6"/>
      <c r="Z81" s="6"/>
      <c r="AA81" s="6"/>
      <c r="AB81" s="6"/>
      <c r="AC81" s="6"/>
      <c r="AD81" s="6"/>
    </row>
    <row r="82" spans="1:30" ht="15.75" customHeight="1">
      <c r="A82" s="2"/>
      <c r="B82" s="2"/>
      <c r="C82" s="2"/>
      <c r="D82" s="2"/>
      <c r="E82" s="8"/>
      <c r="F82" s="2"/>
      <c r="G82" s="2"/>
      <c r="H82" s="2"/>
      <c r="I82" s="2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6"/>
      <c r="Z82" s="6"/>
      <c r="AA82" s="6"/>
      <c r="AB82" s="6"/>
      <c r="AC82" s="6"/>
      <c r="AD82" s="6"/>
    </row>
    <row r="83" spans="1:30" ht="15.75" customHeight="1">
      <c r="A83" s="2"/>
      <c r="B83" s="2"/>
      <c r="C83" s="2"/>
      <c r="D83" s="2"/>
      <c r="E83" s="8"/>
      <c r="F83" s="2"/>
      <c r="G83" s="2"/>
      <c r="H83" s="2"/>
      <c r="I83" s="2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6"/>
      <c r="Z83" s="6"/>
      <c r="AA83" s="6"/>
      <c r="AB83" s="6"/>
      <c r="AC83" s="6"/>
      <c r="AD83" s="6"/>
    </row>
    <row r="84" spans="1:30" ht="15.75" customHeight="1">
      <c r="A84" s="2"/>
      <c r="B84" s="2"/>
      <c r="C84" s="2"/>
      <c r="D84" s="2"/>
      <c r="E84" s="8"/>
      <c r="F84" s="2"/>
      <c r="G84" s="2"/>
      <c r="H84" s="2"/>
      <c r="I84" s="2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6"/>
      <c r="Z84" s="6"/>
      <c r="AA84" s="6"/>
      <c r="AB84" s="6"/>
      <c r="AC84" s="6"/>
      <c r="AD84" s="6"/>
    </row>
    <row r="85" spans="1:30" ht="15.75" customHeight="1">
      <c r="A85" s="2"/>
      <c r="B85" s="2"/>
      <c r="C85" s="2"/>
      <c r="D85" s="2"/>
      <c r="E85" s="8"/>
      <c r="F85" s="2"/>
      <c r="G85" s="2"/>
      <c r="H85" s="2"/>
      <c r="I85" s="2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6"/>
      <c r="Z85" s="6"/>
      <c r="AA85" s="6"/>
      <c r="AB85" s="6"/>
      <c r="AC85" s="6"/>
      <c r="AD85" s="6"/>
    </row>
    <row r="86" spans="1:30" ht="15.75" customHeight="1">
      <c r="A86" s="2"/>
      <c r="B86" s="2"/>
      <c r="C86" s="2"/>
      <c r="D86" s="2"/>
      <c r="E86" s="8"/>
      <c r="F86" s="2"/>
      <c r="G86" s="2"/>
      <c r="H86" s="2"/>
      <c r="I86" s="2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6"/>
      <c r="Z86" s="6"/>
      <c r="AA86" s="6"/>
      <c r="AB86" s="6"/>
      <c r="AC86" s="6"/>
      <c r="AD86" s="6"/>
    </row>
    <row r="87" spans="1:30" ht="15.75" customHeight="1">
      <c r="A87" s="2"/>
      <c r="B87" s="2"/>
      <c r="C87" s="2"/>
      <c r="D87" s="2"/>
      <c r="E87" s="8"/>
      <c r="F87" s="2"/>
      <c r="G87" s="2"/>
      <c r="H87" s="2"/>
      <c r="I87" s="2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6"/>
      <c r="Z87" s="6"/>
      <c r="AA87" s="6"/>
      <c r="AB87" s="6"/>
      <c r="AC87" s="6"/>
      <c r="AD87" s="6"/>
    </row>
    <row r="88" spans="1:30" ht="15.75" customHeight="1">
      <c r="A88" s="2"/>
      <c r="B88" s="2"/>
      <c r="C88" s="2"/>
      <c r="D88" s="2"/>
      <c r="E88" s="8"/>
      <c r="F88" s="2"/>
      <c r="G88" s="2"/>
      <c r="H88" s="2"/>
      <c r="I88" s="2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6"/>
      <c r="Z88" s="6"/>
      <c r="AA88" s="6"/>
      <c r="AB88" s="6"/>
      <c r="AC88" s="6"/>
      <c r="AD88" s="6"/>
    </row>
    <row r="89" spans="1:30" ht="15.75" customHeight="1">
      <c r="A89" s="2"/>
      <c r="B89" s="2"/>
      <c r="C89" s="2"/>
      <c r="D89" s="2"/>
      <c r="E89" s="8"/>
      <c r="F89" s="2"/>
      <c r="G89" s="2"/>
      <c r="H89" s="2"/>
      <c r="I89" s="2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6"/>
      <c r="Z89" s="6"/>
      <c r="AA89" s="6"/>
      <c r="AB89" s="6"/>
      <c r="AC89" s="6"/>
      <c r="AD89" s="6"/>
    </row>
    <row r="90" spans="1:30" ht="15.75" customHeight="1">
      <c r="A90" s="2"/>
      <c r="B90" s="2"/>
      <c r="C90" s="2"/>
      <c r="D90" s="2"/>
      <c r="E90" s="8"/>
      <c r="F90" s="2"/>
      <c r="G90" s="2"/>
      <c r="H90" s="2"/>
      <c r="I90" s="2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6"/>
      <c r="Z90" s="6"/>
      <c r="AA90" s="6"/>
      <c r="AB90" s="6"/>
      <c r="AC90" s="6"/>
      <c r="AD90" s="6"/>
    </row>
    <row r="91" spans="1:30" ht="15.75" customHeight="1">
      <c r="A91" s="2"/>
      <c r="B91" s="2"/>
      <c r="C91" s="2"/>
      <c r="D91" s="2"/>
      <c r="E91" s="8"/>
      <c r="F91" s="2"/>
      <c r="G91" s="2"/>
      <c r="H91" s="2"/>
      <c r="I91" s="2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6"/>
      <c r="Z91" s="6"/>
      <c r="AA91" s="6"/>
      <c r="AB91" s="6"/>
      <c r="AC91" s="6"/>
      <c r="AD91" s="6"/>
    </row>
    <row r="92" spans="1:30" ht="15.75" customHeight="1">
      <c r="A92" s="2"/>
      <c r="B92" s="2"/>
      <c r="C92" s="2"/>
      <c r="D92" s="2"/>
      <c r="E92" s="8"/>
      <c r="F92" s="2"/>
      <c r="G92" s="2"/>
      <c r="H92" s="2"/>
      <c r="I92" s="2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6"/>
      <c r="Z92" s="6"/>
      <c r="AA92" s="6"/>
      <c r="AB92" s="6"/>
      <c r="AC92" s="6"/>
      <c r="AD92" s="6"/>
    </row>
    <row r="93" spans="1:30" ht="15.75" customHeight="1">
      <c r="A93" s="2"/>
      <c r="B93" s="2"/>
      <c r="C93" s="2"/>
      <c r="D93" s="2"/>
      <c r="E93" s="8"/>
      <c r="F93" s="2"/>
      <c r="G93" s="2"/>
      <c r="H93" s="2"/>
      <c r="I93" s="2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6"/>
      <c r="Z93" s="6"/>
      <c r="AA93" s="6"/>
      <c r="AB93" s="6"/>
      <c r="AC93" s="6"/>
      <c r="AD93" s="6"/>
    </row>
    <row r="94" spans="1:30" ht="15.75" customHeight="1">
      <c r="A94" s="2"/>
      <c r="B94" s="2"/>
      <c r="C94" s="2"/>
      <c r="D94" s="2"/>
      <c r="E94" s="8"/>
      <c r="F94" s="2"/>
      <c r="G94" s="2"/>
      <c r="H94" s="2"/>
      <c r="I94" s="2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6"/>
      <c r="Z94" s="6"/>
      <c r="AA94" s="6"/>
      <c r="AB94" s="6"/>
      <c r="AC94" s="6"/>
      <c r="AD94" s="6"/>
    </row>
    <row r="95" spans="1:30" ht="15.75" customHeight="1">
      <c r="A95" s="2"/>
      <c r="B95" s="2"/>
      <c r="C95" s="2"/>
      <c r="D95" s="2"/>
      <c r="E95" s="8"/>
      <c r="F95" s="2"/>
      <c r="G95" s="2"/>
      <c r="H95" s="2"/>
      <c r="I95" s="2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6"/>
      <c r="Z95" s="6"/>
      <c r="AA95" s="6"/>
      <c r="AB95" s="6"/>
      <c r="AC95" s="6"/>
      <c r="AD95" s="6"/>
    </row>
    <row r="96" spans="1:30" ht="15.75" customHeight="1">
      <c r="A96" s="2"/>
      <c r="B96" s="2"/>
      <c r="C96" s="2"/>
      <c r="D96" s="2"/>
      <c r="E96" s="8"/>
      <c r="F96" s="2"/>
      <c r="G96" s="2"/>
      <c r="H96" s="2"/>
      <c r="I96" s="2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Z96" s="6"/>
      <c r="AA96" s="6"/>
      <c r="AB96" s="6"/>
      <c r="AC96" s="6"/>
      <c r="AD96" s="6"/>
    </row>
    <row r="97" spans="1:30" ht="15.75" customHeight="1">
      <c r="A97" s="2"/>
      <c r="B97" s="2"/>
      <c r="C97" s="2"/>
      <c r="D97" s="2"/>
      <c r="E97" s="8"/>
      <c r="F97" s="2"/>
      <c r="G97" s="2"/>
      <c r="H97" s="2"/>
      <c r="I97" s="2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Z97" s="6"/>
      <c r="AA97" s="6"/>
      <c r="AB97" s="6"/>
      <c r="AC97" s="6"/>
      <c r="AD97" s="6"/>
    </row>
    <row r="98" spans="1:30" ht="15.75" customHeight="1">
      <c r="A98" s="2"/>
      <c r="B98" s="2"/>
      <c r="C98" s="2"/>
      <c r="D98" s="2"/>
      <c r="E98" s="8"/>
      <c r="F98" s="2"/>
      <c r="G98" s="2"/>
      <c r="H98" s="2"/>
      <c r="I98" s="2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6"/>
      <c r="Z98" s="6"/>
      <c r="AA98" s="6"/>
      <c r="AB98" s="6"/>
      <c r="AC98" s="6"/>
      <c r="AD98" s="6"/>
    </row>
    <row r="99" spans="1:30" ht="15.75" customHeight="1">
      <c r="A99" s="2"/>
      <c r="B99" s="2"/>
      <c r="C99" s="2"/>
      <c r="D99" s="2"/>
      <c r="E99" s="8"/>
      <c r="F99" s="2"/>
      <c r="G99" s="2"/>
      <c r="H99" s="2"/>
      <c r="I99" s="2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6"/>
      <c r="Z99" s="6"/>
      <c r="AA99" s="6"/>
      <c r="AB99" s="6"/>
      <c r="AC99" s="6"/>
      <c r="AD99" s="6"/>
    </row>
    <row r="100" spans="1:30" ht="15.75" customHeight="1">
      <c r="A100" s="2"/>
      <c r="B100" s="2"/>
      <c r="C100" s="2"/>
      <c r="D100" s="2"/>
      <c r="E100" s="8"/>
      <c r="F100" s="2"/>
      <c r="G100" s="2"/>
      <c r="H100" s="2"/>
      <c r="I100" s="2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6"/>
      <c r="Z100" s="6"/>
      <c r="AA100" s="6"/>
      <c r="AB100" s="6"/>
      <c r="AC100" s="6"/>
      <c r="AD100" s="6"/>
    </row>
    <row r="101" spans="1:30" ht="15.75" customHeight="1">
      <c r="A101" s="2"/>
      <c r="B101" s="2"/>
      <c r="C101" s="2"/>
      <c r="D101" s="2"/>
      <c r="E101" s="8"/>
      <c r="F101" s="2"/>
      <c r="G101" s="2"/>
      <c r="H101" s="2"/>
      <c r="I101" s="2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6"/>
      <c r="Z101" s="6"/>
      <c r="AA101" s="6"/>
      <c r="AB101" s="6"/>
      <c r="AC101" s="6"/>
      <c r="AD101" s="6"/>
    </row>
    <row r="102" spans="1:30" ht="15.75" customHeight="1">
      <c r="A102" s="2"/>
      <c r="B102" s="2"/>
      <c r="C102" s="2"/>
      <c r="D102" s="2"/>
      <c r="E102" s="8"/>
      <c r="F102" s="2"/>
      <c r="G102" s="2"/>
      <c r="H102" s="2"/>
      <c r="I102" s="2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6"/>
      <c r="Z102" s="6"/>
      <c r="AA102" s="6"/>
      <c r="AB102" s="6"/>
      <c r="AC102" s="6"/>
      <c r="AD102" s="6"/>
    </row>
    <row r="103" spans="1:30" ht="15.75" customHeight="1">
      <c r="A103" s="2"/>
      <c r="B103" s="2"/>
      <c r="C103" s="2"/>
      <c r="D103" s="2"/>
      <c r="E103" s="8"/>
      <c r="F103" s="2"/>
      <c r="G103" s="2"/>
      <c r="H103" s="2"/>
      <c r="I103" s="2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6"/>
      <c r="Z103" s="6"/>
      <c r="AA103" s="6"/>
      <c r="AB103" s="6"/>
      <c r="AC103" s="6"/>
      <c r="AD103" s="6"/>
    </row>
    <row r="104" spans="1:30" ht="15.75" customHeight="1">
      <c r="A104" s="2"/>
      <c r="B104" s="2"/>
      <c r="C104" s="2"/>
      <c r="D104" s="2"/>
      <c r="E104" s="8"/>
      <c r="F104" s="2"/>
      <c r="G104" s="2"/>
      <c r="H104" s="2"/>
      <c r="I104" s="2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6"/>
      <c r="Z104" s="6"/>
      <c r="AA104" s="6"/>
      <c r="AB104" s="6"/>
      <c r="AC104" s="6"/>
      <c r="AD104" s="6"/>
    </row>
    <row r="105" spans="1:30" ht="15.75" customHeight="1">
      <c r="A105" s="2"/>
      <c r="B105" s="2"/>
      <c r="C105" s="2"/>
      <c r="D105" s="2"/>
      <c r="E105" s="8"/>
      <c r="F105" s="2"/>
      <c r="G105" s="2"/>
      <c r="H105" s="2"/>
      <c r="I105" s="2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6"/>
      <c r="Z105" s="6"/>
      <c r="AA105" s="6"/>
      <c r="AB105" s="6"/>
      <c r="AC105" s="6"/>
      <c r="AD105" s="6"/>
    </row>
    <row r="106" spans="1:30" ht="15.75" customHeight="1">
      <c r="A106" s="2"/>
      <c r="B106" s="2"/>
      <c r="C106" s="2"/>
      <c r="D106" s="2"/>
      <c r="E106" s="8"/>
      <c r="F106" s="2"/>
      <c r="G106" s="2"/>
      <c r="H106" s="2"/>
      <c r="I106" s="2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/>
      <c r="Z106" s="6"/>
      <c r="AA106" s="6"/>
      <c r="AB106" s="6"/>
      <c r="AC106" s="6"/>
      <c r="AD106" s="6"/>
    </row>
    <row r="107" spans="1:30" ht="15.75" customHeight="1">
      <c r="A107" s="2"/>
      <c r="B107" s="2"/>
      <c r="C107" s="2"/>
      <c r="D107" s="2"/>
      <c r="E107" s="8"/>
      <c r="F107" s="2"/>
      <c r="G107" s="2"/>
      <c r="H107" s="2"/>
      <c r="I107" s="2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6"/>
      <c r="Z107" s="6"/>
      <c r="AA107" s="6"/>
      <c r="AB107" s="6"/>
      <c r="AC107" s="6"/>
      <c r="AD107" s="6"/>
    </row>
    <row r="108" spans="1:30" ht="15.75" customHeight="1">
      <c r="A108" s="2"/>
      <c r="B108" s="2"/>
      <c r="C108" s="2"/>
      <c r="D108" s="2"/>
      <c r="E108" s="8"/>
      <c r="F108" s="2"/>
      <c r="G108" s="2"/>
      <c r="H108" s="2"/>
      <c r="I108" s="2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6"/>
      <c r="Z108" s="6"/>
      <c r="AA108" s="6"/>
      <c r="AB108" s="6"/>
      <c r="AC108" s="6"/>
      <c r="AD108" s="6"/>
    </row>
    <row r="109" spans="1:30" ht="15.75" customHeight="1">
      <c r="A109" s="2"/>
      <c r="B109" s="2"/>
      <c r="C109" s="2"/>
      <c r="D109" s="2"/>
      <c r="E109" s="8"/>
      <c r="F109" s="2"/>
      <c r="G109" s="2"/>
      <c r="H109" s="2"/>
      <c r="I109" s="2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6"/>
      <c r="Z109" s="6"/>
      <c r="AA109" s="6"/>
      <c r="AB109" s="6"/>
      <c r="AC109" s="6"/>
      <c r="AD109" s="6"/>
    </row>
    <row r="110" spans="1:30" ht="15.75" customHeight="1">
      <c r="A110" s="2"/>
      <c r="B110" s="2"/>
      <c r="C110" s="2"/>
      <c r="D110" s="2"/>
      <c r="E110" s="8"/>
      <c r="F110" s="2"/>
      <c r="G110" s="2"/>
      <c r="H110" s="2"/>
      <c r="I110" s="2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6"/>
      <c r="Z110" s="6"/>
      <c r="AA110" s="6"/>
      <c r="AB110" s="6"/>
      <c r="AC110" s="6"/>
      <c r="AD110" s="6"/>
    </row>
    <row r="111" spans="1:30" ht="15.75" customHeight="1">
      <c r="A111" s="2"/>
      <c r="B111" s="2"/>
      <c r="C111" s="2"/>
      <c r="D111" s="2"/>
      <c r="E111" s="8"/>
      <c r="F111" s="2"/>
      <c r="G111" s="2"/>
      <c r="H111" s="2"/>
      <c r="I111" s="2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6"/>
      <c r="Z111" s="6"/>
      <c r="AA111" s="6"/>
      <c r="AB111" s="6"/>
      <c r="AC111" s="6"/>
      <c r="AD111" s="6"/>
    </row>
    <row r="112" spans="1:30" ht="15.75" customHeight="1">
      <c r="A112" s="2"/>
      <c r="B112" s="2"/>
      <c r="C112" s="2"/>
      <c r="D112" s="2"/>
      <c r="E112" s="8"/>
      <c r="F112" s="2"/>
      <c r="G112" s="2"/>
      <c r="H112" s="2"/>
      <c r="I112" s="2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6"/>
      <c r="Z112" s="6"/>
      <c r="AA112" s="6"/>
      <c r="AB112" s="6"/>
      <c r="AC112" s="6"/>
      <c r="AD112" s="6"/>
    </row>
    <row r="113" spans="1:30" ht="15.75" customHeight="1">
      <c r="A113" s="2"/>
      <c r="B113" s="2"/>
      <c r="C113" s="2"/>
      <c r="D113" s="2"/>
      <c r="E113" s="8"/>
      <c r="F113" s="2"/>
      <c r="G113" s="2"/>
      <c r="H113" s="2"/>
      <c r="I113" s="2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6"/>
      <c r="Z113" s="6"/>
      <c r="AA113" s="6"/>
      <c r="AB113" s="6"/>
      <c r="AC113" s="6"/>
      <c r="AD113" s="6"/>
    </row>
    <row r="114" spans="1:30" ht="15.75" customHeight="1">
      <c r="A114" s="2"/>
      <c r="B114" s="2"/>
      <c r="C114" s="2"/>
      <c r="D114" s="2"/>
      <c r="E114" s="8"/>
      <c r="F114" s="2"/>
      <c r="G114" s="2"/>
      <c r="H114" s="2"/>
      <c r="I114" s="2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6"/>
      <c r="Z114" s="6"/>
      <c r="AA114" s="6"/>
      <c r="AB114" s="6"/>
      <c r="AC114" s="6"/>
      <c r="AD114" s="6"/>
    </row>
    <row r="115" spans="1:30" ht="15.75" customHeight="1">
      <c r="A115" s="2"/>
      <c r="B115" s="2"/>
      <c r="C115" s="2"/>
      <c r="D115" s="2"/>
      <c r="E115" s="8"/>
      <c r="F115" s="2"/>
      <c r="G115" s="2"/>
      <c r="H115" s="2"/>
      <c r="I115" s="2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6"/>
      <c r="Z115" s="6"/>
      <c r="AA115" s="6"/>
      <c r="AB115" s="6"/>
      <c r="AC115" s="6"/>
      <c r="AD115" s="6"/>
    </row>
    <row r="116" spans="1:30" ht="15.75" customHeight="1">
      <c r="A116" s="2"/>
      <c r="B116" s="2"/>
      <c r="C116" s="2"/>
      <c r="D116" s="2"/>
      <c r="E116" s="8"/>
      <c r="F116" s="2"/>
      <c r="G116" s="2"/>
      <c r="H116" s="2"/>
      <c r="I116" s="2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6"/>
      <c r="Z116" s="6"/>
      <c r="AA116" s="6"/>
      <c r="AB116" s="6"/>
      <c r="AC116" s="6"/>
      <c r="AD116" s="6"/>
    </row>
    <row r="117" spans="1:30" ht="15.75" customHeight="1">
      <c r="A117" s="2"/>
      <c r="B117" s="2"/>
      <c r="C117" s="2"/>
      <c r="D117" s="2"/>
      <c r="E117" s="8"/>
      <c r="F117" s="2"/>
      <c r="G117" s="2"/>
      <c r="H117" s="2"/>
      <c r="I117" s="2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6"/>
      <c r="Z117" s="6"/>
      <c r="AA117" s="6"/>
      <c r="AB117" s="6"/>
      <c r="AC117" s="6"/>
      <c r="AD117" s="6"/>
    </row>
    <row r="118" spans="1:30" ht="15.75" customHeight="1">
      <c r="A118" s="2"/>
      <c r="B118" s="2"/>
      <c r="C118" s="2"/>
      <c r="D118" s="2"/>
      <c r="E118" s="8"/>
      <c r="F118" s="2"/>
      <c r="G118" s="2"/>
      <c r="H118" s="2"/>
      <c r="I118" s="2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6"/>
      <c r="Z118" s="6"/>
      <c r="AA118" s="6"/>
      <c r="AB118" s="6"/>
      <c r="AC118" s="6"/>
      <c r="AD118" s="6"/>
    </row>
    <row r="119" spans="1:30" ht="15.75" customHeight="1">
      <c r="A119" s="2"/>
      <c r="B119" s="2"/>
      <c r="C119" s="2"/>
      <c r="D119" s="2"/>
      <c r="E119" s="8"/>
      <c r="F119" s="2"/>
      <c r="G119" s="2"/>
      <c r="H119" s="2"/>
      <c r="I119" s="2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6"/>
      <c r="Z119" s="6"/>
      <c r="AA119" s="6"/>
      <c r="AB119" s="6"/>
      <c r="AC119" s="6"/>
      <c r="AD119" s="6"/>
    </row>
    <row r="120" spans="1:30" ht="15.75" customHeight="1">
      <c r="A120" s="2"/>
      <c r="B120" s="2"/>
      <c r="C120" s="2"/>
      <c r="D120" s="2"/>
      <c r="E120" s="8"/>
      <c r="F120" s="2"/>
      <c r="G120" s="2"/>
      <c r="H120" s="2"/>
      <c r="I120" s="2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/>
      <c r="Z120" s="6"/>
      <c r="AA120" s="6"/>
      <c r="AB120" s="6"/>
      <c r="AC120" s="6"/>
      <c r="AD120" s="6"/>
    </row>
    <row r="121" spans="1:30" ht="15.75" customHeight="1">
      <c r="A121" s="2"/>
      <c r="B121" s="2"/>
      <c r="C121" s="2"/>
      <c r="D121" s="2"/>
      <c r="E121" s="8"/>
      <c r="F121" s="2"/>
      <c r="G121" s="2"/>
      <c r="H121" s="2"/>
      <c r="I121" s="2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6"/>
      <c r="Z121" s="6"/>
      <c r="AA121" s="6"/>
      <c r="AB121" s="6"/>
      <c r="AC121" s="6"/>
      <c r="AD121" s="6"/>
    </row>
    <row r="122" spans="1:30" ht="15.75" customHeight="1">
      <c r="A122" s="2"/>
      <c r="B122" s="2"/>
      <c r="C122" s="2"/>
      <c r="D122" s="2"/>
      <c r="E122" s="8"/>
      <c r="F122" s="2"/>
      <c r="G122" s="2"/>
      <c r="H122" s="2"/>
      <c r="I122" s="2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6"/>
      <c r="Z122" s="6"/>
      <c r="AA122" s="6"/>
      <c r="AB122" s="6"/>
      <c r="AC122" s="6"/>
      <c r="AD122" s="6"/>
    </row>
    <row r="123" spans="1:30" ht="15.75" customHeight="1">
      <c r="A123" s="2"/>
      <c r="B123" s="2"/>
      <c r="C123" s="2"/>
      <c r="D123" s="2"/>
      <c r="E123" s="8"/>
      <c r="F123" s="2"/>
      <c r="G123" s="2"/>
      <c r="H123" s="2"/>
      <c r="I123" s="2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6"/>
      <c r="Z123" s="6"/>
      <c r="AA123" s="6"/>
      <c r="AB123" s="6"/>
      <c r="AC123" s="6"/>
      <c r="AD123" s="6"/>
    </row>
    <row r="124" spans="1:30" ht="15.75" customHeight="1">
      <c r="A124" s="2"/>
      <c r="B124" s="2"/>
      <c r="C124" s="2"/>
      <c r="D124" s="2"/>
      <c r="E124" s="8"/>
      <c r="F124" s="2"/>
      <c r="G124" s="2"/>
      <c r="H124" s="2"/>
      <c r="I124" s="2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6"/>
      <c r="Z124" s="6"/>
      <c r="AA124" s="6"/>
      <c r="AB124" s="6"/>
      <c r="AC124" s="6"/>
      <c r="AD124" s="6"/>
    </row>
    <row r="125" spans="1:30" ht="15.75" customHeight="1">
      <c r="A125" s="2"/>
      <c r="B125" s="2"/>
      <c r="C125" s="2"/>
      <c r="D125" s="2"/>
      <c r="E125" s="8"/>
      <c r="F125" s="2"/>
      <c r="G125" s="2"/>
      <c r="H125" s="2"/>
      <c r="I125" s="2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6"/>
      <c r="Z125" s="6"/>
      <c r="AA125" s="6"/>
      <c r="AB125" s="6"/>
      <c r="AC125" s="6"/>
      <c r="AD125" s="6"/>
    </row>
    <row r="126" spans="1:30" ht="15.75" customHeight="1">
      <c r="A126" s="2"/>
      <c r="B126" s="2"/>
      <c r="C126" s="2"/>
      <c r="D126" s="2"/>
      <c r="E126" s="8"/>
      <c r="F126" s="2"/>
      <c r="G126" s="2"/>
      <c r="H126" s="2"/>
      <c r="I126" s="2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6"/>
      <c r="Z126" s="6"/>
      <c r="AA126" s="6"/>
      <c r="AB126" s="6"/>
      <c r="AC126" s="6"/>
      <c r="AD126" s="6"/>
    </row>
    <row r="127" spans="1:30" ht="15.75" customHeight="1">
      <c r="A127" s="2"/>
      <c r="B127" s="2"/>
      <c r="C127" s="2"/>
      <c r="D127" s="2"/>
      <c r="E127" s="8"/>
      <c r="F127" s="2"/>
      <c r="G127" s="2"/>
      <c r="H127" s="2"/>
      <c r="I127" s="2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6"/>
      <c r="Z127" s="6"/>
      <c r="AA127" s="6"/>
      <c r="AB127" s="6"/>
      <c r="AC127" s="6"/>
      <c r="AD127" s="6"/>
    </row>
    <row r="128" spans="1:30" ht="15.75" customHeight="1">
      <c r="A128" s="2"/>
      <c r="B128" s="2"/>
      <c r="C128" s="2"/>
      <c r="D128" s="2"/>
      <c r="E128" s="8"/>
      <c r="F128" s="2"/>
      <c r="G128" s="2"/>
      <c r="H128" s="2"/>
      <c r="I128" s="2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6"/>
      <c r="Z128" s="6"/>
      <c r="AA128" s="6"/>
      <c r="AB128" s="6"/>
      <c r="AC128" s="6"/>
      <c r="AD128" s="6"/>
    </row>
    <row r="129" spans="1:30" ht="15.75" customHeight="1">
      <c r="A129" s="2"/>
      <c r="B129" s="2"/>
      <c r="C129" s="2"/>
      <c r="D129" s="2"/>
      <c r="E129" s="8"/>
      <c r="F129" s="2"/>
      <c r="G129" s="2"/>
      <c r="H129" s="2"/>
      <c r="I129" s="2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6"/>
      <c r="Z129" s="6"/>
      <c r="AA129" s="6"/>
      <c r="AB129" s="6"/>
      <c r="AC129" s="6"/>
      <c r="AD129" s="6"/>
    </row>
    <row r="130" spans="1:30" ht="15.75" customHeight="1">
      <c r="A130" s="2"/>
      <c r="B130" s="2"/>
      <c r="C130" s="2"/>
      <c r="D130" s="2"/>
      <c r="E130" s="8"/>
      <c r="F130" s="2"/>
      <c r="G130" s="2"/>
      <c r="H130" s="2"/>
      <c r="I130" s="2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6"/>
      <c r="Z130" s="6"/>
      <c r="AA130" s="6"/>
      <c r="AB130" s="6"/>
      <c r="AC130" s="6"/>
      <c r="AD130" s="6"/>
    </row>
    <row r="131" spans="1:30" ht="15.75" customHeight="1">
      <c r="A131" s="2"/>
      <c r="B131" s="2"/>
      <c r="C131" s="2"/>
      <c r="D131" s="2"/>
      <c r="E131" s="8"/>
      <c r="F131" s="2"/>
      <c r="G131" s="2"/>
      <c r="H131" s="2"/>
      <c r="I131" s="2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6"/>
      <c r="Z131" s="6"/>
      <c r="AA131" s="6"/>
      <c r="AB131" s="6"/>
      <c r="AC131" s="6"/>
      <c r="AD131" s="6"/>
    </row>
    <row r="132" spans="1:30" ht="15.75" customHeight="1">
      <c r="A132" s="2"/>
      <c r="B132" s="2"/>
      <c r="C132" s="2"/>
      <c r="D132" s="2"/>
      <c r="E132" s="8"/>
      <c r="F132" s="2"/>
      <c r="G132" s="2"/>
      <c r="H132" s="2"/>
      <c r="I132" s="2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6"/>
      <c r="Z132" s="6"/>
      <c r="AA132" s="6"/>
      <c r="AB132" s="6"/>
      <c r="AC132" s="6"/>
      <c r="AD132" s="6"/>
    </row>
    <row r="133" spans="1:30" ht="15.75" customHeight="1">
      <c r="A133" s="2"/>
      <c r="B133" s="2"/>
      <c r="C133" s="2"/>
      <c r="D133" s="2"/>
      <c r="E133" s="8"/>
      <c r="F133" s="2"/>
      <c r="G133" s="2"/>
      <c r="H133" s="2"/>
      <c r="I133" s="2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6"/>
      <c r="Z133" s="6"/>
      <c r="AA133" s="6"/>
      <c r="AB133" s="6"/>
      <c r="AC133" s="6"/>
      <c r="AD133" s="6"/>
    </row>
    <row r="134" spans="1:30" ht="15.75" customHeight="1">
      <c r="A134" s="2"/>
      <c r="B134" s="2"/>
      <c r="C134" s="2"/>
      <c r="D134" s="2"/>
      <c r="E134" s="8"/>
      <c r="F134" s="2"/>
      <c r="G134" s="2"/>
      <c r="H134" s="2"/>
      <c r="I134" s="2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6"/>
      <c r="Z134" s="6"/>
      <c r="AA134" s="6"/>
      <c r="AB134" s="6"/>
      <c r="AC134" s="6"/>
      <c r="AD134" s="6"/>
    </row>
    <row r="135" spans="1:30" ht="15.75" customHeight="1">
      <c r="A135" s="2"/>
      <c r="B135" s="2"/>
      <c r="C135" s="2"/>
      <c r="D135" s="2"/>
      <c r="E135" s="8"/>
      <c r="F135" s="2"/>
      <c r="G135" s="2"/>
      <c r="H135" s="2"/>
      <c r="I135" s="2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6"/>
      <c r="Z135" s="6"/>
      <c r="AA135" s="6"/>
      <c r="AB135" s="6"/>
      <c r="AC135" s="6"/>
      <c r="AD135" s="6"/>
    </row>
    <row r="136" spans="1:30" ht="15.75" customHeight="1">
      <c r="A136" s="2"/>
      <c r="B136" s="2"/>
      <c r="C136" s="2"/>
      <c r="D136" s="2"/>
      <c r="E136" s="8"/>
      <c r="F136" s="2"/>
      <c r="G136" s="2"/>
      <c r="H136" s="2"/>
      <c r="I136" s="2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6"/>
      <c r="Z136" s="6"/>
      <c r="AA136" s="6"/>
      <c r="AB136" s="6"/>
      <c r="AC136" s="6"/>
      <c r="AD136" s="6"/>
    </row>
    <row r="137" spans="1:30" ht="15.75" customHeight="1">
      <c r="A137" s="2"/>
      <c r="B137" s="2"/>
      <c r="C137" s="2"/>
      <c r="D137" s="2"/>
      <c r="E137" s="8"/>
      <c r="F137" s="2"/>
      <c r="G137" s="2"/>
      <c r="H137" s="2"/>
      <c r="I137" s="2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6"/>
      <c r="Z137" s="6"/>
      <c r="AA137" s="6"/>
      <c r="AB137" s="6"/>
      <c r="AC137" s="6"/>
      <c r="AD137" s="6"/>
    </row>
    <row r="138" spans="1:30" ht="15.75" customHeight="1">
      <c r="A138" s="2"/>
      <c r="B138" s="2"/>
      <c r="C138" s="2"/>
      <c r="D138" s="2"/>
      <c r="E138" s="8"/>
      <c r="F138" s="2"/>
      <c r="G138" s="2"/>
      <c r="H138" s="2"/>
      <c r="I138" s="2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6"/>
      <c r="Z138" s="6"/>
      <c r="AA138" s="6"/>
      <c r="AB138" s="6"/>
      <c r="AC138" s="6"/>
      <c r="AD138" s="6"/>
    </row>
    <row r="139" spans="1:30" ht="15.75" customHeight="1">
      <c r="A139" s="2"/>
      <c r="B139" s="2"/>
      <c r="C139" s="2"/>
      <c r="D139" s="2"/>
      <c r="E139" s="8"/>
      <c r="F139" s="2"/>
      <c r="G139" s="2"/>
      <c r="H139" s="2"/>
      <c r="I139" s="2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6"/>
      <c r="Z139" s="6"/>
      <c r="AA139" s="6"/>
      <c r="AB139" s="6"/>
      <c r="AC139" s="6"/>
      <c r="AD139" s="6"/>
    </row>
    <row r="140" spans="1:30" ht="15.75" customHeight="1">
      <c r="A140" s="2"/>
      <c r="B140" s="2"/>
      <c r="C140" s="2"/>
      <c r="D140" s="2"/>
      <c r="E140" s="8"/>
      <c r="F140" s="2"/>
      <c r="G140" s="2"/>
      <c r="H140" s="2"/>
      <c r="I140" s="2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6"/>
      <c r="Z140" s="6"/>
      <c r="AA140" s="6"/>
      <c r="AB140" s="6"/>
      <c r="AC140" s="6"/>
      <c r="AD140" s="6"/>
    </row>
    <row r="141" spans="1:30" ht="15.75" customHeight="1">
      <c r="A141" s="2"/>
      <c r="B141" s="2"/>
      <c r="C141" s="2"/>
      <c r="D141" s="2"/>
      <c r="E141" s="8"/>
      <c r="F141" s="2"/>
      <c r="G141" s="2"/>
      <c r="H141" s="2"/>
      <c r="I141" s="2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6"/>
      <c r="Z141" s="6"/>
      <c r="AA141" s="6"/>
      <c r="AB141" s="6"/>
      <c r="AC141" s="6"/>
      <c r="AD141" s="6"/>
    </row>
    <row r="142" spans="1:30" ht="15.75" customHeight="1">
      <c r="A142" s="2"/>
      <c r="B142" s="2"/>
      <c r="C142" s="2"/>
      <c r="D142" s="2"/>
      <c r="E142" s="8"/>
      <c r="F142" s="2"/>
      <c r="G142" s="2"/>
      <c r="H142" s="2"/>
      <c r="I142" s="2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6"/>
      <c r="Z142" s="6"/>
      <c r="AA142" s="6"/>
      <c r="AB142" s="6"/>
      <c r="AC142" s="6"/>
      <c r="AD142" s="6"/>
    </row>
    <row r="143" spans="1:30" ht="15.75" customHeight="1">
      <c r="A143" s="2"/>
      <c r="B143" s="2"/>
      <c r="C143" s="2"/>
      <c r="D143" s="2"/>
      <c r="E143" s="8"/>
      <c r="F143" s="2"/>
      <c r="G143" s="2"/>
      <c r="H143" s="2"/>
      <c r="I143" s="2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6"/>
      <c r="Z143" s="6"/>
      <c r="AA143" s="6"/>
      <c r="AB143" s="6"/>
      <c r="AC143" s="6"/>
      <c r="AD143" s="6"/>
    </row>
    <row r="144" spans="1:30" ht="15.75" customHeight="1">
      <c r="A144" s="2"/>
      <c r="B144" s="2"/>
      <c r="C144" s="2"/>
      <c r="D144" s="2"/>
      <c r="E144" s="8"/>
      <c r="F144" s="2"/>
      <c r="G144" s="2"/>
      <c r="H144" s="2"/>
      <c r="I144" s="2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6"/>
      <c r="Z144" s="6"/>
      <c r="AA144" s="6"/>
      <c r="AB144" s="6"/>
      <c r="AC144" s="6"/>
      <c r="AD144" s="6"/>
    </row>
    <row r="145" spans="1:30" ht="15.75" customHeight="1">
      <c r="A145" s="2"/>
      <c r="B145" s="2"/>
      <c r="C145" s="2"/>
      <c r="D145" s="2"/>
      <c r="E145" s="8"/>
      <c r="F145" s="2"/>
      <c r="G145" s="2"/>
      <c r="H145" s="2"/>
      <c r="I145" s="2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6"/>
      <c r="Z145" s="6"/>
      <c r="AA145" s="6"/>
      <c r="AB145" s="6"/>
      <c r="AC145" s="6"/>
      <c r="AD145" s="6"/>
    </row>
    <row r="146" spans="1:30" ht="15.75" customHeight="1">
      <c r="A146" s="2"/>
      <c r="B146" s="2"/>
      <c r="C146" s="2"/>
      <c r="D146" s="2"/>
      <c r="E146" s="8"/>
      <c r="F146" s="2"/>
      <c r="G146" s="2"/>
      <c r="H146" s="2"/>
      <c r="I146" s="2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6"/>
      <c r="Z146" s="6"/>
      <c r="AA146" s="6"/>
      <c r="AB146" s="6"/>
      <c r="AC146" s="6"/>
      <c r="AD146" s="6"/>
    </row>
    <row r="147" spans="1:30" ht="15.75" customHeight="1">
      <c r="A147" s="2"/>
      <c r="B147" s="2"/>
      <c r="C147" s="2"/>
      <c r="D147" s="2"/>
      <c r="E147" s="8"/>
      <c r="F147" s="2"/>
      <c r="G147" s="2"/>
      <c r="H147" s="2"/>
      <c r="I147" s="2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6"/>
      <c r="Z147" s="6"/>
      <c r="AA147" s="6"/>
      <c r="AB147" s="6"/>
      <c r="AC147" s="6"/>
      <c r="AD147" s="6"/>
    </row>
    <row r="148" spans="1:30" ht="15.75" customHeight="1">
      <c r="A148" s="2"/>
      <c r="B148" s="2"/>
      <c r="C148" s="2"/>
      <c r="D148" s="2"/>
      <c r="E148" s="8"/>
      <c r="F148" s="2"/>
      <c r="G148" s="2"/>
      <c r="H148" s="2"/>
      <c r="I148" s="2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6"/>
      <c r="Z148" s="6"/>
      <c r="AA148" s="6"/>
      <c r="AB148" s="6"/>
      <c r="AC148" s="6"/>
      <c r="AD148" s="6"/>
    </row>
    <row r="149" spans="1:30" ht="15.75" customHeight="1">
      <c r="A149" s="2"/>
      <c r="B149" s="2"/>
      <c r="C149" s="2"/>
      <c r="D149" s="2"/>
      <c r="E149" s="8"/>
      <c r="F149" s="2"/>
      <c r="G149" s="2"/>
      <c r="H149" s="2"/>
      <c r="I149" s="2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6"/>
      <c r="Z149" s="6"/>
      <c r="AA149" s="6"/>
      <c r="AB149" s="6"/>
      <c r="AC149" s="6"/>
      <c r="AD149" s="6"/>
    </row>
    <row r="150" spans="1:30" ht="15.75" customHeight="1">
      <c r="A150" s="2"/>
      <c r="B150" s="2"/>
      <c r="C150" s="2"/>
      <c r="D150" s="2"/>
      <c r="E150" s="8"/>
      <c r="F150" s="2"/>
      <c r="G150" s="2"/>
      <c r="H150" s="2"/>
      <c r="I150" s="2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6"/>
      <c r="Z150" s="6"/>
      <c r="AA150" s="6"/>
      <c r="AB150" s="6"/>
      <c r="AC150" s="6"/>
      <c r="AD150" s="6"/>
    </row>
    <row r="151" spans="1:30" ht="15.75" customHeight="1">
      <c r="A151" s="2"/>
      <c r="B151" s="2"/>
      <c r="C151" s="2"/>
      <c r="D151" s="2"/>
      <c r="E151" s="8"/>
      <c r="F151" s="2"/>
      <c r="G151" s="2"/>
      <c r="H151" s="2"/>
      <c r="I151" s="2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6"/>
      <c r="Z151" s="6"/>
      <c r="AA151" s="6"/>
      <c r="AB151" s="6"/>
      <c r="AC151" s="6"/>
      <c r="AD151" s="6"/>
    </row>
    <row r="152" spans="1:30" ht="15.75" customHeight="1">
      <c r="A152" s="2"/>
      <c r="B152" s="2"/>
      <c r="C152" s="2"/>
      <c r="D152" s="2"/>
      <c r="E152" s="8"/>
      <c r="F152" s="2"/>
      <c r="G152" s="2"/>
      <c r="H152" s="2"/>
      <c r="I152" s="2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6"/>
      <c r="Z152" s="6"/>
      <c r="AA152" s="6"/>
      <c r="AB152" s="6"/>
      <c r="AC152" s="6"/>
      <c r="AD152" s="6"/>
    </row>
    <row r="153" spans="1:30" ht="15.75" customHeight="1">
      <c r="A153" s="2"/>
      <c r="B153" s="2"/>
      <c r="C153" s="2"/>
      <c r="D153" s="2"/>
      <c r="E153" s="8"/>
      <c r="F153" s="2"/>
      <c r="G153" s="2"/>
      <c r="H153" s="2"/>
      <c r="I153" s="2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6"/>
      <c r="Z153" s="6"/>
      <c r="AA153" s="6"/>
      <c r="AB153" s="6"/>
      <c r="AC153" s="6"/>
      <c r="AD153" s="6"/>
    </row>
    <row r="154" spans="1:30" ht="15.75" customHeight="1">
      <c r="A154" s="2"/>
      <c r="B154" s="2"/>
      <c r="C154" s="2"/>
      <c r="D154" s="2"/>
      <c r="E154" s="8"/>
      <c r="F154" s="2"/>
      <c r="G154" s="2"/>
      <c r="H154" s="2"/>
      <c r="I154" s="2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6"/>
      <c r="Z154" s="6"/>
      <c r="AA154" s="6"/>
      <c r="AB154" s="6"/>
      <c r="AC154" s="6"/>
      <c r="AD154" s="6"/>
    </row>
    <row r="155" spans="1:30" ht="15.75" customHeight="1">
      <c r="A155" s="2"/>
      <c r="B155" s="2"/>
      <c r="C155" s="2"/>
      <c r="D155" s="2"/>
      <c r="E155" s="8"/>
      <c r="F155" s="2"/>
      <c r="G155" s="2"/>
      <c r="H155" s="2"/>
      <c r="I155" s="2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6"/>
      <c r="Z155" s="6"/>
      <c r="AA155" s="6"/>
      <c r="AB155" s="6"/>
      <c r="AC155" s="6"/>
      <c r="AD155" s="6"/>
    </row>
    <row r="156" spans="1:30" ht="15.75" customHeight="1">
      <c r="A156" s="2"/>
      <c r="B156" s="2"/>
      <c r="C156" s="2"/>
      <c r="D156" s="2"/>
      <c r="E156" s="8"/>
      <c r="F156" s="2"/>
      <c r="G156" s="2"/>
      <c r="H156" s="2"/>
      <c r="I156" s="2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6"/>
      <c r="Z156" s="6"/>
      <c r="AA156" s="6"/>
      <c r="AB156" s="6"/>
      <c r="AC156" s="6"/>
      <c r="AD156" s="6"/>
    </row>
    <row r="157" spans="1:30" ht="15.75" customHeight="1">
      <c r="A157" s="2"/>
      <c r="B157" s="2"/>
      <c r="C157" s="2"/>
      <c r="D157" s="2"/>
      <c r="E157" s="8"/>
      <c r="F157" s="2"/>
      <c r="G157" s="2"/>
      <c r="H157" s="2"/>
      <c r="I157" s="2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6"/>
      <c r="Z157" s="6"/>
      <c r="AA157" s="6"/>
      <c r="AB157" s="6"/>
      <c r="AC157" s="6"/>
      <c r="AD157" s="6"/>
    </row>
    <row r="158" spans="1:30" ht="15.75" customHeight="1">
      <c r="A158" s="2"/>
      <c r="B158" s="2"/>
      <c r="C158" s="2"/>
      <c r="D158" s="2"/>
      <c r="E158" s="8"/>
      <c r="F158" s="2"/>
      <c r="G158" s="2"/>
      <c r="H158" s="2"/>
      <c r="I158" s="2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6"/>
      <c r="Z158" s="6"/>
      <c r="AA158" s="6"/>
      <c r="AB158" s="6"/>
      <c r="AC158" s="6"/>
      <c r="AD158" s="6"/>
    </row>
    <row r="159" spans="1:30" ht="15.75" customHeight="1">
      <c r="A159" s="2"/>
      <c r="B159" s="2"/>
      <c r="C159" s="2"/>
      <c r="D159" s="2"/>
      <c r="E159" s="8"/>
      <c r="F159" s="2"/>
      <c r="G159" s="2"/>
      <c r="H159" s="2"/>
      <c r="I159" s="2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6"/>
      <c r="Z159" s="6"/>
      <c r="AA159" s="6"/>
      <c r="AB159" s="6"/>
      <c r="AC159" s="6"/>
      <c r="AD159" s="6"/>
    </row>
    <row r="160" spans="1:30" ht="15.75" customHeight="1">
      <c r="A160" s="2"/>
      <c r="B160" s="2"/>
      <c r="C160" s="2"/>
      <c r="D160" s="2"/>
      <c r="E160" s="8"/>
      <c r="F160" s="2"/>
      <c r="G160" s="2"/>
      <c r="H160" s="2"/>
      <c r="I160" s="2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6"/>
      <c r="Z160" s="6"/>
      <c r="AA160" s="6"/>
      <c r="AB160" s="6"/>
      <c r="AC160" s="6"/>
      <c r="AD160" s="6"/>
    </row>
    <row r="161" spans="1:30" ht="15.75" customHeight="1">
      <c r="A161" s="2"/>
      <c r="B161" s="2"/>
      <c r="C161" s="2"/>
      <c r="D161" s="2"/>
      <c r="E161" s="8"/>
      <c r="F161" s="2"/>
      <c r="G161" s="2"/>
      <c r="H161" s="2"/>
      <c r="I161" s="2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6"/>
      <c r="Z161" s="6"/>
      <c r="AA161" s="6"/>
      <c r="AB161" s="6"/>
      <c r="AC161" s="6"/>
      <c r="AD161" s="6"/>
    </row>
    <row r="162" spans="1:30" ht="15.75" customHeight="1">
      <c r="A162" s="2"/>
      <c r="B162" s="2"/>
      <c r="C162" s="2"/>
      <c r="D162" s="2"/>
      <c r="E162" s="8"/>
      <c r="F162" s="2"/>
      <c r="G162" s="2"/>
      <c r="H162" s="2"/>
      <c r="I162" s="2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6"/>
      <c r="Z162" s="6"/>
      <c r="AA162" s="6"/>
      <c r="AB162" s="6"/>
      <c r="AC162" s="6"/>
      <c r="AD162" s="6"/>
    </row>
    <row r="163" spans="1:30" ht="15.75" customHeight="1">
      <c r="A163" s="2"/>
      <c r="B163" s="2"/>
      <c r="C163" s="2"/>
      <c r="D163" s="2"/>
      <c r="E163" s="8"/>
      <c r="F163" s="2"/>
      <c r="G163" s="2"/>
      <c r="H163" s="2"/>
      <c r="I163" s="2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6"/>
      <c r="Z163" s="6"/>
      <c r="AA163" s="6"/>
      <c r="AB163" s="6"/>
      <c r="AC163" s="6"/>
      <c r="AD163" s="6"/>
    </row>
    <row r="164" spans="1:30" ht="15.75" customHeight="1">
      <c r="A164" s="2"/>
      <c r="B164" s="2"/>
      <c r="C164" s="2"/>
      <c r="D164" s="2"/>
      <c r="E164" s="8"/>
      <c r="F164" s="2"/>
      <c r="G164" s="2"/>
      <c r="H164" s="2"/>
      <c r="I164" s="2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6"/>
      <c r="Z164" s="6"/>
      <c r="AA164" s="6"/>
      <c r="AB164" s="6"/>
      <c r="AC164" s="6"/>
      <c r="AD164" s="6"/>
    </row>
    <row r="165" spans="1:30" ht="15.75" customHeight="1">
      <c r="A165" s="2"/>
      <c r="B165" s="2"/>
      <c r="C165" s="2"/>
      <c r="D165" s="2"/>
      <c r="E165" s="8"/>
      <c r="F165" s="2"/>
      <c r="G165" s="2"/>
      <c r="H165" s="2"/>
      <c r="I165" s="2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6"/>
      <c r="Z165" s="6"/>
      <c r="AA165" s="6"/>
      <c r="AB165" s="6"/>
      <c r="AC165" s="6"/>
      <c r="AD165" s="6"/>
    </row>
    <row r="166" spans="1:30" ht="15.75" customHeight="1">
      <c r="A166" s="2"/>
      <c r="B166" s="2"/>
      <c r="C166" s="2"/>
      <c r="D166" s="2"/>
      <c r="E166" s="8"/>
      <c r="F166" s="2"/>
      <c r="G166" s="2"/>
      <c r="H166" s="2"/>
      <c r="I166" s="2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6"/>
      <c r="Z166" s="6"/>
      <c r="AA166" s="6"/>
      <c r="AB166" s="6"/>
      <c r="AC166" s="6"/>
      <c r="AD166" s="6"/>
    </row>
    <row r="167" spans="1:30" ht="15.75" customHeight="1">
      <c r="A167" s="2"/>
      <c r="B167" s="2"/>
      <c r="C167" s="2"/>
      <c r="D167" s="2"/>
      <c r="E167" s="8"/>
      <c r="F167" s="2"/>
      <c r="G167" s="2"/>
      <c r="H167" s="2"/>
      <c r="I167" s="2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6"/>
      <c r="Z167" s="6"/>
      <c r="AA167" s="6"/>
      <c r="AB167" s="6"/>
      <c r="AC167" s="6"/>
      <c r="AD167" s="6"/>
    </row>
    <row r="168" spans="1:30" ht="15.75" customHeight="1">
      <c r="A168" s="2"/>
      <c r="B168" s="2"/>
      <c r="C168" s="2"/>
      <c r="D168" s="2"/>
      <c r="E168" s="8"/>
      <c r="F168" s="2"/>
      <c r="G168" s="2"/>
      <c r="H168" s="2"/>
      <c r="I168" s="2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6"/>
      <c r="Z168" s="6"/>
      <c r="AA168" s="6"/>
      <c r="AB168" s="6"/>
      <c r="AC168" s="6"/>
      <c r="AD168" s="6"/>
    </row>
    <row r="169" spans="1:30" ht="15.75" customHeight="1">
      <c r="A169" s="2"/>
      <c r="B169" s="2"/>
      <c r="C169" s="2"/>
      <c r="D169" s="2"/>
      <c r="E169" s="8"/>
      <c r="F169" s="2"/>
      <c r="G169" s="2"/>
      <c r="H169" s="2"/>
      <c r="I169" s="2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6"/>
      <c r="Z169" s="6"/>
      <c r="AA169" s="6"/>
      <c r="AB169" s="6"/>
      <c r="AC169" s="6"/>
      <c r="AD169" s="6"/>
    </row>
    <row r="170" spans="1:30" ht="15.75" customHeight="1">
      <c r="A170" s="2"/>
      <c r="B170" s="2"/>
      <c r="C170" s="2"/>
      <c r="D170" s="2"/>
      <c r="E170" s="8"/>
      <c r="F170" s="2"/>
      <c r="G170" s="2"/>
      <c r="H170" s="2"/>
      <c r="I170" s="2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6"/>
      <c r="Z170" s="6"/>
      <c r="AA170" s="6"/>
      <c r="AB170" s="6"/>
      <c r="AC170" s="6"/>
      <c r="AD170" s="6"/>
    </row>
    <row r="171" spans="1:30" ht="15.75" customHeight="1">
      <c r="A171" s="2"/>
      <c r="B171" s="2"/>
      <c r="C171" s="2"/>
      <c r="D171" s="2"/>
      <c r="E171" s="8"/>
      <c r="F171" s="2"/>
      <c r="G171" s="2"/>
      <c r="H171" s="2"/>
      <c r="I171" s="2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6"/>
      <c r="Z171" s="6"/>
      <c r="AA171" s="6"/>
      <c r="AB171" s="6"/>
      <c r="AC171" s="6"/>
      <c r="AD171" s="6"/>
    </row>
    <row r="172" spans="1:30" ht="15.75" customHeight="1">
      <c r="A172" s="2"/>
      <c r="B172" s="2"/>
      <c r="C172" s="2"/>
      <c r="D172" s="2"/>
      <c r="E172" s="8"/>
      <c r="F172" s="2"/>
      <c r="G172" s="2"/>
      <c r="H172" s="2"/>
      <c r="I172" s="2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6"/>
      <c r="Z172" s="6"/>
      <c r="AA172" s="6"/>
      <c r="AB172" s="6"/>
      <c r="AC172" s="6"/>
      <c r="AD172" s="6"/>
    </row>
    <row r="173" spans="1:30" ht="15.75" customHeight="1">
      <c r="A173" s="2"/>
      <c r="B173" s="2"/>
      <c r="C173" s="2"/>
      <c r="D173" s="2"/>
      <c r="E173" s="8"/>
      <c r="F173" s="2"/>
      <c r="G173" s="2"/>
      <c r="H173" s="2"/>
      <c r="I173" s="2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6"/>
      <c r="Z173" s="6"/>
      <c r="AA173" s="6"/>
      <c r="AB173" s="6"/>
      <c r="AC173" s="6"/>
      <c r="AD173" s="6"/>
    </row>
    <row r="174" spans="1:30" ht="15.75" customHeight="1">
      <c r="A174" s="2"/>
      <c r="B174" s="2"/>
      <c r="C174" s="2"/>
      <c r="D174" s="2"/>
      <c r="E174" s="8"/>
      <c r="F174" s="2"/>
      <c r="G174" s="2"/>
      <c r="H174" s="2"/>
      <c r="I174" s="2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6"/>
      <c r="Z174" s="6"/>
      <c r="AA174" s="6"/>
      <c r="AB174" s="6"/>
      <c r="AC174" s="6"/>
      <c r="AD174" s="6"/>
    </row>
    <row r="175" spans="1:30" ht="15.75" customHeight="1">
      <c r="A175" s="2"/>
      <c r="B175" s="2"/>
      <c r="C175" s="2"/>
      <c r="D175" s="2"/>
      <c r="E175" s="8"/>
      <c r="F175" s="2"/>
      <c r="G175" s="2"/>
      <c r="H175" s="2"/>
      <c r="I175" s="2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6"/>
      <c r="Z175" s="6"/>
      <c r="AA175" s="6"/>
      <c r="AB175" s="6"/>
      <c r="AC175" s="6"/>
      <c r="AD175" s="6"/>
    </row>
    <row r="176" spans="1:30" ht="15.75" customHeight="1">
      <c r="A176" s="2"/>
      <c r="B176" s="2"/>
      <c r="C176" s="2"/>
      <c r="D176" s="2"/>
      <c r="E176" s="8"/>
      <c r="F176" s="2"/>
      <c r="G176" s="2"/>
      <c r="H176" s="2"/>
      <c r="I176" s="2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6"/>
      <c r="Z176" s="6"/>
      <c r="AA176" s="6"/>
      <c r="AB176" s="6"/>
      <c r="AC176" s="6"/>
      <c r="AD176" s="6"/>
    </row>
    <row r="177" spans="1:30" ht="15.75" customHeight="1">
      <c r="A177" s="2"/>
      <c r="B177" s="2"/>
      <c r="C177" s="2"/>
      <c r="D177" s="2"/>
      <c r="E177" s="8"/>
      <c r="F177" s="2"/>
      <c r="G177" s="2"/>
      <c r="H177" s="2"/>
      <c r="I177" s="2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6"/>
      <c r="Z177" s="6"/>
      <c r="AA177" s="6"/>
      <c r="AB177" s="6"/>
      <c r="AC177" s="6"/>
      <c r="AD177" s="6"/>
    </row>
    <row r="178" spans="1:30" ht="15.75" customHeight="1">
      <c r="A178" s="2"/>
      <c r="B178" s="2"/>
      <c r="C178" s="2"/>
      <c r="D178" s="2"/>
      <c r="E178" s="8"/>
      <c r="F178" s="2"/>
      <c r="G178" s="2"/>
      <c r="H178" s="2"/>
      <c r="I178" s="2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6"/>
      <c r="Z178" s="6"/>
      <c r="AA178" s="6"/>
      <c r="AB178" s="6"/>
      <c r="AC178" s="6"/>
      <c r="AD178" s="6"/>
    </row>
    <row r="179" spans="1:30" ht="15.75" customHeight="1">
      <c r="A179" s="2"/>
      <c r="B179" s="2"/>
      <c r="C179" s="2"/>
      <c r="D179" s="2"/>
      <c r="E179" s="8"/>
      <c r="F179" s="2"/>
      <c r="G179" s="2"/>
      <c r="H179" s="2"/>
      <c r="I179" s="2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6"/>
      <c r="Z179" s="6"/>
      <c r="AA179" s="6"/>
      <c r="AB179" s="6"/>
      <c r="AC179" s="6"/>
      <c r="AD179" s="6"/>
    </row>
    <row r="180" spans="1:30" ht="15.75" customHeight="1">
      <c r="A180" s="2"/>
      <c r="B180" s="2"/>
      <c r="C180" s="2"/>
      <c r="D180" s="2"/>
      <c r="E180" s="8"/>
      <c r="F180" s="2"/>
      <c r="G180" s="2"/>
      <c r="H180" s="2"/>
      <c r="I180" s="2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6"/>
      <c r="Z180" s="6"/>
      <c r="AA180" s="6"/>
      <c r="AB180" s="6"/>
      <c r="AC180" s="6"/>
      <c r="AD180" s="6"/>
    </row>
    <row r="181" spans="1:30" ht="15.75" customHeight="1">
      <c r="A181" s="2"/>
      <c r="B181" s="2"/>
      <c r="C181" s="2"/>
      <c r="D181" s="2"/>
      <c r="E181" s="8"/>
      <c r="F181" s="2"/>
      <c r="G181" s="2"/>
      <c r="H181" s="2"/>
      <c r="I181" s="2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6"/>
      <c r="Z181" s="6"/>
      <c r="AA181" s="6"/>
      <c r="AB181" s="6"/>
      <c r="AC181" s="6"/>
      <c r="AD181" s="6"/>
    </row>
    <row r="182" spans="1:30" ht="15.75" customHeight="1">
      <c r="A182" s="2"/>
      <c r="B182" s="2"/>
      <c r="C182" s="2"/>
      <c r="D182" s="2"/>
      <c r="E182" s="8"/>
      <c r="F182" s="2"/>
      <c r="G182" s="2"/>
      <c r="H182" s="2"/>
      <c r="I182" s="2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6"/>
      <c r="Z182" s="6"/>
      <c r="AA182" s="6"/>
      <c r="AB182" s="6"/>
      <c r="AC182" s="6"/>
      <c r="AD182" s="6"/>
    </row>
    <row r="183" spans="1:30" ht="15.75" customHeight="1">
      <c r="A183" s="2"/>
      <c r="B183" s="2"/>
      <c r="C183" s="2"/>
      <c r="D183" s="2"/>
      <c r="E183" s="8"/>
      <c r="F183" s="2"/>
      <c r="G183" s="2"/>
      <c r="H183" s="2"/>
      <c r="I183" s="2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6"/>
      <c r="Z183" s="6"/>
      <c r="AA183" s="6"/>
      <c r="AB183" s="6"/>
      <c r="AC183" s="6"/>
      <c r="AD183" s="6"/>
    </row>
    <row r="184" spans="1:30" ht="15.75" customHeight="1">
      <c r="A184" s="2"/>
      <c r="B184" s="2"/>
      <c r="C184" s="2"/>
      <c r="D184" s="2"/>
      <c r="E184" s="8"/>
      <c r="F184" s="2"/>
      <c r="G184" s="2"/>
      <c r="H184" s="2"/>
      <c r="I184" s="2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6"/>
      <c r="Z184" s="6"/>
      <c r="AA184" s="6"/>
      <c r="AB184" s="6"/>
      <c r="AC184" s="6"/>
      <c r="AD184" s="6"/>
    </row>
    <row r="185" spans="1:30" ht="15.75" customHeight="1">
      <c r="A185" s="2"/>
      <c r="B185" s="2"/>
      <c r="C185" s="2"/>
      <c r="D185" s="2"/>
      <c r="E185" s="8"/>
      <c r="F185" s="2"/>
      <c r="G185" s="2"/>
      <c r="H185" s="2"/>
      <c r="I185" s="2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6"/>
      <c r="Z185" s="6"/>
      <c r="AA185" s="6"/>
      <c r="AB185" s="6"/>
      <c r="AC185" s="6"/>
      <c r="AD185" s="6"/>
    </row>
    <row r="186" spans="1:30" ht="15.75" customHeight="1">
      <c r="A186" s="2"/>
      <c r="B186" s="2"/>
      <c r="C186" s="2"/>
      <c r="D186" s="2"/>
      <c r="E186" s="8"/>
      <c r="F186" s="2"/>
      <c r="G186" s="2"/>
      <c r="H186" s="2"/>
      <c r="I186" s="2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6"/>
      <c r="Z186" s="6"/>
      <c r="AA186" s="6"/>
      <c r="AB186" s="6"/>
      <c r="AC186" s="6"/>
      <c r="AD186" s="6"/>
    </row>
    <row r="187" spans="1:30" ht="15.75" customHeight="1">
      <c r="A187" s="2"/>
      <c r="B187" s="2"/>
      <c r="C187" s="2"/>
      <c r="D187" s="2"/>
      <c r="E187" s="8"/>
      <c r="F187" s="2"/>
      <c r="G187" s="2"/>
      <c r="H187" s="2"/>
      <c r="I187" s="2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6"/>
      <c r="Z187" s="6"/>
      <c r="AA187" s="6"/>
      <c r="AB187" s="6"/>
      <c r="AC187" s="6"/>
      <c r="AD187" s="6"/>
    </row>
    <row r="188" spans="1:30" ht="15.75" customHeight="1">
      <c r="A188" s="2"/>
      <c r="B188" s="2"/>
      <c r="C188" s="2"/>
      <c r="D188" s="2"/>
      <c r="E188" s="8"/>
      <c r="F188" s="2"/>
      <c r="G188" s="2"/>
      <c r="H188" s="2"/>
      <c r="I188" s="2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6"/>
      <c r="Z188" s="6"/>
      <c r="AA188" s="6"/>
      <c r="AB188" s="6"/>
      <c r="AC188" s="6"/>
      <c r="AD188" s="6"/>
    </row>
    <row r="189" spans="1:30" ht="15.75" customHeight="1">
      <c r="A189" s="2"/>
      <c r="B189" s="2"/>
      <c r="C189" s="2"/>
      <c r="D189" s="2"/>
      <c r="E189" s="8"/>
      <c r="F189" s="2"/>
      <c r="G189" s="2"/>
      <c r="H189" s="2"/>
      <c r="I189" s="2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6"/>
      <c r="Z189" s="6"/>
      <c r="AA189" s="6"/>
      <c r="AB189" s="6"/>
      <c r="AC189" s="6"/>
      <c r="AD189" s="6"/>
    </row>
    <row r="190" spans="1:30" ht="15.75" customHeight="1">
      <c r="A190" s="2"/>
      <c r="B190" s="2"/>
      <c r="C190" s="2"/>
      <c r="D190" s="2"/>
      <c r="E190" s="8"/>
      <c r="F190" s="2"/>
      <c r="G190" s="2"/>
      <c r="H190" s="2"/>
      <c r="I190" s="2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6"/>
      <c r="Z190" s="6"/>
      <c r="AA190" s="6"/>
      <c r="AB190" s="6"/>
      <c r="AC190" s="6"/>
      <c r="AD190" s="6"/>
    </row>
    <row r="191" spans="1:30" ht="15.75" customHeight="1">
      <c r="A191" s="2"/>
      <c r="B191" s="2"/>
      <c r="C191" s="2"/>
      <c r="D191" s="2"/>
      <c r="E191" s="8"/>
      <c r="F191" s="2"/>
      <c r="G191" s="2"/>
      <c r="H191" s="2"/>
      <c r="I191" s="2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6"/>
      <c r="Z191" s="6"/>
      <c r="AA191" s="6"/>
      <c r="AB191" s="6"/>
      <c r="AC191" s="6"/>
      <c r="AD191" s="6"/>
    </row>
    <row r="192" spans="1:30" ht="15.75" customHeight="1">
      <c r="A192" s="2"/>
      <c r="B192" s="2"/>
      <c r="C192" s="2"/>
      <c r="D192" s="2"/>
      <c r="E192" s="8"/>
      <c r="F192" s="2"/>
      <c r="G192" s="2"/>
      <c r="H192" s="2"/>
      <c r="I192" s="2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6"/>
      <c r="Z192" s="6"/>
      <c r="AA192" s="6"/>
      <c r="AB192" s="6"/>
      <c r="AC192" s="6"/>
      <c r="AD192" s="6"/>
    </row>
    <row r="193" spans="1:30" ht="15.75" customHeight="1">
      <c r="A193" s="2"/>
      <c r="B193" s="2"/>
      <c r="C193" s="2"/>
      <c r="D193" s="2"/>
      <c r="E193" s="8"/>
      <c r="F193" s="2"/>
      <c r="G193" s="2"/>
      <c r="H193" s="2"/>
      <c r="I193" s="2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6"/>
      <c r="Z193" s="6"/>
      <c r="AA193" s="6"/>
      <c r="AB193" s="6"/>
      <c r="AC193" s="6"/>
      <c r="AD193" s="6"/>
    </row>
    <row r="194" spans="1:30" ht="15.75" customHeight="1">
      <c r="A194" s="2"/>
      <c r="B194" s="2"/>
      <c r="C194" s="2"/>
      <c r="D194" s="2"/>
      <c r="E194" s="8"/>
      <c r="F194" s="2"/>
      <c r="G194" s="2"/>
      <c r="H194" s="2"/>
      <c r="I194" s="2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6"/>
      <c r="Z194" s="6"/>
      <c r="AA194" s="6"/>
      <c r="AB194" s="6"/>
      <c r="AC194" s="6"/>
      <c r="AD194" s="6"/>
    </row>
    <row r="195" spans="1:30" ht="15.75" customHeight="1">
      <c r="A195" s="2"/>
      <c r="B195" s="2"/>
      <c r="C195" s="2"/>
      <c r="D195" s="2"/>
      <c r="E195" s="8"/>
      <c r="F195" s="2"/>
      <c r="G195" s="2"/>
      <c r="H195" s="2"/>
      <c r="I195" s="2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6"/>
      <c r="Z195" s="6"/>
      <c r="AA195" s="6"/>
      <c r="AB195" s="6"/>
      <c r="AC195" s="6"/>
      <c r="AD195" s="6"/>
    </row>
    <row r="196" spans="1:30" ht="15.75" customHeight="1">
      <c r="A196" s="2"/>
      <c r="B196" s="2"/>
      <c r="C196" s="2"/>
      <c r="D196" s="2"/>
      <c r="E196" s="8"/>
      <c r="F196" s="2"/>
      <c r="G196" s="2"/>
      <c r="H196" s="2"/>
      <c r="I196" s="2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6"/>
      <c r="Z196" s="6"/>
      <c r="AA196" s="6"/>
      <c r="AB196" s="6"/>
      <c r="AC196" s="6"/>
      <c r="AD196" s="6"/>
    </row>
    <row r="197" spans="1:30" ht="15.75" customHeight="1">
      <c r="A197" s="2"/>
      <c r="B197" s="2"/>
      <c r="C197" s="2"/>
      <c r="D197" s="2"/>
      <c r="E197" s="8"/>
      <c r="F197" s="2"/>
      <c r="G197" s="2"/>
      <c r="H197" s="2"/>
      <c r="I197" s="2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6"/>
      <c r="Z197" s="6"/>
      <c r="AA197" s="6"/>
      <c r="AB197" s="6"/>
      <c r="AC197" s="6"/>
      <c r="AD197" s="6"/>
    </row>
    <row r="198" spans="1:30" ht="15.75" customHeight="1">
      <c r="A198" s="2"/>
      <c r="B198" s="2"/>
      <c r="C198" s="2"/>
      <c r="D198" s="2"/>
      <c r="E198" s="8"/>
      <c r="F198" s="2"/>
      <c r="G198" s="2"/>
      <c r="H198" s="2"/>
      <c r="I198" s="2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6"/>
      <c r="Z198" s="6"/>
      <c r="AA198" s="6"/>
      <c r="AB198" s="6"/>
      <c r="AC198" s="6"/>
      <c r="AD198" s="6"/>
    </row>
    <row r="199" spans="1:30" ht="15.75" customHeight="1">
      <c r="A199" s="2"/>
      <c r="B199" s="2"/>
      <c r="C199" s="2"/>
      <c r="D199" s="2"/>
      <c r="E199" s="8"/>
      <c r="F199" s="2"/>
      <c r="G199" s="2"/>
      <c r="H199" s="2"/>
      <c r="I199" s="2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6"/>
      <c r="Z199" s="6"/>
      <c r="AA199" s="6"/>
      <c r="AB199" s="6"/>
      <c r="AC199" s="6"/>
      <c r="AD199" s="6"/>
    </row>
    <row r="200" spans="1:30" ht="15.75" customHeight="1">
      <c r="A200" s="2"/>
      <c r="B200" s="2"/>
      <c r="C200" s="2"/>
      <c r="D200" s="2"/>
      <c r="E200" s="8"/>
      <c r="F200" s="2"/>
      <c r="G200" s="2"/>
      <c r="H200" s="2"/>
      <c r="I200" s="2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6"/>
      <c r="Z200" s="6"/>
      <c r="AA200" s="6"/>
      <c r="AB200" s="6"/>
      <c r="AC200" s="6"/>
      <c r="AD200" s="6"/>
    </row>
    <row r="201" spans="1:30" ht="15.75" customHeight="1">
      <c r="A201" s="2"/>
      <c r="B201" s="2"/>
      <c r="C201" s="2"/>
      <c r="D201" s="2"/>
      <c r="E201" s="8"/>
      <c r="F201" s="2"/>
      <c r="G201" s="2"/>
      <c r="H201" s="2"/>
      <c r="I201" s="2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6"/>
      <c r="Z201" s="6"/>
      <c r="AA201" s="6"/>
      <c r="AB201" s="6"/>
      <c r="AC201" s="6"/>
      <c r="AD201" s="6"/>
    </row>
    <row r="202" spans="1:30" ht="15.75" customHeight="1">
      <c r="A202" s="2"/>
      <c r="B202" s="2"/>
      <c r="C202" s="2"/>
      <c r="D202" s="2"/>
      <c r="E202" s="8"/>
      <c r="F202" s="2"/>
      <c r="G202" s="2"/>
      <c r="H202" s="2"/>
      <c r="I202" s="2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6"/>
      <c r="Z202" s="6"/>
      <c r="AA202" s="6"/>
      <c r="AB202" s="6"/>
      <c r="AC202" s="6"/>
      <c r="AD202" s="6"/>
    </row>
    <row r="203" spans="1:30" ht="15.75" customHeight="1">
      <c r="A203" s="2"/>
      <c r="B203" s="2"/>
      <c r="C203" s="2"/>
      <c r="D203" s="2"/>
      <c r="E203" s="8"/>
      <c r="F203" s="2"/>
      <c r="G203" s="2"/>
      <c r="H203" s="2"/>
      <c r="I203" s="2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6"/>
      <c r="Z203" s="6"/>
      <c r="AA203" s="6"/>
      <c r="AB203" s="6"/>
      <c r="AC203" s="6"/>
      <c r="AD203" s="6"/>
    </row>
    <row r="204" spans="1:30" ht="15.75" customHeight="1">
      <c r="A204" s="2"/>
      <c r="B204" s="2"/>
      <c r="C204" s="2"/>
      <c r="D204" s="2"/>
      <c r="E204" s="8"/>
      <c r="F204" s="2"/>
      <c r="G204" s="2"/>
      <c r="H204" s="2"/>
      <c r="I204" s="2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6"/>
      <c r="Z204" s="6"/>
      <c r="AA204" s="6"/>
      <c r="AB204" s="6"/>
      <c r="AC204" s="6"/>
      <c r="AD204" s="6"/>
    </row>
    <row r="205" spans="1:30" ht="15.75" customHeight="1">
      <c r="A205" s="2"/>
      <c r="B205" s="2"/>
      <c r="C205" s="2"/>
      <c r="D205" s="2"/>
      <c r="E205" s="8"/>
      <c r="F205" s="2"/>
      <c r="G205" s="2"/>
      <c r="H205" s="2"/>
      <c r="I205" s="2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6"/>
      <c r="Z205" s="6"/>
      <c r="AA205" s="6"/>
      <c r="AB205" s="6"/>
      <c r="AC205" s="6"/>
      <c r="AD205" s="6"/>
    </row>
    <row r="206" spans="1:30" ht="15.75" customHeight="1">
      <c r="A206" s="2"/>
      <c r="B206" s="2"/>
      <c r="C206" s="2"/>
      <c r="D206" s="2"/>
      <c r="E206" s="8"/>
      <c r="F206" s="2"/>
      <c r="G206" s="2"/>
      <c r="H206" s="2"/>
      <c r="I206" s="2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6"/>
      <c r="Z206" s="6"/>
      <c r="AA206" s="6"/>
      <c r="AB206" s="6"/>
      <c r="AC206" s="6"/>
      <c r="AD206" s="6"/>
    </row>
    <row r="207" spans="1:30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54"/>
      <c r="K207" s="54"/>
      <c r="L207" s="5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54"/>
      <c r="K208" s="54"/>
      <c r="L208" s="5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54"/>
      <c r="K209" s="54"/>
      <c r="L209" s="5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54"/>
      <c r="K210" s="54"/>
      <c r="L210" s="5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54"/>
      <c r="K211" s="54"/>
      <c r="L211" s="5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54"/>
      <c r="K212" s="54"/>
      <c r="L212" s="5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54"/>
      <c r="K213" s="54"/>
      <c r="L213" s="5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54"/>
      <c r="K214" s="54"/>
      <c r="L214" s="5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54"/>
      <c r="K215" s="54"/>
      <c r="L215" s="5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54"/>
      <c r="K216" s="54"/>
      <c r="L216" s="5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54"/>
      <c r="K217" s="54"/>
      <c r="L217" s="5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54"/>
      <c r="K218" s="54"/>
      <c r="L218" s="5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54"/>
      <c r="K219" s="54"/>
      <c r="L219" s="5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54"/>
      <c r="K220" s="54"/>
      <c r="L220" s="5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54"/>
      <c r="K221" s="54"/>
      <c r="L221" s="5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54"/>
      <c r="K222" s="54"/>
      <c r="L222" s="5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54"/>
      <c r="K223" s="54"/>
      <c r="L223" s="5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54"/>
      <c r="K224" s="54"/>
      <c r="L224" s="5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54"/>
      <c r="K225" s="54"/>
      <c r="L225" s="54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54"/>
      <c r="K226" s="54"/>
      <c r="L226" s="54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54"/>
      <c r="K227" s="54"/>
      <c r="L227" s="54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54"/>
      <c r="K228" s="54"/>
      <c r="L228" s="54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54"/>
      <c r="K229" s="54"/>
      <c r="L229" s="54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54"/>
      <c r="K230" s="54"/>
      <c r="L230" s="54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54"/>
      <c r="K231" s="54"/>
      <c r="L231" s="54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54"/>
      <c r="K232" s="54"/>
      <c r="L232" s="54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54"/>
      <c r="K233" s="54"/>
      <c r="L233" s="54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54"/>
      <c r="K234" s="54"/>
      <c r="L234" s="54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54"/>
      <c r="K235" s="54"/>
      <c r="L235" s="54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54"/>
      <c r="K236" s="54"/>
      <c r="L236" s="54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54"/>
      <c r="K237" s="54"/>
      <c r="L237" s="54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54"/>
      <c r="K238" s="54"/>
      <c r="L238" s="5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54"/>
      <c r="K239" s="54"/>
      <c r="L239" s="54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54"/>
      <c r="K240" s="54"/>
      <c r="L240" s="54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54"/>
      <c r="K241" s="54"/>
      <c r="L241" s="54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54"/>
      <c r="K242" s="54"/>
      <c r="L242" s="54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54"/>
      <c r="K243" s="54"/>
      <c r="L243" s="54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54"/>
      <c r="K244" s="54"/>
      <c r="L244" s="54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54"/>
      <c r="K245" s="54"/>
      <c r="L245" s="54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54"/>
      <c r="K246" s="54"/>
      <c r="L246" s="54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54"/>
      <c r="K247" s="54"/>
      <c r="L247" s="54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54"/>
      <c r="K248" s="54"/>
      <c r="L248" s="54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54"/>
      <c r="K249" s="54"/>
      <c r="L249" s="54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54"/>
      <c r="K250" s="54"/>
      <c r="L250" s="54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54"/>
      <c r="K251" s="54"/>
      <c r="L251" s="54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54"/>
      <c r="K252" s="54"/>
      <c r="L252" s="54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54"/>
      <c r="K253" s="54"/>
      <c r="L253" s="54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54"/>
      <c r="K254" s="54"/>
      <c r="L254" s="54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54"/>
      <c r="K255" s="54"/>
      <c r="L255" s="54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54"/>
      <c r="K256" s="54"/>
      <c r="L256" s="54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54"/>
      <c r="K257" s="54"/>
      <c r="L257" s="54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54"/>
      <c r="K258" s="54"/>
      <c r="L258" s="54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54"/>
      <c r="K259" s="54"/>
      <c r="L259" s="54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54"/>
      <c r="K260" s="54"/>
      <c r="L260" s="54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54"/>
      <c r="K261" s="54"/>
      <c r="L261" s="54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54"/>
      <c r="K262" s="54"/>
      <c r="L262" s="54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54"/>
      <c r="K263" s="54"/>
      <c r="L263" s="54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54"/>
      <c r="K264" s="54"/>
      <c r="L264" s="5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54"/>
      <c r="K265" s="54"/>
      <c r="L265" s="54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54"/>
      <c r="K266" s="54"/>
      <c r="L266" s="54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54"/>
      <c r="K267" s="54"/>
      <c r="L267" s="54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54"/>
      <c r="K268" s="54"/>
      <c r="L268" s="54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54"/>
      <c r="K269" s="54"/>
      <c r="L269" s="54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54"/>
      <c r="K270" s="54"/>
      <c r="L270" s="54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54"/>
      <c r="K271" s="54"/>
      <c r="L271" s="54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54"/>
      <c r="K272" s="54"/>
      <c r="L272" s="54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54"/>
      <c r="K273" s="54"/>
      <c r="L273" s="54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54"/>
      <c r="K274" s="54"/>
      <c r="L274" s="54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54"/>
      <c r="K275" s="54"/>
      <c r="L275" s="54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54"/>
      <c r="K276" s="54"/>
      <c r="L276" s="54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54"/>
      <c r="K277" s="54"/>
      <c r="L277" s="54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54"/>
      <c r="K278" s="54"/>
      <c r="L278" s="54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54"/>
      <c r="K279" s="54"/>
      <c r="L279" s="54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54"/>
      <c r="K280" s="54"/>
      <c r="L280" s="54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54"/>
      <c r="K281" s="54"/>
      <c r="L281" s="54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54"/>
      <c r="K282" s="54"/>
      <c r="L282" s="54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54"/>
      <c r="K283" s="54"/>
      <c r="L283" s="54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54"/>
      <c r="K284" s="54"/>
      <c r="L284" s="54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54"/>
      <c r="K285" s="54"/>
      <c r="L285" s="54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54"/>
      <c r="K286" s="54"/>
      <c r="L286" s="54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54"/>
      <c r="K287" s="54"/>
      <c r="L287" s="54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54"/>
      <c r="K288" s="54"/>
      <c r="L288" s="54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54"/>
      <c r="K289" s="54"/>
      <c r="L289" s="5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54"/>
      <c r="K290" s="54"/>
      <c r="L290" s="54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54"/>
      <c r="K291" s="54"/>
      <c r="L291" s="54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54"/>
      <c r="K292" s="54"/>
      <c r="L292" s="54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54"/>
      <c r="K293" s="54"/>
      <c r="L293" s="54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54"/>
      <c r="K294" s="54"/>
      <c r="L294" s="54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54"/>
      <c r="K295" s="54"/>
      <c r="L295" s="54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54"/>
      <c r="K296" s="54"/>
      <c r="L296" s="54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54"/>
      <c r="K297" s="54"/>
      <c r="L297" s="54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54"/>
      <c r="K298" s="54"/>
      <c r="L298" s="54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54"/>
      <c r="K299" s="54"/>
      <c r="L299" s="54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54"/>
      <c r="K300" s="54"/>
      <c r="L300" s="54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54"/>
      <c r="K301" s="54"/>
      <c r="L301" s="54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54"/>
      <c r="K302" s="54"/>
      <c r="L302" s="54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54"/>
      <c r="K303" s="54"/>
      <c r="L303" s="54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54"/>
      <c r="K304" s="54"/>
      <c r="L304" s="54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54"/>
      <c r="K305" s="54"/>
      <c r="L305" s="54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54"/>
      <c r="K306" s="54"/>
      <c r="L306" s="54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54"/>
      <c r="K307" s="54"/>
      <c r="L307" s="54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54"/>
      <c r="K308" s="54"/>
      <c r="L308" s="54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54"/>
      <c r="K309" s="54"/>
      <c r="L309" s="54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54"/>
      <c r="K310" s="54"/>
      <c r="L310" s="54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54"/>
      <c r="K311" s="54"/>
      <c r="L311" s="54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54"/>
      <c r="K312" s="54"/>
      <c r="L312" s="54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54"/>
      <c r="K313" s="54"/>
      <c r="L313" s="54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54"/>
      <c r="K314" s="54"/>
      <c r="L314" s="54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54"/>
      <c r="K315" s="54"/>
      <c r="L315" s="54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54"/>
      <c r="K316" s="54"/>
      <c r="L316" s="54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54"/>
      <c r="K317" s="54"/>
      <c r="L317" s="54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54"/>
      <c r="K318" s="54"/>
      <c r="L318" s="54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54"/>
      <c r="K319" s="54"/>
      <c r="L319" s="54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54"/>
      <c r="K320" s="54"/>
      <c r="L320" s="54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54"/>
      <c r="K321" s="54"/>
      <c r="L321" s="54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54"/>
      <c r="K322" s="54"/>
      <c r="L322" s="54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54"/>
      <c r="K323" s="54"/>
      <c r="L323" s="54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54"/>
      <c r="K324" s="54"/>
      <c r="L324" s="54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54"/>
      <c r="K325" s="54"/>
      <c r="L325" s="54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54"/>
      <c r="K326" s="54"/>
      <c r="L326" s="54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54"/>
      <c r="K327" s="54"/>
      <c r="L327" s="54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54"/>
      <c r="K328" s="54"/>
      <c r="L328" s="54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54"/>
      <c r="K329" s="54"/>
      <c r="L329" s="54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54"/>
      <c r="K330" s="54"/>
      <c r="L330" s="54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54"/>
      <c r="K331" s="54"/>
      <c r="L331" s="54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54"/>
      <c r="K332" s="54"/>
      <c r="L332" s="54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54"/>
      <c r="K333" s="54"/>
      <c r="L333" s="54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54"/>
      <c r="K334" s="54"/>
      <c r="L334" s="54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54"/>
      <c r="K335" s="54"/>
      <c r="L335" s="54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54"/>
      <c r="K336" s="54"/>
      <c r="L336" s="54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54"/>
      <c r="K337" s="54"/>
      <c r="L337" s="54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54"/>
      <c r="K338" s="54"/>
      <c r="L338" s="54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54"/>
      <c r="K339" s="54"/>
      <c r="L339" s="54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54"/>
      <c r="K340" s="54"/>
      <c r="L340" s="54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54"/>
      <c r="K341" s="54"/>
      <c r="L341" s="54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54"/>
      <c r="K342" s="54"/>
      <c r="L342" s="54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54"/>
      <c r="K343" s="54"/>
      <c r="L343" s="54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54"/>
      <c r="K344" s="54"/>
      <c r="L344" s="54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54"/>
      <c r="K345" s="54"/>
      <c r="L345" s="54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54"/>
      <c r="K346" s="54"/>
      <c r="L346" s="54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54"/>
      <c r="K347" s="54"/>
      <c r="L347" s="54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54"/>
      <c r="K348" s="54"/>
      <c r="L348" s="54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54"/>
      <c r="K349" s="54"/>
      <c r="L349" s="54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54"/>
      <c r="K350" s="54"/>
      <c r="L350" s="54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54"/>
      <c r="K351" s="54"/>
      <c r="L351" s="54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54"/>
      <c r="K352" s="54"/>
      <c r="L352" s="54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54"/>
      <c r="K353" s="54"/>
      <c r="L353" s="54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54"/>
      <c r="K354" s="54"/>
      <c r="L354" s="54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54"/>
      <c r="K355" s="54"/>
      <c r="L355" s="54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54"/>
      <c r="K356" s="54"/>
      <c r="L356" s="54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54"/>
      <c r="K357" s="54"/>
      <c r="L357" s="54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54"/>
      <c r="K358" s="54"/>
      <c r="L358" s="54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54"/>
      <c r="K359" s="54"/>
      <c r="L359" s="54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54"/>
      <c r="K360" s="54"/>
      <c r="L360" s="54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54"/>
      <c r="K361" s="54"/>
      <c r="L361" s="54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54"/>
      <c r="K362" s="54"/>
      <c r="L362" s="54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54"/>
      <c r="K363" s="54"/>
      <c r="L363" s="54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54"/>
      <c r="K364" s="54"/>
      <c r="L364" s="54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54"/>
      <c r="K365" s="54"/>
      <c r="L365" s="54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54"/>
      <c r="K366" s="54"/>
      <c r="L366" s="54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54"/>
      <c r="K367" s="54"/>
      <c r="L367" s="54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54"/>
      <c r="K368" s="54"/>
      <c r="L368" s="54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54"/>
      <c r="K369" s="54"/>
      <c r="L369" s="54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54"/>
      <c r="K370" s="54"/>
      <c r="L370" s="54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54"/>
      <c r="K371" s="54"/>
      <c r="L371" s="54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54"/>
      <c r="K372" s="54"/>
      <c r="L372" s="54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54"/>
      <c r="K373" s="54"/>
      <c r="L373" s="54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54"/>
      <c r="K374" s="54"/>
      <c r="L374" s="54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54"/>
      <c r="K375" s="54"/>
      <c r="L375" s="54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54"/>
      <c r="K376" s="54"/>
      <c r="L376" s="54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54"/>
      <c r="K377" s="54"/>
      <c r="L377" s="54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54"/>
      <c r="K378" s="54"/>
      <c r="L378" s="54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54"/>
      <c r="K379" s="54"/>
      <c r="L379" s="54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54"/>
      <c r="K380" s="54"/>
      <c r="L380" s="54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54"/>
      <c r="K381" s="54"/>
      <c r="L381" s="54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54"/>
      <c r="K382" s="54"/>
      <c r="L382" s="54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54"/>
      <c r="K383" s="54"/>
      <c r="L383" s="54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54"/>
      <c r="K384" s="54"/>
      <c r="L384" s="54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54"/>
      <c r="K385" s="54"/>
      <c r="L385" s="54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54"/>
      <c r="K386" s="54"/>
      <c r="L386" s="54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54"/>
      <c r="K387" s="54"/>
      <c r="L387" s="54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54"/>
      <c r="K388" s="54"/>
      <c r="L388" s="54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54"/>
      <c r="K389" s="54"/>
      <c r="L389" s="54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54"/>
      <c r="K390" s="54"/>
      <c r="L390" s="54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54"/>
      <c r="K391" s="54"/>
      <c r="L391" s="54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54"/>
      <c r="K392" s="54"/>
      <c r="L392" s="54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54"/>
      <c r="K393" s="54"/>
      <c r="L393" s="54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54"/>
      <c r="K394" s="54"/>
      <c r="L394" s="54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54"/>
      <c r="K395" s="54"/>
      <c r="L395" s="54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54"/>
      <c r="K396" s="54"/>
      <c r="L396" s="54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54"/>
      <c r="K397" s="54"/>
      <c r="L397" s="54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54"/>
      <c r="K398" s="54"/>
      <c r="L398" s="54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54"/>
      <c r="K399" s="54"/>
      <c r="L399" s="54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54"/>
      <c r="K400" s="54"/>
      <c r="L400" s="54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54"/>
      <c r="K401" s="54"/>
      <c r="L401" s="54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54"/>
      <c r="K402" s="54"/>
      <c r="L402" s="54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54"/>
      <c r="K403" s="54"/>
      <c r="L403" s="54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54"/>
      <c r="K404" s="54"/>
      <c r="L404" s="54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54"/>
      <c r="K405" s="54"/>
      <c r="L405" s="54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54"/>
      <c r="K406" s="54"/>
      <c r="L406" s="54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54"/>
      <c r="K407" s="54"/>
      <c r="L407" s="54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54"/>
      <c r="K408" s="54"/>
      <c r="L408" s="54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54"/>
      <c r="K409" s="54"/>
      <c r="L409" s="54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54"/>
      <c r="K410" s="54"/>
      <c r="L410" s="54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54"/>
      <c r="K411" s="54"/>
      <c r="L411" s="54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54"/>
      <c r="K412" s="54"/>
      <c r="L412" s="54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54"/>
      <c r="K413" s="54"/>
      <c r="L413" s="54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54"/>
      <c r="K414" s="54"/>
      <c r="L414" s="54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54"/>
      <c r="K415" s="54"/>
      <c r="L415" s="54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54"/>
      <c r="K416" s="54"/>
      <c r="L416" s="54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54"/>
      <c r="K417" s="54"/>
      <c r="L417" s="54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54"/>
      <c r="K418" s="54"/>
      <c r="L418" s="54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54"/>
      <c r="K419" s="54"/>
      <c r="L419" s="54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54"/>
      <c r="K420" s="54"/>
      <c r="L420" s="54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54"/>
      <c r="K421" s="54"/>
      <c r="L421" s="54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54"/>
      <c r="K422" s="54"/>
      <c r="L422" s="54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54"/>
      <c r="K423" s="54"/>
      <c r="L423" s="54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54"/>
      <c r="K424" s="54"/>
      <c r="L424" s="54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54"/>
      <c r="K425" s="54"/>
      <c r="L425" s="54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54"/>
      <c r="K426" s="54"/>
      <c r="L426" s="54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54"/>
      <c r="K427" s="54"/>
      <c r="L427" s="54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54"/>
      <c r="K428" s="54"/>
      <c r="L428" s="54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54"/>
      <c r="K429" s="54"/>
      <c r="L429" s="54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54"/>
      <c r="K430" s="54"/>
      <c r="L430" s="54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54"/>
      <c r="K431" s="54"/>
      <c r="L431" s="54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54"/>
      <c r="K432" s="54"/>
      <c r="L432" s="54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54"/>
      <c r="K433" s="54"/>
      <c r="L433" s="54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54"/>
      <c r="K434" s="54"/>
      <c r="L434" s="54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54"/>
      <c r="K435" s="54"/>
      <c r="L435" s="54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54"/>
      <c r="K436" s="54"/>
      <c r="L436" s="54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54"/>
      <c r="K437" s="54"/>
      <c r="L437" s="54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54"/>
      <c r="K438" s="54"/>
      <c r="L438" s="54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54"/>
      <c r="K439" s="54"/>
      <c r="L439" s="54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54"/>
      <c r="K440" s="54"/>
      <c r="L440" s="54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54"/>
      <c r="K441" s="54"/>
      <c r="L441" s="54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54"/>
      <c r="K442" s="54"/>
      <c r="L442" s="54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54"/>
      <c r="K443" s="54"/>
      <c r="L443" s="54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54"/>
      <c r="K444" s="54"/>
      <c r="L444" s="54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54"/>
      <c r="K445" s="54"/>
      <c r="L445" s="54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54"/>
      <c r="K446" s="54"/>
      <c r="L446" s="54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54"/>
      <c r="K447" s="54"/>
      <c r="L447" s="54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54"/>
      <c r="K448" s="54"/>
      <c r="L448" s="54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54"/>
      <c r="K449" s="54"/>
      <c r="L449" s="54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54"/>
      <c r="K450" s="54"/>
      <c r="L450" s="54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54"/>
      <c r="K451" s="54"/>
      <c r="L451" s="54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54"/>
      <c r="K452" s="54"/>
      <c r="L452" s="54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54"/>
      <c r="K453" s="54"/>
      <c r="L453" s="54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54"/>
      <c r="K454" s="54"/>
      <c r="L454" s="54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54"/>
      <c r="K455" s="54"/>
      <c r="L455" s="54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54"/>
      <c r="K456" s="54"/>
      <c r="L456" s="54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54"/>
      <c r="K457" s="54"/>
      <c r="L457" s="54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54"/>
      <c r="K458" s="54"/>
      <c r="L458" s="54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54"/>
      <c r="K459" s="54"/>
      <c r="L459" s="54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54"/>
      <c r="K460" s="54"/>
      <c r="L460" s="54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54"/>
      <c r="K461" s="54"/>
      <c r="L461" s="54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54"/>
      <c r="K462" s="54"/>
      <c r="L462" s="54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54"/>
      <c r="K463" s="54"/>
      <c r="L463" s="54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54"/>
      <c r="K464" s="54"/>
      <c r="L464" s="54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54"/>
      <c r="K465" s="54"/>
      <c r="L465" s="54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54"/>
      <c r="K466" s="54"/>
      <c r="L466" s="54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54"/>
      <c r="K467" s="54"/>
      <c r="L467" s="54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54"/>
      <c r="K468" s="54"/>
      <c r="L468" s="54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54"/>
      <c r="K469" s="54"/>
      <c r="L469" s="54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54"/>
      <c r="K470" s="54"/>
      <c r="L470" s="54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54"/>
      <c r="K471" s="54"/>
      <c r="L471" s="54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54"/>
      <c r="K472" s="54"/>
      <c r="L472" s="54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54"/>
      <c r="K473" s="54"/>
      <c r="L473" s="54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54"/>
      <c r="K474" s="54"/>
      <c r="L474" s="54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54"/>
      <c r="K475" s="54"/>
      <c r="L475" s="54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54"/>
      <c r="K476" s="54"/>
      <c r="L476" s="54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54"/>
      <c r="K477" s="54"/>
      <c r="L477" s="54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54"/>
      <c r="K478" s="54"/>
      <c r="L478" s="54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54"/>
      <c r="K479" s="54"/>
      <c r="L479" s="54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54"/>
      <c r="K480" s="54"/>
      <c r="L480" s="54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54"/>
      <c r="K481" s="54"/>
      <c r="L481" s="54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54"/>
      <c r="K482" s="54"/>
      <c r="L482" s="54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54"/>
      <c r="K483" s="54"/>
      <c r="L483" s="54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54"/>
      <c r="K484" s="54"/>
      <c r="L484" s="54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54"/>
      <c r="K485" s="54"/>
      <c r="L485" s="54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54"/>
      <c r="K486" s="54"/>
      <c r="L486" s="54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54"/>
      <c r="K487" s="54"/>
      <c r="L487" s="54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54"/>
      <c r="K488" s="54"/>
      <c r="L488" s="54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54"/>
      <c r="K489" s="54"/>
      <c r="L489" s="54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54"/>
      <c r="K490" s="54"/>
      <c r="L490" s="54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54"/>
      <c r="K491" s="54"/>
      <c r="L491" s="54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54"/>
      <c r="K492" s="54"/>
      <c r="L492" s="54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54"/>
      <c r="K493" s="54"/>
      <c r="L493" s="54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54"/>
      <c r="K494" s="54"/>
      <c r="L494" s="54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54"/>
      <c r="K495" s="54"/>
      <c r="L495" s="54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54"/>
      <c r="K496" s="54"/>
      <c r="L496" s="54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54"/>
      <c r="K497" s="54"/>
      <c r="L497" s="54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54"/>
      <c r="K498" s="54"/>
      <c r="L498" s="54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54"/>
      <c r="K499" s="54"/>
      <c r="L499" s="54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54"/>
      <c r="K500" s="54"/>
      <c r="L500" s="54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54"/>
      <c r="K501" s="54"/>
      <c r="L501" s="54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54"/>
      <c r="K502" s="54"/>
      <c r="L502" s="54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54"/>
      <c r="K503" s="54"/>
      <c r="L503" s="54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54"/>
      <c r="K504" s="54"/>
      <c r="L504" s="54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54"/>
      <c r="K505" s="54"/>
      <c r="L505" s="54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54"/>
      <c r="K506" s="54"/>
      <c r="L506" s="54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54"/>
      <c r="K507" s="54"/>
      <c r="L507" s="54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54"/>
      <c r="K508" s="54"/>
      <c r="L508" s="54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54"/>
      <c r="K509" s="54"/>
      <c r="L509" s="54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54"/>
      <c r="K510" s="54"/>
      <c r="L510" s="54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54"/>
      <c r="K511" s="54"/>
      <c r="L511" s="54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54"/>
      <c r="K512" s="54"/>
      <c r="L512" s="54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54"/>
      <c r="K513" s="54"/>
      <c r="L513" s="54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54"/>
      <c r="K514" s="54"/>
      <c r="L514" s="54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54"/>
      <c r="K515" s="54"/>
      <c r="L515" s="54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54"/>
      <c r="K516" s="54"/>
      <c r="L516" s="54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54"/>
      <c r="K517" s="54"/>
      <c r="L517" s="54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54"/>
      <c r="K518" s="54"/>
      <c r="L518" s="54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54"/>
      <c r="K519" s="54"/>
      <c r="L519" s="54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54"/>
      <c r="K520" s="54"/>
      <c r="L520" s="54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54"/>
      <c r="K521" s="54"/>
      <c r="L521" s="54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54"/>
      <c r="K522" s="54"/>
      <c r="L522" s="54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54"/>
      <c r="K523" s="54"/>
      <c r="L523" s="54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54"/>
      <c r="K524" s="54"/>
      <c r="L524" s="54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54"/>
      <c r="K525" s="54"/>
      <c r="L525" s="54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54"/>
      <c r="K526" s="54"/>
      <c r="L526" s="54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54"/>
      <c r="K527" s="54"/>
      <c r="L527" s="54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54"/>
      <c r="K528" s="54"/>
      <c r="L528" s="54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54"/>
      <c r="K529" s="54"/>
      <c r="L529" s="54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54"/>
      <c r="K530" s="54"/>
      <c r="L530" s="54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54"/>
      <c r="K531" s="54"/>
      <c r="L531" s="5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54"/>
      <c r="K532" s="54"/>
      <c r="L532" s="5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54"/>
      <c r="K533" s="54"/>
      <c r="L533" s="5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54"/>
      <c r="K534" s="54"/>
      <c r="L534" s="5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54"/>
      <c r="K535" s="54"/>
      <c r="L535" s="54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54"/>
      <c r="K536" s="54"/>
      <c r="L536" s="54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54"/>
      <c r="K537" s="54"/>
      <c r="L537" s="54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54"/>
      <c r="K538" s="54"/>
      <c r="L538" s="54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54"/>
      <c r="K539" s="54"/>
      <c r="L539" s="54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54"/>
      <c r="K540" s="54"/>
      <c r="L540" s="5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54"/>
      <c r="K541" s="54"/>
      <c r="L541" s="5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54"/>
      <c r="K542" s="54"/>
      <c r="L542" s="54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54"/>
      <c r="K543" s="54"/>
      <c r="L543" s="54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54"/>
      <c r="K544" s="54"/>
      <c r="L544" s="54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54"/>
      <c r="K545" s="54"/>
      <c r="L545" s="54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54"/>
      <c r="K546" s="54"/>
      <c r="L546" s="54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54"/>
      <c r="K547" s="54"/>
      <c r="L547" s="54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54"/>
      <c r="K548" s="54"/>
      <c r="L548" s="54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54"/>
      <c r="K549" s="54"/>
      <c r="L549" s="54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54"/>
      <c r="K550" s="54"/>
      <c r="L550" s="54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54"/>
      <c r="K551" s="54"/>
      <c r="L551" s="5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54"/>
      <c r="K552" s="54"/>
      <c r="L552" s="5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54"/>
      <c r="K553" s="54"/>
      <c r="L553" s="54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54"/>
      <c r="K554" s="54"/>
      <c r="L554" s="54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54"/>
      <c r="K555" s="54"/>
      <c r="L555" s="54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54"/>
      <c r="K556" s="54"/>
      <c r="L556" s="54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54"/>
      <c r="K557" s="54"/>
      <c r="L557" s="54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54"/>
      <c r="K558" s="54"/>
      <c r="L558" s="54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54"/>
      <c r="K559" s="54"/>
      <c r="L559" s="54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54"/>
      <c r="K560" s="54"/>
      <c r="L560" s="54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54"/>
      <c r="K561" s="54"/>
      <c r="L561" s="54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54"/>
      <c r="K562" s="54"/>
      <c r="L562" s="54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54"/>
      <c r="K563" s="54"/>
      <c r="L563" s="54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54"/>
      <c r="K564" s="54"/>
      <c r="L564" s="54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54"/>
      <c r="K565" s="54"/>
      <c r="L565" s="54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54"/>
      <c r="K566" s="54"/>
      <c r="L566" s="54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54"/>
      <c r="K567" s="54"/>
      <c r="L567" s="54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54"/>
      <c r="K568" s="54"/>
      <c r="L568" s="54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54"/>
      <c r="K569" s="54"/>
      <c r="L569" s="54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54"/>
      <c r="K570" s="54"/>
      <c r="L570" s="54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54"/>
      <c r="K571" s="54"/>
      <c r="L571" s="54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54"/>
      <c r="K572" s="54"/>
      <c r="L572" s="54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54"/>
      <c r="K573" s="54"/>
      <c r="L573" s="54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54"/>
      <c r="K574" s="54"/>
      <c r="L574" s="54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54"/>
      <c r="K575" s="54"/>
      <c r="L575" s="54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54"/>
      <c r="K576" s="54"/>
      <c r="L576" s="54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54"/>
      <c r="K577" s="54"/>
      <c r="L577" s="54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54"/>
      <c r="K578" s="54"/>
      <c r="L578" s="54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54"/>
      <c r="K579" s="54"/>
      <c r="L579" s="54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54"/>
      <c r="K580" s="54"/>
      <c r="L580" s="54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54"/>
      <c r="K581" s="54"/>
      <c r="L581" s="54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54"/>
      <c r="K582" s="54"/>
      <c r="L582" s="54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54"/>
      <c r="K583" s="54"/>
      <c r="L583" s="54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54"/>
      <c r="K584" s="54"/>
      <c r="L584" s="54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54"/>
      <c r="K585" s="54"/>
      <c r="L585" s="54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54"/>
      <c r="K586" s="54"/>
      <c r="L586" s="54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54"/>
      <c r="K587" s="54"/>
      <c r="L587" s="54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54"/>
      <c r="K588" s="54"/>
      <c r="L588" s="54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54"/>
      <c r="K589" s="54"/>
      <c r="L589" s="54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54"/>
      <c r="K590" s="54"/>
      <c r="L590" s="54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54"/>
      <c r="K591" s="54"/>
      <c r="L591" s="54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54"/>
      <c r="K592" s="54"/>
      <c r="L592" s="54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54"/>
      <c r="K593" s="54"/>
      <c r="L593" s="54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54"/>
      <c r="K594" s="54"/>
      <c r="L594" s="54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54"/>
      <c r="K595" s="54"/>
      <c r="L595" s="54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54"/>
      <c r="K596" s="54"/>
      <c r="L596" s="54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54"/>
      <c r="K597" s="54"/>
      <c r="L597" s="54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54"/>
      <c r="K598" s="54"/>
      <c r="L598" s="54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54"/>
      <c r="K599" s="54"/>
      <c r="L599" s="54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54"/>
      <c r="K600" s="54"/>
      <c r="L600" s="54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54"/>
      <c r="K601" s="54"/>
      <c r="L601" s="54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54"/>
      <c r="K602" s="54"/>
      <c r="L602" s="54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54"/>
      <c r="K603" s="54"/>
      <c r="L603" s="54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54"/>
      <c r="K604" s="54"/>
      <c r="L604" s="54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54"/>
      <c r="K605" s="54"/>
      <c r="L605" s="54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54"/>
      <c r="K606" s="54"/>
      <c r="L606" s="54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54"/>
      <c r="K607" s="54"/>
      <c r="L607" s="54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54"/>
      <c r="K608" s="54"/>
      <c r="L608" s="54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54"/>
      <c r="K609" s="54"/>
      <c r="L609" s="54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54"/>
      <c r="K610" s="54"/>
      <c r="L610" s="54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54"/>
      <c r="K611" s="54"/>
      <c r="L611" s="54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54"/>
      <c r="K612" s="54"/>
      <c r="L612" s="54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54"/>
      <c r="K613" s="54"/>
      <c r="L613" s="54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54"/>
      <c r="K614" s="54"/>
      <c r="L614" s="54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54"/>
      <c r="K615" s="54"/>
      <c r="L615" s="54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54"/>
      <c r="K616" s="54"/>
      <c r="L616" s="54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54"/>
      <c r="K617" s="54"/>
      <c r="L617" s="54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54"/>
      <c r="K618" s="54"/>
      <c r="L618" s="54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54"/>
      <c r="K619" s="54"/>
      <c r="L619" s="54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54"/>
      <c r="K620" s="54"/>
      <c r="L620" s="54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54"/>
      <c r="K621" s="54"/>
      <c r="L621" s="54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54"/>
      <c r="K622" s="54"/>
      <c r="L622" s="54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54"/>
      <c r="K623" s="54"/>
      <c r="L623" s="54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54"/>
      <c r="K624" s="54"/>
      <c r="L624" s="54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54"/>
      <c r="K625" s="54"/>
      <c r="L625" s="54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54"/>
      <c r="K626" s="54"/>
      <c r="L626" s="54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54"/>
      <c r="K627" s="54"/>
      <c r="L627" s="54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54"/>
      <c r="K628" s="54"/>
      <c r="L628" s="54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54"/>
      <c r="K629" s="54"/>
      <c r="L629" s="54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54"/>
      <c r="K630" s="54"/>
      <c r="L630" s="54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54"/>
      <c r="K631" s="54"/>
      <c r="L631" s="54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54"/>
      <c r="K632" s="54"/>
      <c r="L632" s="54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54"/>
      <c r="K633" s="54"/>
      <c r="L633" s="54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54"/>
      <c r="K634" s="54"/>
      <c r="L634" s="54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54"/>
      <c r="K635" s="54"/>
      <c r="L635" s="54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54"/>
      <c r="K636" s="54"/>
      <c r="L636" s="54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54"/>
      <c r="K637" s="54"/>
      <c r="L637" s="54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54"/>
      <c r="K638" s="54"/>
      <c r="L638" s="54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54"/>
      <c r="K639" s="54"/>
      <c r="L639" s="54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54"/>
      <c r="K640" s="54"/>
      <c r="L640" s="54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54"/>
      <c r="K641" s="54"/>
      <c r="L641" s="54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54"/>
      <c r="K642" s="54"/>
      <c r="L642" s="54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54"/>
      <c r="K643" s="54"/>
      <c r="L643" s="54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54"/>
      <c r="K644" s="54"/>
      <c r="L644" s="54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54"/>
      <c r="K645" s="54"/>
      <c r="L645" s="54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54"/>
      <c r="K646" s="54"/>
      <c r="L646" s="54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54"/>
      <c r="K647" s="54"/>
      <c r="L647" s="54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54"/>
      <c r="K648" s="54"/>
      <c r="L648" s="54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54"/>
      <c r="K649" s="54"/>
      <c r="L649" s="54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54"/>
      <c r="K650" s="54"/>
      <c r="L650" s="54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54"/>
      <c r="K651" s="54"/>
      <c r="L651" s="54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54"/>
      <c r="K652" s="54"/>
      <c r="L652" s="54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54"/>
      <c r="K653" s="54"/>
      <c r="L653" s="54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54"/>
      <c r="K654" s="54"/>
      <c r="L654" s="54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54"/>
      <c r="K655" s="54"/>
      <c r="L655" s="54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54"/>
      <c r="K656" s="54"/>
      <c r="L656" s="54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54"/>
      <c r="K657" s="54"/>
      <c r="L657" s="54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54"/>
      <c r="K658" s="54"/>
      <c r="L658" s="54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54"/>
      <c r="K659" s="54"/>
      <c r="L659" s="54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54"/>
      <c r="K660" s="54"/>
      <c r="L660" s="54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54"/>
      <c r="K661" s="54"/>
      <c r="L661" s="54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54"/>
      <c r="K662" s="54"/>
      <c r="L662" s="54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54"/>
      <c r="K663" s="54"/>
      <c r="L663" s="54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54"/>
      <c r="K664" s="54"/>
      <c r="L664" s="54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54"/>
      <c r="K665" s="54"/>
      <c r="L665" s="54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54"/>
      <c r="K666" s="54"/>
      <c r="L666" s="54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54"/>
      <c r="K667" s="54"/>
      <c r="L667" s="54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54"/>
      <c r="K668" s="54"/>
      <c r="L668" s="54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54"/>
      <c r="K669" s="54"/>
      <c r="L669" s="54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54"/>
      <c r="K670" s="54"/>
      <c r="L670" s="54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54"/>
      <c r="K671" s="54"/>
      <c r="L671" s="54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54"/>
      <c r="K672" s="54"/>
      <c r="L672" s="54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54"/>
      <c r="K673" s="54"/>
      <c r="L673" s="54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54"/>
      <c r="K674" s="54"/>
      <c r="L674" s="54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54"/>
      <c r="K675" s="54"/>
      <c r="L675" s="54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54"/>
      <c r="K676" s="54"/>
      <c r="L676" s="54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54"/>
      <c r="K677" s="54"/>
      <c r="L677" s="54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54"/>
      <c r="K678" s="54"/>
      <c r="L678" s="54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54"/>
      <c r="K679" s="54"/>
      <c r="L679" s="54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54"/>
      <c r="K680" s="54"/>
      <c r="L680" s="54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54"/>
      <c r="K681" s="54"/>
      <c r="L681" s="54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54"/>
      <c r="K682" s="54"/>
      <c r="L682" s="54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54"/>
      <c r="K683" s="54"/>
      <c r="L683" s="54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54"/>
      <c r="K684" s="54"/>
      <c r="L684" s="54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54"/>
      <c r="K685" s="54"/>
      <c r="L685" s="54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54"/>
      <c r="K686" s="54"/>
      <c r="L686" s="54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54"/>
      <c r="K687" s="54"/>
      <c r="L687" s="54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54"/>
      <c r="K688" s="54"/>
      <c r="L688" s="54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54"/>
      <c r="K689" s="54"/>
      <c r="L689" s="54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54"/>
      <c r="K690" s="54"/>
      <c r="L690" s="54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54"/>
      <c r="K691" s="54"/>
      <c r="L691" s="54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54"/>
      <c r="K692" s="54"/>
      <c r="L692" s="54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54"/>
      <c r="K693" s="54"/>
      <c r="L693" s="54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54"/>
      <c r="K694" s="54"/>
      <c r="L694" s="54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54"/>
      <c r="K695" s="54"/>
      <c r="L695" s="54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54"/>
      <c r="K696" s="54"/>
      <c r="L696" s="54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54"/>
      <c r="K697" s="54"/>
      <c r="L697" s="54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54"/>
      <c r="K698" s="54"/>
      <c r="L698" s="54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54"/>
      <c r="K699" s="54"/>
      <c r="L699" s="54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54"/>
      <c r="K700" s="54"/>
      <c r="L700" s="54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54"/>
      <c r="K701" s="54"/>
      <c r="L701" s="54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54"/>
      <c r="K702" s="54"/>
      <c r="L702" s="54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54"/>
      <c r="K703" s="54"/>
      <c r="L703" s="54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54"/>
      <c r="K704" s="54"/>
      <c r="L704" s="54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54"/>
      <c r="K705" s="54"/>
      <c r="L705" s="54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54"/>
      <c r="K706" s="54"/>
      <c r="L706" s="54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54"/>
      <c r="K707" s="54"/>
      <c r="L707" s="54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54"/>
      <c r="K708" s="54"/>
      <c r="L708" s="54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54"/>
      <c r="K709" s="54"/>
      <c r="L709" s="54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54"/>
      <c r="K710" s="54"/>
      <c r="L710" s="54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54"/>
      <c r="K711" s="54"/>
      <c r="L711" s="54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54"/>
      <c r="K712" s="54"/>
      <c r="L712" s="54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54"/>
      <c r="K713" s="54"/>
      <c r="L713" s="54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54"/>
      <c r="K714" s="54"/>
      <c r="L714" s="54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54"/>
      <c r="K715" s="54"/>
      <c r="L715" s="54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54"/>
      <c r="K716" s="54"/>
      <c r="L716" s="54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54"/>
      <c r="K717" s="54"/>
      <c r="L717" s="54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54"/>
      <c r="K718" s="54"/>
      <c r="L718" s="54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54"/>
      <c r="K719" s="54"/>
      <c r="L719" s="54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54"/>
      <c r="K720" s="54"/>
      <c r="L720" s="54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54"/>
      <c r="K721" s="54"/>
      <c r="L721" s="54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54"/>
      <c r="K722" s="54"/>
      <c r="L722" s="54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54"/>
      <c r="K723" s="54"/>
      <c r="L723" s="54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54"/>
      <c r="K724" s="54"/>
      <c r="L724" s="54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54"/>
      <c r="K725" s="54"/>
      <c r="L725" s="54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54"/>
      <c r="K726" s="54"/>
      <c r="L726" s="54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54"/>
      <c r="K727" s="54"/>
      <c r="L727" s="54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54"/>
      <c r="K728" s="54"/>
      <c r="L728" s="54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54"/>
      <c r="K729" s="54"/>
      <c r="L729" s="54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54"/>
      <c r="K730" s="54"/>
      <c r="L730" s="54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54"/>
      <c r="K731" s="54"/>
      <c r="L731" s="54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54"/>
      <c r="K732" s="54"/>
      <c r="L732" s="54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54"/>
      <c r="K733" s="54"/>
      <c r="L733" s="54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54"/>
      <c r="K734" s="54"/>
      <c r="L734" s="54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54"/>
      <c r="K735" s="54"/>
      <c r="L735" s="54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54"/>
      <c r="K736" s="54"/>
      <c r="L736" s="54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54"/>
      <c r="K737" s="54"/>
      <c r="L737" s="54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54"/>
      <c r="K738" s="54"/>
      <c r="L738" s="54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54"/>
      <c r="K739" s="54"/>
      <c r="L739" s="54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54"/>
      <c r="K740" s="54"/>
      <c r="L740" s="54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54"/>
      <c r="K741" s="54"/>
      <c r="L741" s="54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54"/>
      <c r="K742" s="54"/>
      <c r="L742" s="54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54"/>
      <c r="K743" s="54"/>
      <c r="L743" s="54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54"/>
      <c r="K744" s="54"/>
      <c r="L744" s="54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54"/>
      <c r="K745" s="54"/>
      <c r="L745" s="54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54"/>
      <c r="K746" s="54"/>
      <c r="L746" s="54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54"/>
      <c r="K747" s="54"/>
      <c r="L747" s="54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54"/>
      <c r="K748" s="54"/>
      <c r="L748" s="54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54"/>
      <c r="K749" s="54"/>
      <c r="L749" s="54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54"/>
      <c r="K750" s="54"/>
      <c r="L750" s="54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54"/>
      <c r="K751" s="54"/>
      <c r="L751" s="54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54"/>
      <c r="K752" s="54"/>
      <c r="L752" s="54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54"/>
      <c r="K753" s="54"/>
      <c r="L753" s="54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54"/>
      <c r="K754" s="54"/>
      <c r="L754" s="54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54"/>
      <c r="K755" s="54"/>
      <c r="L755" s="54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54"/>
      <c r="K756" s="54"/>
      <c r="L756" s="54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54"/>
      <c r="K757" s="54"/>
      <c r="L757" s="54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54"/>
      <c r="K758" s="54"/>
      <c r="L758" s="54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54"/>
      <c r="K759" s="54"/>
      <c r="L759" s="54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54"/>
      <c r="K760" s="54"/>
      <c r="L760" s="54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54"/>
      <c r="K761" s="54"/>
      <c r="L761" s="54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54"/>
      <c r="K762" s="54"/>
      <c r="L762" s="54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54"/>
      <c r="K763" s="54"/>
      <c r="L763" s="54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54"/>
      <c r="K764" s="54"/>
      <c r="L764" s="54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54"/>
      <c r="K765" s="54"/>
      <c r="L765" s="54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54"/>
      <c r="K766" s="54"/>
      <c r="L766" s="54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54"/>
      <c r="K767" s="54"/>
      <c r="L767" s="54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54"/>
      <c r="K768" s="54"/>
      <c r="L768" s="54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54"/>
      <c r="K769" s="54"/>
      <c r="L769" s="54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54"/>
      <c r="K770" s="54"/>
      <c r="L770" s="54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54"/>
      <c r="K771" s="54"/>
      <c r="L771" s="54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54"/>
      <c r="K772" s="54"/>
      <c r="L772" s="54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54"/>
      <c r="K773" s="54"/>
      <c r="L773" s="54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54"/>
      <c r="K774" s="54"/>
      <c r="L774" s="54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54"/>
      <c r="K775" s="54"/>
      <c r="L775" s="54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54"/>
      <c r="K776" s="54"/>
      <c r="L776" s="54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54"/>
      <c r="K777" s="54"/>
      <c r="L777" s="54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54"/>
      <c r="K778" s="54"/>
      <c r="L778" s="54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54"/>
      <c r="K779" s="54"/>
      <c r="L779" s="54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54"/>
      <c r="K780" s="54"/>
      <c r="L780" s="54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54"/>
      <c r="K781" s="54"/>
      <c r="L781" s="54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54"/>
      <c r="K782" s="54"/>
      <c r="L782" s="54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54"/>
      <c r="K783" s="54"/>
      <c r="L783" s="54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54"/>
      <c r="K784" s="54"/>
      <c r="L784" s="54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54"/>
      <c r="K785" s="54"/>
      <c r="L785" s="54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54"/>
      <c r="K786" s="54"/>
      <c r="L786" s="54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54"/>
      <c r="K787" s="54"/>
      <c r="L787" s="54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54"/>
      <c r="K788" s="54"/>
      <c r="L788" s="54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54"/>
      <c r="K789" s="54"/>
      <c r="L789" s="54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54"/>
      <c r="K790" s="54"/>
      <c r="L790" s="54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54"/>
      <c r="K791" s="54"/>
      <c r="L791" s="54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54"/>
      <c r="K792" s="54"/>
      <c r="L792" s="54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54"/>
      <c r="K793" s="54"/>
      <c r="L793" s="54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54"/>
      <c r="K794" s="54"/>
      <c r="L794" s="54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54"/>
      <c r="K795" s="54"/>
      <c r="L795" s="54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54"/>
      <c r="K796" s="54"/>
      <c r="L796" s="54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54"/>
      <c r="K797" s="54"/>
      <c r="L797" s="54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54"/>
      <c r="K798" s="54"/>
      <c r="L798" s="54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54"/>
      <c r="K799" s="54"/>
      <c r="L799" s="54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54"/>
      <c r="K800" s="54"/>
      <c r="L800" s="54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54"/>
      <c r="K801" s="54"/>
      <c r="L801" s="54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54"/>
      <c r="K802" s="54"/>
      <c r="L802" s="54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54"/>
      <c r="K803" s="54"/>
      <c r="L803" s="54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54"/>
      <c r="K804" s="54"/>
      <c r="L804" s="54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54"/>
      <c r="K805" s="54"/>
      <c r="L805" s="54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54"/>
      <c r="K806" s="54"/>
      <c r="L806" s="54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54"/>
      <c r="K807" s="54"/>
      <c r="L807" s="54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54"/>
      <c r="K808" s="54"/>
      <c r="L808" s="54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54"/>
      <c r="K809" s="54"/>
      <c r="L809" s="54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54"/>
      <c r="K810" s="54"/>
      <c r="L810" s="54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54"/>
      <c r="K811" s="54"/>
      <c r="L811" s="54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54"/>
      <c r="K812" s="54"/>
      <c r="L812" s="54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54"/>
      <c r="K813" s="54"/>
      <c r="L813" s="54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54"/>
      <c r="K814" s="54"/>
      <c r="L814" s="54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54"/>
      <c r="K815" s="54"/>
      <c r="L815" s="54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54"/>
      <c r="K816" s="54"/>
      <c r="L816" s="54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54"/>
      <c r="K817" s="54"/>
      <c r="L817" s="54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54"/>
      <c r="K818" s="54"/>
      <c r="L818" s="54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54"/>
      <c r="K819" s="54"/>
      <c r="L819" s="54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54"/>
      <c r="K820" s="54"/>
      <c r="L820" s="54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</sheetData>
  <mergeCells count="32">
    <mergeCell ref="B27:C27"/>
    <mergeCell ref="B28:C28"/>
    <mergeCell ref="A26:E26"/>
    <mergeCell ref="B17:C17"/>
    <mergeCell ref="B18:C18"/>
    <mergeCell ref="A19:E19"/>
    <mergeCell ref="B20:C20"/>
    <mergeCell ref="B21:C21"/>
    <mergeCell ref="A22:E22"/>
    <mergeCell ref="A24:E24"/>
    <mergeCell ref="B23:C23"/>
    <mergeCell ref="B25:C25"/>
    <mergeCell ref="B12:C12"/>
    <mergeCell ref="B13:C13"/>
    <mergeCell ref="B14:C14"/>
    <mergeCell ref="A15:E15"/>
    <mergeCell ref="B16:C16"/>
    <mergeCell ref="M4:X4"/>
    <mergeCell ref="B8:C8"/>
    <mergeCell ref="A9:E9"/>
    <mergeCell ref="B10:C10"/>
    <mergeCell ref="B11:C11"/>
    <mergeCell ref="G4:G5"/>
    <mergeCell ref="H4:H5"/>
    <mergeCell ref="B6:C6"/>
    <mergeCell ref="I4:I5"/>
    <mergeCell ref="J4:L4"/>
    <mergeCell ref="A4:A5"/>
    <mergeCell ref="B4:C5"/>
    <mergeCell ref="D4:D5"/>
    <mergeCell ref="E4:E5"/>
    <mergeCell ref="F4:F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TB4 UKM Esensial &amp; Perkes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2025-01-08T07:10:14Z</dcterms:created>
  <dcterms:modified xsi:type="dcterms:W3CDTF">2025-01-08T07:24:14Z</dcterms:modified>
</cp:coreProperties>
</file>