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05" yWindow="-105" windowWidth="19425" windowHeight="10305" tabRatio="931"/>
  </bookViews>
  <sheets>
    <sheet name="Non Fisik" sheetId="2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5" i="21" l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91" i="21" s="1"/>
  <c r="A92" i="21" s="1"/>
  <c r="A93" i="21" s="1"/>
  <c r="A94" i="21" s="1"/>
  <c r="A95" i="21" s="1"/>
  <c r="A96" i="21" s="1"/>
  <c r="A97" i="21" s="1"/>
  <c r="A98" i="21" s="1"/>
  <c r="A99" i="21" s="1"/>
  <c r="A100" i="21" s="1"/>
  <c r="A101" i="21" s="1"/>
  <c r="A102" i="21" s="1"/>
  <c r="A103" i="21" s="1"/>
  <c r="A104" i="21" s="1"/>
  <c r="A105" i="21" s="1"/>
  <c r="A106" i="21" s="1"/>
  <c r="A107" i="21" s="1"/>
  <c r="A108" i="21" s="1"/>
  <c r="I104" i="21" l="1"/>
  <c r="I105" i="21"/>
  <c r="I108" i="21" l="1"/>
  <c r="I107" i="21"/>
  <c r="B107" i="21"/>
  <c r="B108" i="21" s="1"/>
  <c r="I106" i="21"/>
  <c r="B105" i="21"/>
  <c r="I103" i="21"/>
  <c r="I102" i="21"/>
  <c r="B102" i="21"/>
  <c r="B103" i="21" s="1"/>
  <c r="I101" i="21"/>
  <c r="I100" i="21"/>
  <c r="I99" i="21"/>
  <c r="B100" i="21"/>
  <c r="I98" i="21"/>
  <c r="I97" i="21"/>
  <c r="B98" i="21"/>
  <c r="I96" i="21"/>
  <c r="I95" i="21"/>
  <c r="I94" i="21"/>
  <c r="I93" i="21"/>
  <c r="B94" i="21"/>
  <c r="B95" i="21" s="1"/>
  <c r="B96" i="21" s="1"/>
  <c r="I92" i="21"/>
  <c r="I91" i="21"/>
  <c r="I90" i="21"/>
  <c r="B91" i="21"/>
  <c r="B92" i="21" s="1"/>
  <c r="I89" i="21"/>
  <c r="I88" i="21"/>
  <c r="I87" i="21"/>
  <c r="B88" i="21"/>
  <c r="B89" i="21" s="1"/>
  <c r="I86" i="21"/>
  <c r="I85" i="21"/>
  <c r="B86" i="21"/>
  <c r="I84" i="21"/>
  <c r="I83" i="21"/>
  <c r="I82" i="21"/>
  <c r="I81" i="21"/>
  <c r="B82" i="21"/>
  <c r="B83" i="21" s="1"/>
  <c r="B84" i="21" s="1"/>
  <c r="I80" i="21"/>
  <c r="I79" i="21"/>
  <c r="I78" i="21"/>
  <c r="B78" i="21"/>
  <c r="B79" i="21" s="1"/>
  <c r="B80" i="21" s="1"/>
  <c r="I77" i="21"/>
  <c r="I76" i="21"/>
  <c r="B76" i="21"/>
  <c r="I75" i="21"/>
  <c r="I74" i="21"/>
  <c r="I73" i="21"/>
  <c r="I72" i="21"/>
  <c r="B73" i="21"/>
  <c r="B74" i="21" s="1"/>
  <c r="I71" i="21"/>
  <c r="I70" i="21"/>
  <c r="I69" i="21"/>
  <c r="I68" i="21"/>
  <c r="B68" i="21"/>
  <c r="B69" i="21" s="1"/>
  <c r="B70" i="21" s="1"/>
  <c r="I67" i="21"/>
  <c r="I66" i="21"/>
  <c r="I65" i="21"/>
  <c r="B66" i="21"/>
  <c r="I64" i="21"/>
  <c r="I63" i="21"/>
  <c r="I62" i="21"/>
  <c r="I61" i="21"/>
  <c r="B62" i="21"/>
  <c r="B63" i="21" s="1"/>
  <c r="B64" i="21" s="1"/>
  <c r="I60" i="21"/>
  <c r="I59" i="21"/>
  <c r="I58" i="21"/>
  <c r="I57" i="21"/>
  <c r="B58" i="21"/>
  <c r="B59" i="21" s="1"/>
  <c r="I56" i="21"/>
  <c r="I55" i="21"/>
  <c r="I54" i="21"/>
  <c r="I53" i="21"/>
  <c r="B53" i="21"/>
  <c r="B54" i="21" s="1"/>
  <c r="B55" i="21" s="1"/>
  <c r="B56" i="21" s="1"/>
  <c r="I52" i="21"/>
  <c r="I51" i="21"/>
  <c r="I50" i="21"/>
  <c r="B51" i="21"/>
  <c r="I49" i="21"/>
  <c r="I48" i="21"/>
  <c r="I47" i="21"/>
  <c r="I46" i="21"/>
  <c r="B46" i="21"/>
  <c r="B47" i="21" s="1"/>
  <c r="B48" i="21" s="1"/>
  <c r="B49" i="21" s="1"/>
  <c r="I45" i="21"/>
  <c r="I44" i="21"/>
  <c r="I43" i="21"/>
  <c r="B43" i="21"/>
  <c r="B44" i="21" s="1"/>
  <c r="I42" i="21"/>
  <c r="I41" i="21"/>
  <c r="I40" i="21"/>
  <c r="I39" i="21"/>
  <c r="I38" i="21"/>
  <c r="B39" i="21"/>
  <c r="B40" i="21" s="1"/>
  <c r="B41" i="21" s="1"/>
  <c r="I37" i="21"/>
  <c r="I36" i="21"/>
  <c r="B37" i="21"/>
  <c r="I35" i="21"/>
  <c r="I34" i="21"/>
  <c r="I33" i="21"/>
  <c r="I32" i="21"/>
  <c r="B33" i="21"/>
  <c r="B34" i="21" s="1"/>
  <c r="I31" i="21"/>
  <c r="I30" i="21"/>
  <c r="B30" i="21"/>
  <c r="B31" i="21" s="1"/>
  <c r="I29" i="21"/>
  <c r="I28" i="21"/>
  <c r="I27" i="21"/>
  <c r="I26" i="21"/>
  <c r="B27" i="21"/>
  <c r="B28" i="21" s="1"/>
  <c r="I25" i="21"/>
  <c r="I24" i="21"/>
  <c r="I23" i="21"/>
  <c r="B24" i="21"/>
  <c r="B25" i="21" s="1"/>
  <c r="I22" i="21"/>
  <c r="I21" i="21"/>
  <c r="I20" i="21"/>
  <c r="I19" i="21"/>
  <c r="B20" i="21"/>
  <c r="B21" i="21" s="1"/>
  <c r="B22" i="21" s="1"/>
  <c r="I18" i="21"/>
  <c r="I17" i="21"/>
  <c r="I16" i="21"/>
  <c r="I15" i="21"/>
  <c r="B15" i="21"/>
  <c r="B16" i="21" s="1"/>
  <c r="B17" i="21" s="1"/>
  <c r="B18" i="21" s="1"/>
  <c r="I14" i="21"/>
</calcChain>
</file>

<file path=xl/sharedStrings.xml><?xml version="1.0" encoding="utf-8"?>
<sst xmlns="http://schemas.openxmlformats.org/spreadsheetml/2006/main" count="793" uniqueCount="185">
  <si>
    <t>Vol</t>
  </si>
  <si>
    <t>Sat</t>
  </si>
  <si>
    <t>Keterangan</t>
  </si>
  <si>
    <t>Permasalahan</t>
  </si>
  <si>
    <t>Uraian Usulan</t>
  </si>
  <si>
    <t>Harga Per Satuan</t>
  </si>
  <si>
    <t>Total Biaya</t>
  </si>
  <si>
    <t>Kelompok Sasaran</t>
  </si>
  <si>
    <t>Alamat lengkap / Lokasi</t>
  </si>
  <si>
    <t>m2</t>
  </si>
  <si>
    <t>:</t>
  </si>
  <si>
    <t>SUMBERSARI</t>
  </si>
  <si>
    <t>LOWOKWARU</t>
  </si>
  <si>
    <t>unit</t>
  </si>
  <si>
    <t>Kelurahan (62)</t>
  </si>
  <si>
    <t>Belum memiliki tenda</t>
  </si>
  <si>
    <t>paket</t>
  </si>
  <si>
    <t>Pengadaan Tenda 4 x 6 m</t>
  </si>
  <si>
    <r>
      <t xml:space="preserve">No. </t>
    </r>
    <r>
      <rPr>
        <b/>
        <sz val="9"/>
        <color theme="1"/>
        <rFont val="Arial Narrow"/>
        <family val="2"/>
      </rPr>
      <t>Prioritas</t>
    </r>
  </si>
  <si>
    <t>PengadaanTenda 4 x 6 m</t>
  </si>
  <si>
    <t>RT</t>
  </si>
  <si>
    <t>Jumlah KK dalam RT</t>
  </si>
  <si>
    <t>RW</t>
  </si>
  <si>
    <t>Jumlah Jiwa dalam RT</t>
  </si>
  <si>
    <t>Kelurahan</t>
  </si>
  <si>
    <t>(data per Oktober 2025)</t>
  </si>
  <si>
    <t>Kecamatan</t>
  </si>
  <si>
    <t xml:space="preserve">Kota          </t>
  </si>
  <si>
    <t>MALANG</t>
  </si>
  <si>
    <t>Pengadaan Tong Sampah Karet</t>
  </si>
  <si>
    <t>Kelurahan (02)</t>
  </si>
  <si>
    <t>RT. 004 RW. 001</t>
  </si>
  <si>
    <t>RT. 005 RW. 001</t>
  </si>
  <si>
    <t>Belum memiliki kursi</t>
  </si>
  <si>
    <t>Jl. Sumbersari III No. 195</t>
  </si>
  <si>
    <t>Kelurahan (67)</t>
  </si>
  <si>
    <t>Kekurangan meja PKK &amp; UMKM</t>
  </si>
  <si>
    <t>Pengadaan Meja Lipat</t>
  </si>
  <si>
    <t>Kelurahan (68)</t>
  </si>
  <si>
    <t>Tong sampah banyak yang rusak</t>
  </si>
  <si>
    <t>RT. 006 RW. 001</t>
  </si>
  <si>
    <t>Kursi Rt banyak yang rusak</t>
  </si>
  <si>
    <t>Jl. Sumbersari III No.186-A</t>
  </si>
  <si>
    <t>Pengadaan Tenda 2 x 3 m</t>
  </si>
  <si>
    <t>Kelurahan (63)</t>
  </si>
  <si>
    <t>RT. 007 RW. 001</t>
  </si>
  <si>
    <t>RT. 008 RW. 001</t>
  </si>
  <si>
    <t xml:space="preserve">Jl. Sumbersari IV / </t>
  </si>
  <si>
    <t>RT. 009 RW. 001</t>
  </si>
  <si>
    <t>Kelurahan (36)</t>
  </si>
  <si>
    <t>RT. 011 RW. 001</t>
  </si>
  <si>
    <t>Jl. Sumbersari III No. 242</t>
  </si>
  <si>
    <t>RT. 012 RW. 001</t>
  </si>
  <si>
    <t>RT. 001 RW. 002</t>
  </si>
  <si>
    <t>Kebutuhan warga</t>
  </si>
  <si>
    <t>Pengadaan Tenda 2 x 3</t>
  </si>
  <si>
    <t>RT.002 / RW.002</t>
  </si>
  <si>
    <t>Jl. Veteran Dalam No. 370</t>
  </si>
  <si>
    <t>Gerobak Sampah Rusak</t>
  </si>
  <si>
    <t>Pengadaan Gerobak Sampah</t>
  </si>
  <si>
    <t>Kelurahan (05)</t>
  </si>
  <si>
    <t>Jl. Veteran Dalam</t>
  </si>
  <si>
    <t>Perlu pengarahan yg benar dalam pemulasaran Jenazah</t>
  </si>
  <si>
    <t>Pelatihan Memandikan Jenazah</t>
  </si>
  <si>
    <t>orang</t>
  </si>
  <si>
    <t>Kelurahan (74)</t>
  </si>
  <si>
    <t>RT. 003 RW. 002</t>
  </si>
  <si>
    <t>Jl. Sumbersari V / 392-C</t>
  </si>
  <si>
    <t>Pengadaan Tenda Kerucut   3 x 3 m</t>
  </si>
  <si>
    <t>Kelurahan (64)</t>
  </si>
  <si>
    <t>PKK Belum Memiliki</t>
  </si>
  <si>
    <t>Pengadaan Meja Lipat 120 x 60 x 75 cm</t>
  </si>
  <si>
    <t>Banyak yg belum bisa memandikan Jenazah</t>
  </si>
  <si>
    <t>Peningkatan ketahanan pangan PKK</t>
  </si>
  <si>
    <t>Pengadaan Bibit Sayuran</t>
  </si>
  <si>
    <t>Kelurahan (57)</t>
  </si>
  <si>
    <t>RT. 004 RW. 002</t>
  </si>
  <si>
    <t>Jl. Bend. Sutami I-C             No. 421-C</t>
  </si>
  <si>
    <t>RT. 005 RW. 002</t>
  </si>
  <si>
    <t>RT. 001 RW. 003</t>
  </si>
  <si>
    <t>RT. 002 RW. 003</t>
  </si>
  <si>
    <t>RT. 003 RW. 003</t>
  </si>
  <si>
    <t>RT. 004 RW. 003</t>
  </si>
  <si>
    <t>RT. 005 RW. 003</t>
  </si>
  <si>
    <t>RT. 006 RW. 003</t>
  </si>
  <si>
    <t>RT. 001 RW. 004</t>
  </si>
  <si>
    <t>RT. 003 RW. 004</t>
  </si>
  <si>
    <t>RT. 004 RW. 004</t>
  </si>
  <si>
    <t>RT. 005 RW. 004</t>
  </si>
  <si>
    <t>Belum tersedia tong pemilah sampah</t>
  </si>
  <si>
    <t>Pengadaan Tong Sampah Fiber 3 Pilah Sampah</t>
  </si>
  <si>
    <t>Jl. Bogor</t>
  </si>
  <si>
    <t>Kelurahan (54)</t>
  </si>
  <si>
    <t>RT. 001 RW. 005</t>
  </si>
  <si>
    <t>Belum mempunyai tenda kerucut</t>
  </si>
  <si>
    <t>Pengadaan Tenda Kerucut untuk Usaha (2x2)</t>
  </si>
  <si>
    <t>Jl. Ters. Surabaya No. 66</t>
  </si>
  <si>
    <t>Kelurahan (65)</t>
  </si>
  <si>
    <t>Meja Posyandu sudah rusak</t>
  </si>
  <si>
    <t>Banyak kursi yg sudah rusak</t>
  </si>
  <si>
    <t>RT. 002 RW. 005</t>
  </si>
  <si>
    <t>Jl.Terusan Surabaya No.72</t>
  </si>
  <si>
    <t>RT. 003 RW. 005</t>
  </si>
  <si>
    <t>Jl. Bend. Sutami No.38</t>
  </si>
  <si>
    <t>Gerobak sampah sudah rusak</t>
  </si>
  <si>
    <t>Belum memiliki meja</t>
  </si>
  <si>
    <t>RT. 002 RW. 006</t>
  </si>
  <si>
    <t>Jl. Simpang Bend. Wonogiri No.7</t>
  </si>
  <si>
    <t>RT. 003 RW. 006</t>
  </si>
  <si>
    <t>Tidak ada fasilitas disekitar taman</t>
  </si>
  <si>
    <t>Pengadaan Tong Sampah Fiber 3 Tong Pilah Sampah</t>
  </si>
  <si>
    <t>Tidak ada fasilitas untuk kegiatan warga</t>
  </si>
  <si>
    <t>RT. 004 RW. 006</t>
  </si>
  <si>
    <t>Jl. Bend. Sutami No. 15</t>
  </si>
  <si>
    <t>RT. 001 RW. 007</t>
  </si>
  <si>
    <t>Jl. Bend. Sigura-Gura I</t>
  </si>
  <si>
    <t>Penghijauan lingkungan</t>
  </si>
  <si>
    <t>Pengadaan Pot Tanaman</t>
  </si>
  <si>
    <t>Kelurahan (53)</t>
  </si>
  <si>
    <t>RT. 002 RW. 007</t>
  </si>
  <si>
    <t>Belum memiliki kursi pertemuan warga</t>
  </si>
  <si>
    <t>Jl. Bend. Jatiluhur No. 23</t>
  </si>
  <si>
    <t>Penggantian tong sampah yg tidak layak</t>
  </si>
  <si>
    <t>Iventaris RT</t>
  </si>
  <si>
    <t>Pengadaan Kursi</t>
  </si>
  <si>
    <t>Jl. Sumbersari II No. 99</t>
  </si>
  <si>
    <t>Edukasi terkait Stunting</t>
  </si>
  <si>
    <t>Sosialisasi terkait Penanganan Stunting</t>
  </si>
  <si>
    <t>Kelurahan (70)</t>
  </si>
  <si>
    <t>Kemandirian Ekonomi Masyarakat</t>
  </si>
  <si>
    <t>Pelatihan Usaha Mikro</t>
  </si>
  <si>
    <t>Kelurahan (76)</t>
  </si>
  <si>
    <t>PKK belum memiliki meja</t>
  </si>
  <si>
    <t>Jl. Raya Sumbersari 300</t>
  </si>
  <si>
    <t>Banyak yg sudah rusak inventaris kematian</t>
  </si>
  <si>
    <t>Kematian belum memiliki tenda</t>
  </si>
  <si>
    <t>Jl. Sumbersari IV / 215-C</t>
  </si>
  <si>
    <t>Jl. Sumbersari VI/26</t>
  </si>
  <si>
    <t>Banyak yg rusak</t>
  </si>
  <si>
    <t>Pendukung kegiatan warga</t>
  </si>
  <si>
    <t>Jl. Ters. Ambarawa No. 24</t>
  </si>
  <si>
    <t>Pendukung kebersihan lingkungan</t>
  </si>
  <si>
    <t>Pengadaan Tong Komposter</t>
  </si>
  <si>
    <t>Kelurahan (55)</t>
  </si>
  <si>
    <t>Jl. Sumbersari VII-C/29</t>
  </si>
  <si>
    <t>Diperlukan pengolah limbah sampah organik</t>
  </si>
  <si>
    <t>Pengadaan Mesin Pencacah Sampah Sisa Organik</t>
  </si>
  <si>
    <t>Jl. Salatiga No. 4</t>
  </si>
  <si>
    <t>Kelurahan (61)</t>
  </si>
  <si>
    <t>Untuk penjual UMKM</t>
  </si>
  <si>
    <t>Jl. Bend. Wlingi No. 21</t>
  </si>
  <si>
    <t>Gerobak rusak</t>
  </si>
  <si>
    <t>Pengadaan Tenda Kerucut untuk Usaha (3x3)</t>
  </si>
  <si>
    <t>Jl. Sumbersari IV-B</t>
  </si>
  <si>
    <t>Pengadaan Tenda Kerucut untuk Usaha (4x6)</t>
  </si>
  <si>
    <t>Jl. Blitar No. 1</t>
  </si>
  <si>
    <t>Kelurahan (66)</t>
  </si>
  <si>
    <t>Pengadaan Bibit Buah-buahan</t>
  </si>
  <si>
    <t>Jl. Surakarta</t>
  </si>
  <si>
    <t>Kelurahan (56)</t>
  </si>
  <si>
    <t>Jl. Surakarta 5</t>
  </si>
  <si>
    <t>Jl. Sumbersari V / 487</t>
  </si>
  <si>
    <t>Jl. Bend. Sutami II / 25</t>
  </si>
  <si>
    <t>Jl. Sumbersari VII / 04</t>
  </si>
  <si>
    <t>Jl. Bend. Sutami No. 317-H</t>
  </si>
  <si>
    <t>Peningkatan managerial</t>
  </si>
  <si>
    <t>Pelatihan Manajerial Organisasi</t>
  </si>
  <si>
    <t>Kelurahan (73)</t>
  </si>
  <si>
    <t>Peningkatan Pengetahuan UMKM</t>
  </si>
  <si>
    <t>Pemulasaran Jenazah</t>
  </si>
  <si>
    <t>Jl. Sumbersari VI / 30</t>
  </si>
  <si>
    <t>Minimnya ketrampilan kader</t>
  </si>
  <si>
    <t>Pelatihan Kader Kesehatan Masyarakat</t>
  </si>
  <si>
    <t>Kelurahan (83)</t>
  </si>
  <si>
    <t>Sub Kegiatan</t>
  </si>
  <si>
    <t>Pembangunan Sarpras Kelurahan</t>
  </si>
  <si>
    <t>7.01.03.2.02.0002</t>
  </si>
  <si>
    <t>7.01.03.2.02.0003</t>
  </si>
  <si>
    <t>Kode Rekening</t>
  </si>
  <si>
    <t>Pemberdayaan Masyarakat Kelurahan</t>
  </si>
  <si>
    <t>No</t>
  </si>
  <si>
    <t>Daftar Usulan Pembangunan Non Fisik Program RT Berkelas Tahun 2026</t>
  </si>
  <si>
    <t>PERANGKAT DAERAH: KELURAHAN SUMBERSARI</t>
  </si>
  <si>
    <t>40 RT</t>
  </si>
  <si>
    <t>7 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</si>
</sst>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64" formatCode="_(* #,##0_);_(* \(#,##0\);_(* &quot;-&quot;_);_(@_)"/>
    <numFmt numFmtId="165" formatCode="_(* #,##0.0_);_(* \(#,##0.0\);_(* &quot;-&quot;_);_(@_)"/>
    <numFmt numFmtId="166" formatCode="0_);\(0\)"/>
    <numFmt numFmtId="167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9"/>
      <color theme="1"/>
      <name val="Arial Narrow"/>
      <family val="2"/>
    </font>
    <font>
      <sz val="12"/>
      <color theme="1"/>
      <name val="Bookman Old Style"/>
      <family val="1"/>
    </font>
    <font>
      <b/>
      <sz val="18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Tahoma"/>
      <family val="2"/>
    </font>
    <font>
      <b/>
      <sz val="12"/>
      <name val="Tahoma"/>
      <family val="2"/>
    </font>
    <font>
      <i/>
      <sz val="12"/>
      <color theme="1"/>
      <name val="Bookman Old Style"/>
      <family val="1"/>
    </font>
    <font>
      <sz val="10"/>
      <color rgb="FF000000"/>
      <name val="ArialMT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4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0" xfId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2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166" fontId="5" fillId="2" borderId="2" xfId="0" applyNumberFormat="1" applyFont="1" applyFill="1" applyBorder="1" applyAlignment="1">
      <alignment horizontal="right" vertical="center"/>
    </xf>
    <xf numFmtId="0" fontId="4" fillId="2" borderId="1" xfId="2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3" fontId="4" fillId="2" borderId="1" xfId="0" applyNumberFormat="1" applyFont="1" applyFill="1" applyBorder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4" fillId="2" borderId="1" xfId="0" quotePrefix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166" fontId="5" fillId="2" borderId="1" xfId="0" applyNumberFormat="1" applyFont="1" applyFill="1" applyBorder="1" applyAlignment="1">
      <alignment horizontal="right" vertical="center"/>
    </xf>
    <xf numFmtId="0" fontId="4" fillId="2" borderId="1" xfId="2" applyFont="1" applyFill="1" applyBorder="1" applyAlignment="1">
      <alignment vertical="center" wrapText="1"/>
    </xf>
    <xf numFmtId="3" fontId="3" fillId="2" borderId="3" xfId="3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67" fontId="3" fillId="2" borderId="1" xfId="1" applyNumberFormat="1" applyFont="1" applyFill="1" applyBorder="1" applyAlignment="1">
      <alignment horizontal="center" vertical="center"/>
    </xf>
    <xf numFmtId="3" fontId="0" fillId="2" borderId="0" xfId="0" applyNumberForma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vertical="center"/>
    </xf>
    <xf numFmtId="3" fontId="3" fillId="2" borderId="1" xfId="3" applyNumberFormat="1" applyFont="1" applyFill="1" applyBorder="1" applyAlignment="1">
      <alignment vertical="center"/>
    </xf>
    <xf numFmtId="3" fontId="16" fillId="2" borderId="0" xfId="0" applyNumberFormat="1" applyFont="1" applyFill="1" applyAlignment="1">
      <alignment vertical="center"/>
    </xf>
    <xf numFmtId="3" fontId="18" fillId="2" borderId="0" xfId="0" applyNumberFormat="1" applyFont="1" applyFill="1" applyAlignment="1">
      <alignment vertical="center"/>
    </xf>
    <xf numFmtId="3" fontId="19" fillId="2" borderId="0" xfId="0" applyNumberFormat="1" applyFont="1" applyFill="1" applyAlignment="1">
      <alignment vertical="center"/>
    </xf>
    <xf numFmtId="3" fontId="3" fillId="3" borderId="1" xfId="0" applyNumberFormat="1" applyFont="1" applyFill="1" applyBorder="1" applyAlignment="1">
      <alignment vertical="center"/>
    </xf>
    <xf numFmtId="3" fontId="3" fillId="2" borderId="9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</cellXfs>
  <cellStyles count="6">
    <cellStyle name="Comma [0]" xfId="1" builtinId="6"/>
    <cellStyle name="Comma [0] 2" xfId="3"/>
    <cellStyle name="Comma [0] 3" xfId="4"/>
    <cellStyle name="Normal" xfId="0" builtinId="0"/>
    <cellStyle name="Normal 2" xfId="2"/>
    <cellStyle name="Normal 3" xfId="5"/>
  </cellStyles>
  <dxfs count="0"/>
  <tableStyles count="0" defaultTableStyle="TableStyleMedium9" defaultPivotStyle="PivotStyleLight16"/>
  <colors>
    <mruColors>
      <color rgb="FFFFCCFF"/>
      <color rgb="FFCCFFFF"/>
      <color rgb="FFFFCC99"/>
      <color rgb="FF0066FF"/>
      <color rgb="FFFF66FF"/>
      <color rgb="FFFFFFCC"/>
      <color rgb="FFFFFF99"/>
      <color rgb="FFFFCC66"/>
      <color rgb="FF0000FF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abSelected="1" zoomScale="70" zoomScaleNormal="70" workbookViewId="0">
      <selection activeCell="M7" sqref="M7"/>
    </sheetView>
  </sheetViews>
  <sheetFormatPr defaultColWidth="9.140625" defaultRowHeight="12.75" x14ac:dyDescent="0.25"/>
  <cols>
    <col min="1" max="1" width="6.5703125" style="2" customWidth="1"/>
    <col min="2" max="2" width="6.42578125" style="1" customWidth="1"/>
    <col min="3" max="3" width="19.7109375" style="3" customWidth="1"/>
    <col min="4" max="4" width="1.42578125" style="2" customWidth="1"/>
    <col min="5" max="5" width="24.42578125" style="2" customWidth="1"/>
    <col min="6" max="6" width="7.140625" style="59" bestFit="1" customWidth="1"/>
    <col min="7" max="7" width="5.5703125" style="2" bestFit="1" customWidth="1"/>
    <col min="8" max="8" width="10.28515625" style="1" customWidth="1"/>
    <col min="9" max="9" width="12.7109375" style="1" customWidth="1"/>
    <col min="10" max="10" width="18.7109375" style="2" bestFit="1" customWidth="1"/>
    <col min="11" max="11" width="23.42578125" style="2" customWidth="1"/>
    <col min="12" max="12" width="13.5703125" style="2" customWidth="1"/>
    <col min="13" max="13" width="17.140625" style="1" customWidth="1"/>
    <col min="14" max="14" width="18.28515625" style="2" customWidth="1"/>
    <col min="15" max="15" width="5.5703125" style="1" bestFit="1" customWidth="1"/>
    <col min="16" max="16" width="5.42578125" style="1" bestFit="1" customWidth="1"/>
    <col min="17" max="17" width="13.85546875" style="1" customWidth="1"/>
    <col min="18" max="18" width="20.5703125" style="1" customWidth="1"/>
    <col min="19" max="19" width="9.140625" style="1"/>
    <col min="20" max="20" width="10.140625" style="1" bestFit="1" customWidth="1"/>
    <col min="21" max="16384" width="9.140625" style="1"/>
  </cols>
  <sheetData>
    <row r="1" spans="1:16" s="14" customFormat="1" ht="8.1" customHeight="1" x14ac:dyDescent="0.25">
      <c r="A1" s="57"/>
      <c r="B1" s="32"/>
      <c r="C1" s="32"/>
      <c r="D1" s="32"/>
      <c r="E1" s="32"/>
      <c r="F1" s="62"/>
      <c r="G1" s="32"/>
      <c r="H1" s="32"/>
      <c r="I1" s="32"/>
      <c r="J1" s="32"/>
      <c r="K1" s="32"/>
      <c r="L1" s="32"/>
      <c r="M1" s="32"/>
      <c r="N1" s="33"/>
      <c r="O1" s="33"/>
    </row>
    <row r="2" spans="1:16" s="14" customFormat="1" ht="25.5" customHeight="1" x14ac:dyDescent="0.25">
      <c r="A2" s="85" t="s">
        <v>181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3"/>
    </row>
    <row r="3" spans="1:16" s="14" customFormat="1" ht="15" customHeight="1" x14ac:dyDescent="0.2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34"/>
      <c r="O3" s="34"/>
    </row>
    <row r="4" spans="1:16" s="14" customFormat="1" ht="8.1" customHeight="1" x14ac:dyDescent="0.25">
      <c r="A4" s="57"/>
      <c r="B4" s="35"/>
      <c r="C4" s="35"/>
      <c r="D4" s="35"/>
      <c r="E4" s="35"/>
      <c r="F4" s="63"/>
      <c r="G4" s="35"/>
      <c r="H4" s="35"/>
      <c r="I4" s="35"/>
      <c r="J4" s="35"/>
      <c r="K4" s="35"/>
      <c r="L4" s="35"/>
      <c r="M4" s="35"/>
      <c r="N4" s="34"/>
      <c r="O4" s="34"/>
    </row>
    <row r="5" spans="1:16" s="36" customFormat="1" ht="14.1" customHeight="1" x14ac:dyDescent="0.25">
      <c r="A5" s="58"/>
      <c r="C5" s="36" t="s">
        <v>20</v>
      </c>
      <c r="D5" s="36" t="s">
        <v>10</v>
      </c>
      <c r="E5" s="36" t="s">
        <v>183</v>
      </c>
      <c r="F5" s="64"/>
      <c r="I5" s="36" t="s">
        <v>21</v>
      </c>
      <c r="K5" s="36" t="s">
        <v>10</v>
      </c>
    </row>
    <row r="6" spans="1:16" s="36" customFormat="1" ht="14.1" customHeight="1" x14ac:dyDescent="0.25">
      <c r="A6" s="58"/>
      <c r="C6" s="36" t="s">
        <v>22</v>
      </c>
      <c r="D6" s="36" t="s">
        <v>10</v>
      </c>
      <c r="E6" s="36" t="s">
        <v>184</v>
      </c>
      <c r="F6" s="64"/>
      <c r="I6" s="36" t="s">
        <v>23</v>
      </c>
      <c r="K6" s="36" t="s">
        <v>10</v>
      </c>
    </row>
    <row r="7" spans="1:16" s="36" customFormat="1" ht="14.1" customHeight="1" x14ac:dyDescent="0.25">
      <c r="A7" s="58"/>
      <c r="C7" s="36" t="s">
        <v>24</v>
      </c>
      <c r="D7" s="36" t="s">
        <v>10</v>
      </c>
      <c r="E7" s="36" t="s">
        <v>11</v>
      </c>
      <c r="F7" s="64"/>
      <c r="I7" s="37" t="s">
        <v>25</v>
      </c>
    </row>
    <row r="8" spans="1:16" s="36" customFormat="1" ht="14.1" customHeight="1" x14ac:dyDescent="0.25">
      <c r="A8" s="58"/>
      <c r="C8" s="36" t="s">
        <v>26</v>
      </c>
      <c r="D8" s="36" t="s">
        <v>10</v>
      </c>
      <c r="E8" s="36" t="s">
        <v>12</v>
      </c>
      <c r="F8" s="64"/>
    </row>
    <row r="9" spans="1:16" s="36" customFormat="1" ht="14.1" customHeight="1" x14ac:dyDescent="0.25">
      <c r="A9" s="58"/>
      <c r="C9" s="36" t="s">
        <v>27</v>
      </c>
      <c r="D9" s="36" t="s">
        <v>10</v>
      </c>
      <c r="E9" s="36" t="s">
        <v>28</v>
      </c>
      <c r="F9" s="64"/>
    </row>
    <row r="10" spans="1:16" s="36" customFormat="1" ht="8.1" customHeight="1" x14ac:dyDescent="0.25">
      <c r="A10" s="58"/>
      <c r="F10" s="64"/>
    </row>
    <row r="11" spans="1:16" s="36" customFormat="1" ht="15.75" x14ac:dyDescent="0.25">
      <c r="A11" s="58"/>
      <c r="C11" s="36" t="s">
        <v>182</v>
      </c>
      <c r="F11" s="64"/>
    </row>
    <row r="12" spans="1:16" ht="26.45" customHeight="1" x14ac:dyDescent="0.25">
      <c r="A12" s="86" t="s">
        <v>180</v>
      </c>
      <c r="B12" s="74" t="s">
        <v>18</v>
      </c>
      <c r="C12" s="75" t="s">
        <v>3</v>
      </c>
      <c r="D12" s="76"/>
      <c r="E12" s="79" t="s">
        <v>4</v>
      </c>
      <c r="F12" s="82" t="s">
        <v>0</v>
      </c>
      <c r="G12" s="74" t="s">
        <v>1</v>
      </c>
      <c r="H12" s="74" t="s">
        <v>5</v>
      </c>
      <c r="I12" s="74" t="s">
        <v>6</v>
      </c>
      <c r="J12" s="74" t="s">
        <v>7</v>
      </c>
      <c r="K12" s="79" t="s">
        <v>8</v>
      </c>
      <c r="L12" s="74" t="s">
        <v>2</v>
      </c>
      <c r="M12" s="81" t="s">
        <v>174</v>
      </c>
      <c r="N12" s="80" t="s">
        <v>178</v>
      </c>
    </row>
    <row r="13" spans="1:16" ht="12" customHeight="1" x14ac:dyDescent="0.25">
      <c r="A13" s="86"/>
      <c r="B13" s="74"/>
      <c r="C13" s="77"/>
      <c r="D13" s="78"/>
      <c r="E13" s="79"/>
      <c r="F13" s="82"/>
      <c r="G13" s="74"/>
      <c r="H13" s="74"/>
      <c r="I13" s="74"/>
      <c r="J13" s="74"/>
      <c r="K13" s="79"/>
      <c r="L13" s="74"/>
      <c r="M13" s="81"/>
      <c r="N13" s="80"/>
    </row>
    <row r="14" spans="1:16" ht="25.5" x14ac:dyDescent="0.25">
      <c r="A14" s="12">
        <v>1</v>
      </c>
      <c r="B14" s="29">
        <v>1</v>
      </c>
      <c r="C14" s="10" t="s">
        <v>123</v>
      </c>
      <c r="D14" s="4"/>
      <c r="E14" s="87" t="s">
        <v>55</v>
      </c>
      <c r="F14" s="65">
        <v>2</v>
      </c>
      <c r="G14" s="5" t="s">
        <v>13</v>
      </c>
      <c r="H14" s="17">
        <v>6000000</v>
      </c>
      <c r="I14" s="31">
        <f>F14*H14</f>
        <v>12000000</v>
      </c>
      <c r="J14" s="11" t="s">
        <v>31</v>
      </c>
      <c r="K14" s="16" t="s">
        <v>125</v>
      </c>
      <c r="L14" s="16" t="s">
        <v>44</v>
      </c>
      <c r="M14" s="15" t="s">
        <v>175</v>
      </c>
      <c r="N14" s="60" t="s">
        <v>176</v>
      </c>
      <c r="O14" s="13"/>
      <c r="P14" s="39"/>
    </row>
    <row r="15" spans="1:16" ht="25.5" x14ac:dyDescent="0.25">
      <c r="A15" s="12">
        <f>SUM(A14+1)</f>
        <v>2</v>
      </c>
      <c r="B15" s="29">
        <f>SUM(B14+1)</f>
        <v>2</v>
      </c>
      <c r="C15" s="10" t="s">
        <v>123</v>
      </c>
      <c r="D15" s="4"/>
      <c r="E15" s="56" t="s">
        <v>124</v>
      </c>
      <c r="F15" s="65">
        <v>30</v>
      </c>
      <c r="G15" s="28" t="s">
        <v>13</v>
      </c>
      <c r="H15" s="6">
        <v>500000</v>
      </c>
      <c r="I15" s="31">
        <f>F15*H15</f>
        <v>15000000</v>
      </c>
      <c r="J15" s="11" t="s">
        <v>31</v>
      </c>
      <c r="K15" s="16" t="s">
        <v>125</v>
      </c>
      <c r="L15" s="16" t="s">
        <v>35</v>
      </c>
      <c r="M15" s="15" t="s">
        <v>175</v>
      </c>
      <c r="N15" s="60" t="s">
        <v>176</v>
      </c>
      <c r="O15" s="13"/>
      <c r="P15" s="39"/>
    </row>
    <row r="16" spans="1:16" ht="25.5" x14ac:dyDescent="0.25">
      <c r="A16" s="12">
        <f t="shared" ref="A16:A79" si="0">SUM(A15+1)</f>
        <v>3</v>
      </c>
      <c r="B16" s="29">
        <f>SUM(B15+1)</f>
        <v>3</v>
      </c>
      <c r="C16" s="10" t="s">
        <v>123</v>
      </c>
      <c r="D16" s="4"/>
      <c r="E16" s="8" t="s">
        <v>37</v>
      </c>
      <c r="F16" s="65">
        <v>5</v>
      </c>
      <c r="G16" s="5" t="s">
        <v>13</v>
      </c>
      <c r="H16" s="17">
        <v>1750000</v>
      </c>
      <c r="I16" s="31">
        <f>H16*F16</f>
        <v>8750000</v>
      </c>
      <c r="J16" s="11" t="s">
        <v>31</v>
      </c>
      <c r="K16" s="16" t="s">
        <v>125</v>
      </c>
      <c r="L16" s="16" t="s">
        <v>38</v>
      </c>
      <c r="M16" s="15" t="s">
        <v>175</v>
      </c>
      <c r="N16" s="60" t="s">
        <v>176</v>
      </c>
      <c r="O16" s="13"/>
      <c r="P16" s="39"/>
    </row>
    <row r="17" spans="1:20" ht="38.25" x14ac:dyDescent="0.25">
      <c r="A17" s="12">
        <f t="shared" si="0"/>
        <v>4</v>
      </c>
      <c r="B17" s="29">
        <f>SUM(B16+1)</f>
        <v>4</v>
      </c>
      <c r="C17" s="10" t="s">
        <v>126</v>
      </c>
      <c r="D17" s="4"/>
      <c r="E17" s="87" t="s">
        <v>127</v>
      </c>
      <c r="F17" s="65">
        <v>15</v>
      </c>
      <c r="G17" s="5" t="s">
        <v>64</v>
      </c>
      <c r="H17" s="9">
        <v>300000</v>
      </c>
      <c r="I17" s="31">
        <f t="shared" ref="I17:I18" si="1">H17*F17</f>
        <v>4500000</v>
      </c>
      <c r="J17" s="11" t="s">
        <v>31</v>
      </c>
      <c r="K17" s="16" t="s">
        <v>125</v>
      </c>
      <c r="L17" s="16" t="s">
        <v>128</v>
      </c>
      <c r="M17" s="8" t="s">
        <v>179</v>
      </c>
      <c r="N17" s="60" t="s">
        <v>177</v>
      </c>
      <c r="O17" s="13"/>
      <c r="P17" s="39"/>
      <c r="R17" s="59"/>
      <c r="T17" s="59"/>
    </row>
    <row r="18" spans="1:20" ht="38.25" x14ac:dyDescent="0.25">
      <c r="A18" s="12">
        <f t="shared" si="0"/>
        <v>5</v>
      </c>
      <c r="B18" s="29">
        <f t="shared" ref="B18" si="2">SUM(B17+1)</f>
        <v>5</v>
      </c>
      <c r="C18" s="10" t="s">
        <v>129</v>
      </c>
      <c r="D18" s="4"/>
      <c r="E18" s="87" t="s">
        <v>130</v>
      </c>
      <c r="F18" s="65">
        <v>16</v>
      </c>
      <c r="G18" s="5" t="s">
        <v>64</v>
      </c>
      <c r="H18" s="9">
        <v>600000</v>
      </c>
      <c r="I18" s="31">
        <f t="shared" si="1"/>
        <v>9600000</v>
      </c>
      <c r="J18" s="11" t="s">
        <v>31</v>
      </c>
      <c r="K18" s="16" t="s">
        <v>125</v>
      </c>
      <c r="L18" s="16" t="s">
        <v>131</v>
      </c>
      <c r="M18" s="8" t="s">
        <v>179</v>
      </c>
      <c r="N18" s="60" t="s">
        <v>177</v>
      </c>
      <c r="O18" s="13"/>
      <c r="P18" s="39"/>
      <c r="R18" s="59"/>
      <c r="T18" s="59"/>
    </row>
    <row r="19" spans="1:20" s="14" customFormat="1" ht="25.5" x14ac:dyDescent="0.25">
      <c r="A19" s="12">
        <f t="shared" si="0"/>
        <v>6</v>
      </c>
      <c r="B19" s="29">
        <v>1</v>
      </c>
      <c r="C19" s="25" t="s">
        <v>33</v>
      </c>
      <c r="D19" s="26"/>
      <c r="E19" s="56" t="s">
        <v>124</v>
      </c>
      <c r="F19" s="65">
        <v>35</v>
      </c>
      <c r="G19" s="28" t="s">
        <v>13</v>
      </c>
      <c r="H19" s="6">
        <v>500000</v>
      </c>
      <c r="I19" s="31">
        <f>F19*H19</f>
        <v>17500000</v>
      </c>
      <c r="J19" s="11" t="s">
        <v>32</v>
      </c>
      <c r="K19" s="16" t="s">
        <v>34</v>
      </c>
      <c r="L19" s="16" t="s">
        <v>35</v>
      </c>
      <c r="M19" s="15" t="s">
        <v>175</v>
      </c>
      <c r="N19" s="60" t="s">
        <v>176</v>
      </c>
      <c r="Q19" s="1"/>
    </row>
    <row r="20" spans="1:20" ht="25.5" x14ac:dyDescent="0.25">
      <c r="A20" s="12">
        <f t="shared" si="0"/>
        <v>7</v>
      </c>
      <c r="B20" s="29">
        <f>SUM(B19+1)</f>
        <v>2</v>
      </c>
      <c r="C20" s="22" t="s">
        <v>15</v>
      </c>
      <c r="D20" s="23"/>
      <c r="E20" s="24" t="s">
        <v>17</v>
      </c>
      <c r="F20" s="65">
        <v>1</v>
      </c>
      <c r="G20" s="5" t="s">
        <v>13</v>
      </c>
      <c r="H20" s="17">
        <v>12100000</v>
      </c>
      <c r="I20" s="31">
        <f>F20*H20</f>
        <v>12100000</v>
      </c>
      <c r="J20" s="11" t="s">
        <v>32</v>
      </c>
      <c r="K20" s="16" t="s">
        <v>34</v>
      </c>
      <c r="L20" s="16" t="s">
        <v>14</v>
      </c>
      <c r="M20" s="15" t="s">
        <v>175</v>
      </c>
      <c r="N20" s="60" t="s">
        <v>176</v>
      </c>
      <c r="O20" s="13"/>
    </row>
    <row r="21" spans="1:20" ht="25.5" x14ac:dyDescent="0.25">
      <c r="A21" s="12">
        <f t="shared" si="0"/>
        <v>8</v>
      </c>
      <c r="B21" s="29">
        <f>SUM(B20+1)</f>
        <v>3</v>
      </c>
      <c r="C21" s="20" t="s">
        <v>36</v>
      </c>
      <c r="D21" s="18"/>
      <c r="E21" s="8" t="s">
        <v>37</v>
      </c>
      <c r="F21" s="65">
        <v>2</v>
      </c>
      <c r="G21" s="5" t="s">
        <v>13</v>
      </c>
      <c r="H21" s="17">
        <v>1750000</v>
      </c>
      <c r="I21" s="31">
        <f>H21*F21</f>
        <v>3500000</v>
      </c>
      <c r="J21" s="11" t="s">
        <v>32</v>
      </c>
      <c r="K21" s="16" t="s">
        <v>34</v>
      </c>
      <c r="L21" s="16" t="s">
        <v>38</v>
      </c>
      <c r="M21" s="15" t="s">
        <v>175</v>
      </c>
      <c r="N21" s="60" t="s">
        <v>176</v>
      </c>
    </row>
    <row r="22" spans="1:20" ht="25.5" x14ac:dyDescent="0.25">
      <c r="A22" s="12">
        <f t="shared" si="0"/>
        <v>9</v>
      </c>
      <c r="B22" s="29">
        <f t="shared" ref="B22" si="3">SUM(B21+1)</f>
        <v>4</v>
      </c>
      <c r="C22" s="10" t="s">
        <v>39</v>
      </c>
      <c r="D22" s="4"/>
      <c r="E22" s="40" t="s">
        <v>29</v>
      </c>
      <c r="F22" s="66">
        <v>12</v>
      </c>
      <c r="G22" s="41" t="s">
        <v>13</v>
      </c>
      <c r="H22" s="42">
        <v>150000</v>
      </c>
      <c r="I22" s="31">
        <f t="shared" ref="I22" si="4">H22*F22</f>
        <v>1800000</v>
      </c>
      <c r="J22" s="11" t="s">
        <v>32</v>
      </c>
      <c r="K22" s="16" t="s">
        <v>34</v>
      </c>
      <c r="L22" s="16" t="s">
        <v>30</v>
      </c>
      <c r="M22" s="15" t="s">
        <v>175</v>
      </c>
      <c r="N22" s="60" t="s">
        <v>176</v>
      </c>
    </row>
    <row r="23" spans="1:20" ht="25.5" x14ac:dyDescent="0.25">
      <c r="A23" s="12">
        <f t="shared" si="0"/>
        <v>10</v>
      </c>
      <c r="B23" s="29">
        <v>1</v>
      </c>
      <c r="C23" s="10" t="s">
        <v>41</v>
      </c>
      <c r="D23" s="26"/>
      <c r="E23" s="56" t="s">
        <v>124</v>
      </c>
      <c r="F23" s="65">
        <v>10</v>
      </c>
      <c r="G23" s="28" t="s">
        <v>13</v>
      </c>
      <c r="H23" s="6">
        <v>500000</v>
      </c>
      <c r="I23" s="31">
        <f>F23*H23</f>
        <v>5000000</v>
      </c>
      <c r="J23" s="11" t="s">
        <v>40</v>
      </c>
      <c r="K23" s="16" t="s">
        <v>42</v>
      </c>
      <c r="L23" s="16" t="s">
        <v>35</v>
      </c>
      <c r="M23" s="15" t="s">
        <v>175</v>
      </c>
      <c r="N23" s="60" t="s">
        <v>176</v>
      </c>
      <c r="O23" s="13"/>
    </row>
    <row r="24" spans="1:20" ht="25.5" x14ac:dyDescent="0.25">
      <c r="A24" s="12">
        <f t="shared" si="0"/>
        <v>11</v>
      </c>
      <c r="B24" s="29">
        <f t="shared" ref="B24" si="5">SUM(B23+1)</f>
        <v>2</v>
      </c>
      <c r="C24" s="10" t="s">
        <v>39</v>
      </c>
      <c r="D24" s="4"/>
      <c r="E24" s="40" t="s">
        <v>29</v>
      </c>
      <c r="F24" s="66">
        <v>47</v>
      </c>
      <c r="G24" s="41" t="s">
        <v>13</v>
      </c>
      <c r="H24" s="42">
        <v>150000</v>
      </c>
      <c r="I24" s="31">
        <f t="shared" ref="I24" si="6">H24*F24</f>
        <v>7050000</v>
      </c>
      <c r="J24" s="11" t="s">
        <v>40</v>
      </c>
      <c r="K24" s="16" t="s">
        <v>42</v>
      </c>
      <c r="L24" s="16" t="s">
        <v>30</v>
      </c>
      <c r="M24" s="15" t="s">
        <v>175</v>
      </c>
      <c r="N24" s="60" t="s">
        <v>176</v>
      </c>
    </row>
    <row r="25" spans="1:20" ht="25.5" x14ac:dyDescent="0.25">
      <c r="A25" s="12">
        <f t="shared" si="0"/>
        <v>12</v>
      </c>
      <c r="B25" s="29">
        <f>SUM(B24+1)</f>
        <v>3</v>
      </c>
      <c r="C25" s="22" t="s">
        <v>15</v>
      </c>
      <c r="D25" s="23"/>
      <c r="E25" s="24" t="s">
        <v>43</v>
      </c>
      <c r="F25" s="65">
        <v>2</v>
      </c>
      <c r="G25" s="5" t="s">
        <v>13</v>
      </c>
      <c r="H25" s="17">
        <v>6000000</v>
      </c>
      <c r="I25" s="31">
        <f>F25*H25</f>
        <v>12000000</v>
      </c>
      <c r="J25" s="11" t="s">
        <v>40</v>
      </c>
      <c r="K25" s="16" t="s">
        <v>42</v>
      </c>
      <c r="L25" s="16" t="s">
        <v>44</v>
      </c>
      <c r="M25" s="15" t="s">
        <v>175</v>
      </c>
      <c r="N25" s="60" t="s">
        <v>176</v>
      </c>
      <c r="O25" s="13"/>
    </row>
    <row r="26" spans="1:20" ht="38.25" x14ac:dyDescent="0.25">
      <c r="A26" s="12">
        <f t="shared" si="0"/>
        <v>13</v>
      </c>
      <c r="B26" s="29">
        <v>1</v>
      </c>
      <c r="C26" s="20" t="s">
        <v>134</v>
      </c>
      <c r="D26" s="26"/>
      <c r="E26" s="56" t="s">
        <v>124</v>
      </c>
      <c r="F26" s="65">
        <v>14</v>
      </c>
      <c r="G26" s="28" t="s">
        <v>13</v>
      </c>
      <c r="H26" s="6">
        <v>500000</v>
      </c>
      <c r="I26" s="31">
        <f>F26*H26</f>
        <v>7000000</v>
      </c>
      <c r="J26" s="11" t="s">
        <v>45</v>
      </c>
      <c r="K26" s="16" t="s">
        <v>153</v>
      </c>
      <c r="L26" s="16" t="s">
        <v>35</v>
      </c>
      <c r="M26" s="15" t="s">
        <v>175</v>
      </c>
      <c r="N26" s="60" t="s">
        <v>176</v>
      </c>
    </row>
    <row r="27" spans="1:20" ht="25.5" x14ac:dyDescent="0.25">
      <c r="A27" s="12">
        <f t="shared" si="0"/>
        <v>14</v>
      </c>
      <c r="B27" s="29">
        <f t="shared" ref="B27" si="7">SUM(B26+1)</f>
        <v>2</v>
      </c>
      <c r="C27" s="21" t="s">
        <v>132</v>
      </c>
      <c r="D27" s="18"/>
      <c r="E27" s="8" t="s">
        <v>37</v>
      </c>
      <c r="F27" s="65">
        <v>6</v>
      </c>
      <c r="G27" s="5" t="s">
        <v>13</v>
      </c>
      <c r="H27" s="17">
        <v>1750000</v>
      </c>
      <c r="I27" s="31">
        <f>H27*F27</f>
        <v>10500000</v>
      </c>
      <c r="J27" s="11" t="s">
        <v>45</v>
      </c>
      <c r="K27" s="16" t="s">
        <v>153</v>
      </c>
      <c r="L27" s="16" t="s">
        <v>38</v>
      </c>
      <c r="M27" s="15" t="s">
        <v>175</v>
      </c>
      <c r="N27" s="60" t="s">
        <v>176</v>
      </c>
    </row>
    <row r="28" spans="1:20" ht="25.5" x14ac:dyDescent="0.25">
      <c r="A28" s="12">
        <f t="shared" si="0"/>
        <v>15</v>
      </c>
      <c r="B28" s="29">
        <f>SUM(B27+1)</f>
        <v>3</v>
      </c>
      <c r="C28" s="21" t="s">
        <v>135</v>
      </c>
      <c r="D28" s="23"/>
      <c r="E28" s="24" t="s">
        <v>43</v>
      </c>
      <c r="F28" s="65">
        <v>2</v>
      </c>
      <c r="G28" s="5" t="s">
        <v>13</v>
      </c>
      <c r="H28" s="17">
        <v>6000000</v>
      </c>
      <c r="I28" s="31">
        <f>F28*H28</f>
        <v>12000000</v>
      </c>
      <c r="J28" s="11" t="s">
        <v>45</v>
      </c>
      <c r="K28" s="16" t="s">
        <v>153</v>
      </c>
      <c r="L28" s="16" t="s">
        <v>44</v>
      </c>
      <c r="M28" s="15" t="s">
        <v>175</v>
      </c>
      <c r="N28" s="60" t="s">
        <v>176</v>
      </c>
      <c r="O28" s="13"/>
    </row>
    <row r="29" spans="1:20" ht="30" customHeight="1" x14ac:dyDescent="0.25">
      <c r="A29" s="12">
        <f t="shared" si="0"/>
        <v>16</v>
      </c>
      <c r="B29" s="29">
        <v>1</v>
      </c>
      <c r="C29" s="21" t="s">
        <v>15</v>
      </c>
      <c r="D29" s="23"/>
      <c r="E29" s="30" t="s">
        <v>19</v>
      </c>
      <c r="F29" s="65">
        <v>2</v>
      </c>
      <c r="G29" s="5" t="s">
        <v>13</v>
      </c>
      <c r="H29" s="17">
        <v>12100000</v>
      </c>
      <c r="I29" s="31">
        <f>F29*H29</f>
        <v>24200000</v>
      </c>
      <c r="J29" s="11" t="s">
        <v>46</v>
      </c>
      <c r="K29" s="16" t="s">
        <v>47</v>
      </c>
      <c r="L29" s="16" t="s">
        <v>14</v>
      </c>
      <c r="M29" s="15" t="s">
        <v>175</v>
      </c>
      <c r="N29" s="60" t="s">
        <v>176</v>
      </c>
      <c r="O29" s="13"/>
      <c r="P29" s="39"/>
    </row>
    <row r="30" spans="1:20" ht="30" customHeight="1" x14ac:dyDescent="0.25">
      <c r="A30" s="12">
        <f t="shared" si="0"/>
        <v>17</v>
      </c>
      <c r="B30" s="53">
        <f t="shared" ref="B30" si="8">SUM(B29+1)</f>
        <v>2</v>
      </c>
      <c r="C30" s="25" t="s">
        <v>33</v>
      </c>
      <c r="D30" s="26"/>
      <c r="E30" s="56" t="s">
        <v>124</v>
      </c>
      <c r="F30" s="65">
        <v>37</v>
      </c>
      <c r="G30" s="28" t="s">
        <v>13</v>
      </c>
      <c r="H30" s="6">
        <v>500000</v>
      </c>
      <c r="I30" s="31">
        <f>F30*H30</f>
        <v>18500000</v>
      </c>
      <c r="J30" s="11" t="s">
        <v>46</v>
      </c>
      <c r="K30" s="16" t="s">
        <v>47</v>
      </c>
      <c r="L30" s="16" t="s">
        <v>35</v>
      </c>
      <c r="M30" s="15" t="s">
        <v>175</v>
      </c>
      <c r="N30" s="60" t="s">
        <v>176</v>
      </c>
      <c r="O30" s="13"/>
    </row>
    <row r="31" spans="1:20" ht="30" customHeight="1" x14ac:dyDescent="0.25">
      <c r="A31" s="12">
        <f t="shared" si="0"/>
        <v>18</v>
      </c>
      <c r="B31" s="29">
        <f>SUM(B30+1)</f>
        <v>3</v>
      </c>
      <c r="C31" s="21" t="s">
        <v>132</v>
      </c>
      <c r="D31" s="18"/>
      <c r="E31" s="8" t="s">
        <v>37</v>
      </c>
      <c r="F31" s="65">
        <v>4</v>
      </c>
      <c r="G31" s="5" t="s">
        <v>13</v>
      </c>
      <c r="H31" s="17">
        <v>1750000</v>
      </c>
      <c r="I31" s="31">
        <f>H31*F31</f>
        <v>7000000</v>
      </c>
      <c r="J31" s="11" t="s">
        <v>46</v>
      </c>
      <c r="K31" s="16" t="s">
        <v>133</v>
      </c>
      <c r="L31" s="16" t="s">
        <v>38</v>
      </c>
      <c r="M31" s="15" t="s">
        <v>175</v>
      </c>
      <c r="N31" s="60" t="s">
        <v>176</v>
      </c>
    </row>
    <row r="32" spans="1:20" ht="38.25" x14ac:dyDescent="0.25">
      <c r="A32" s="12">
        <f t="shared" si="0"/>
        <v>19</v>
      </c>
      <c r="B32" s="29">
        <v>1</v>
      </c>
      <c r="C32" s="20" t="s">
        <v>134</v>
      </c>
      <c r="D32" s="26"/>
      <c r="E32" s="56" t="s">
        <v>124</v>
      </c>
      <c r="F32" s="65">
        <v>30</v>
      </c>
      <c r="G32" s="28" t="s">
        <v>13</v>
      </c>
      <c r="H32" s="6">
        <v>500000</v>
      </c>
      <c r="I32" s="31">
        <f>F32*H32</f>
        <v>15000000</v>
      </c>
      <c r="J32" s="11" t="s">
        <v>48</v>
      </c>
      <c r="K32" s="16" t="s">
        <v>133</v>
      </c>
      <c r="L32" s="16" t="s">
        <v>35</v>
      </c>
      <c r="M32" s="15" t="s">
        <v>175</v>
      </c>
      <c r="N32" s="60" t="s">
        <v>176</v>
      </c>
    </row>
    <row r="33" spans="1:20" ht="25.5" x14ac:dyDescent="0.25">
      <c r="A33" s="12">
        <f t="shared" si="0"/>
        <v>20</v>
      </c>
      <c r="B33" s="29">
        <f>SUM(B32+1)</f>
        <v>2</v>
      </c>
      <c r="C33" s="21" t="s">
        <v>132</v>
      </c>
      <c r="D33" s="18"/>
      <c r="E33" s="8" t="s">
        <v>37</v>
      </c>
      <c r="F33" s="65">
        <v>2</v>
      </c>
      <c r="G33" s="5" t="s">
        <v>13</v>
      </c>
      <c r="H33" s="17">
        <v>1750000</v>
      </c>
      <c r="I33" s="31">
        <f>H33*F33</f>
        <v>3500000</v>
      </c>
      <c r="J33" s="11" t="s">
        <v>48</v>
      </c>
      <c r="K33" s="16" t="s">
        <v>133</v>
      </c>
      <c r="L33" s="16" t="s">
        <v>38</v>
      </c>
      <c r="M33" s="15" t="s">
        <v>175</v>
      </c>
      <c r="N33" s="60" t="s">
        <v>176</v>
      </c>
    </row>
    <row r="34" spans="1:20" ht="25.5" x14ac:dyDescent="0.25">
      <c r="A34" s="12">
        <f t="shared" si="0"/>
        <v>21</v>
      </c>
      <c r="B34" s="29">
        <f>SUM(B33+1)</f>
        <v>3</v>
      </c>
      <c r="C34" s="21" t="s">
        <v>135</v>
      </c>
      <c r="D34" s="23"/>
      <c r="E34" s="24" t="s">
        <v>43</v>
      </c>
      <c r="F34" s="65">
        <v>2</v>
      </c>
      <c r="G34" s="5" t="s">
        <v>13</v>
      </c>
      <c r="H34" s="17">
        <v>6000000</v>
      </c>
      <c r="I34" s="31">
        <f>F34*H34</f>
        <v>12000000</v>
      </c>
      <c r="J34" s="11" t="s">
        <v>48</v>
      </c>
      <c r="K34" s="16" t="s">
        <v>133</v>
      </c>
      <c r="L34" s="16" t="s">
        <v>44</v>
      </c>
      <c r="M34" s="15" t="s">
        <v>175</v>
      </c>
      <c r="N34" s="60" t="s">
        <v>176</v>
      </c>
      <c r="O34" s="13"/>
    </row>
    <row r="35" spans="1:20" ht="25.5" x14ac:dyDescent="0.25">
      <c r="A35" s="12">
        <f t="shared" si="0"/>
        <v>22</v>
      </c>
      <c r="B35" s="29">
        <v>1</v>
      </c>
      <c r="C35" s="25" t="s">
        <v>33</v>
      </c>
      <c r="D35" s="26"/>
      <c r="E35" s="56" t="s">
        <v>124</v>
      </c>
      <c r="F35" s="65">
        <v>50</v>
      </c>
      <c r="G35" s="28" t="s">
        <v>13</v>
      </c>
      <c r="H35" s="6">
        <v>500000</v>
      </c>
      <c r="I35" s="31">
        <f>F35*H35</f>
        <v>25000000</v>
      </c>
      <c r="J35" s="7" t="s">
        <v>50</v>
      </c>
      <c r="K35" s="12" t="s">
        <v>51</v>
      </c>
      <c r="L35" s="16" t="s">
        <v>35</v>
      </c>
      <c r="M35" s="15" t="s">
        <v>175</v>
      </c>
      <c r="N35" s="60" t="s">
        <v>176</v>
      </c>
    </row>
    <row r="36" spans="1:20" ht="30" customHeight="1" x14ac:dyDescent="0.25">
      <c r="A36" s="12">
        <f t="shared" si="0"/>
        <v>23</v>
      </c>
      <c r="B36" s="29">
        <v>1</v>
      </c>
      <c r="C36" s="21" t="s">
        <v>58</v>
      </c>
      <c r="D36" s="19"/>
      <c r="E36" s="15" t="s">
        <v>59</v>
      </c>
      <c r="F36" s="65">
        <v>1</v>
      </c>
      <c r="G36" s="5" t="s">
        <v>13</v>
      </c>
      <c r="H36" s="17">
        <v>8500000</v>
      </c>
      <c r="I36" s="38">
        <f t="shared" ref="I36" si="9">F36*H36</f>
        <v>8500000</v>
      </c>
      <c r="J36" s="7" t="s">
        <v>52</v>
      </c>
      <c r="K36" s="16" t="s">
        <v>136</v>
      </c>
      <c r="L36" s="16" t="s">
        <v>60</v>
      </c>
      <c r="M36" s="15" t="s">
        <v>175</v>
      </c>
      <c r="N36" s="60" t="s">
        <v>176</v>
      </c>
      <c r="O36" s="13"/>
    </row>
    <row r="37" spans="1:20" ht="25.5" x14ac:dyDescent="0.25">
      <c r="A37" s="12">
        <f t="shared" si="0"/>
        <v>24</v>
      </c>
      <c r="B37" s="29">
        <f t="shared" ref="B37" si="10">SUM(B36+1)</f>
        <v>2</v>
      </c>
      <c r="C37" s="10" t="s">
        <v>39</v>
      </c>
      <c r="D37" s="4"/>
      <c r="E37" s="40" t="s">
        <v>29</v>
      </c>
      <c r="F37" s="66">
        <v>54</v>
      </c>
      <c r="G37" s="41" t="s">
        <v>13</v>
      </c>
      <c r="H37" s="42">
        <v>150000</v>
      </c>
      <c r="I37" s="31">
        <f t="shared" ref="I37" si="11">H37*F37</f>
        <v>8100000</v>
      </c>
      <c r="J37" s="7" t="s">
        <v>52</v>
      </c>
      <c r="K37" s="16" t="s">
        <v>136</v>
      </c>
      <c r="L37" s="16" t="s">
        <v>30</v>
      </c>
      <c r="M37" s="15" t="s">
        <v>175</v>
      </c>
      <c r="N37" s="60" t="s">
        <v>176</v>
      </c>
    </row>
    <row r="38" spans="1:20" ht="25.5" x14ac:dyDescent="0.25">
      <c r="A38" s="12">
        <f t="shared" si="0"/>
        <v>25</v>
      </c>
      <c r="B38" s="29">
        <v>1</v>
      </c>
      <c r="C38" s="21" t="s">
        <v>58</v>
      </c>
      <c r="D38" s="19"/>
      <c r="E38" s="15" t="s">
        <v>59</v>
      </c>
      <c r="F38" s="65">
        <v>1</v>
      </c>
      <c r="G38" s="5" t="s">
        <v>13</v>
      </c>
      <c r="H38" s="17">
        <v>8500000</v>
      </c>
      <c r="I38" s="38">
        <f t="shared" ref="I38:I39" si="12">F38*H38</f>
        <v>8500000</v>
      </c>
      <c r="J38" s="11" t="s">
        <v>53</v>
      </c>
      <c r="K38" s="16" t="s">
        <v>164</v>
      </c>
      <c r="L38" s="16" t="s">
        <v>60</v>
      </c>
      <c r="M38" s="15" t="s">
        <v>175</v>
      </c>
      <c r="N38" s="60" t="s">
        <v>176</v>
      </c>
      <c r="O38" s="13"/>
    </row>
    <row r="39" spans="1:20" ht="38.25" x14ac:dyDescent="0.25">
      <c r="A39" s="12">
        <f t="shared" si="0"/>
        <v>26</v>
      </c>
      <c r="B39" s="29">
        <f>SUM(B38+1)</f>
        <v>2</v>
      </c>
      <c r="C39" s="21" t="s">
        <v>165</v>
      </c>
      <c r="D39" s="19"/>
      <c r="E39" s="87" t="s">
        <v>166</v>
      </c>
      <c r="F39" s="65">
        <v>27</v>
      </c>
      <c r="G39" s="5" t="s">
        <v>64</v>
      </c>
      <c r="H39" s="17">
        <v>300000</v>
      </c>
      <c r="I39" s="38">
        <f t="shared" si="12"/>
        <v>8100000</v>
      </c>
      <c r="J39" s="11" t="s">
        <v>53</v>
      </c>
      <c r="K39" s="16" t="s">
        <v>164</v>
      </c>
      <c r="L39" s="16" t="s">
        <v>167</v>
      </c>
      <c r="M39" s="8" t="s">
        <v>179</v>
      </c>
      <c r="N39" s="60" t="s">
        <v>177</v>
      </c>
      <c r="O39" s="13"/>
      <c r="R39" s="59"/>
      <c r="T39" s="59"/>
    </row>
    <row r="40" spans="1:20" ht="38.25" x14ac:dyDescent="0.25">
      <c r="A40" s="12">
        <f t="shared" si="0"/>
        <v>27</v>
      </c>
      <c r="B40" s="29">
        <f t="shared" ref="B40" si="13">SUM(B39+1)</f>
        <v>3</v>
      </c>
      <c r="C40" s="10" t="s">
        <v>168</v>
      </c>
      <c r="D40" s="4"/>
      <c r="E40" s="87" t="s">
        <v>130</v>
      </c>
      <c r="F40" s="65">
        <v>22</v>
      </c>
      <c r="G40" s="5" t="s">
        <v>64</v>
      </c>
      <c r="H40" s="9">
        <v>600000</v>
      </c>
      <c r="I40" s="31">
        <f t="shared" ref="I40" si="14">H40*F40</f>
        <v>13200000</v>
      </c>
      <c r="J40" s="11" t="s">
        <v>53</v>
      </c>
      <c r="K40" s="16" t="s">
        <v>164</v>
      </c>
      <c r="L40" s="16" t="s">
        <v>131</v>
      </c>
      <c r="M40" s="8" t="s">
        <v>179</v>
      </c>
      <c r="N40" s="60" t="s">
        <v>177</v>
      </c>
      <c r="O40" s="13"/>
      <c r="P40" s="39"/>
      <c r="R40" s="59"/>
      <c r="T40" s="59"/>
    </row>
    <row r="41" spans="1:20" ht="38.25" x14ac:dyDescent="0.25">
      <c r="A41" s="12">
        <f t="shared" si="0"/>
        <v>28</v>
      </c>
      <c r="B41" s="29">
        <f t="shared" ref="B41" si="15">SUM(B40+1)</f>
        <v>4</v>
      </c>
      <c r="C41" s="10" t="s">
        <v>169</v>
      </c>
      <c r="D41" s="4"/>
      <c r="E41" s="87" t="s">
        <v>63</v>
      </c>
      <c r="F41" s="66">
        <v>20</v>
      </c>
      <c r="G41" s="41" t="s">
        <v>64</v>
      </c>
      <c r="H41" s="42">
        <v>500000</v>
      </c>
      <c r="I41" s="38">
        <f t="shared" ref="I41" si="16">F41*H41</f>
        <v>10000000</v>
      </c>
      <c r="J41" s="11" t="s">
        <v>53</v>
      </c>
      <c r="K41" s="16" t="s">
        <v>164</v>
      </c>
      <c r="L41" s="16" t="s">
        <v>65</v>
      </c>
      <c r="M41" s="8" t="s">
        <v>179</v>
      </c>
      <c r="N41" s="60" t="s">
        <v>177</v>
      </c>
      <c r="O41" s="13"/>
      <c r="P41" s="39"/>
      <c r="R41" s="59"/>
      <c r="T41" s="59"/>
    </row>
    <row r="42" spans="1:20" ht="25.5" x14ac:dyDescent="0.25">
      <c r="A42" s="12">
        <f t="shared" si="0"/>
        <v>29</v>
      </c>
      <c r="B42" s="29">
        <v>1</v>
      </c>
      <c r="C42" s="21" t="s">
        <v>54</v>
      </c>
      <c r="D42" s="19"/>
      <c r="E42" s="15" t="s">
        <v>55</v>
      </c>
      <c r="F42" s="65">
        <v>3</v>
      </c>
      <c r="G42" s="5" t="s">
        <v>13</v>
      </c>
      <c r="H42" s="17">
        <v>6000000</v>
      </c>
      <c r="I42" s="38">
        <f t="shared" ref="I42:I44" si="17">F42*H42</f>
        <v>18000000</v>
      </c>
      <c r="J42" s="11" t="s">
        <v>56</v>
      </c>
      <c r="K42" s="16" t="s">
        <v>57</v>
      </c>
      <c r="L42" s="16" t="s">
        <v>44</v>
      </c>
      <c r="M42" s="15" t="s">
        <v>175</v>
      </c>
      <c r="N42" s="60" t="s">
        <v>176</v>
      </c>
      <c r="O42" s="13"/>
    </row>
    <row r="43" spans="1:20" ht="25.5" x14ac:dyDescent="0.25">
      <c r="A43" s="12">
        <f t="shared" si="0"/>
        <v>30</v>
      </c>
      <c r="B43" s="29">
        <f>SUM(B42+1)</f>
        <v>2</v>
      </c>
      <c r="C43" s="21" t="s">
        <v>58</v>
      </c>
      <c r="D43" s="19"/>
      <c r="E43" s="15" t="s">
        <v>59</v>
      </c>
      <c r="F43" s="65">
        <v>1</v>
      </c>
      <c r="G43" s="5" t="s">
        <v>13</v>
      </c>
      <c r="H43" s="17">
        <v>8500000</v>
      </c>
      <c r="I43" s="38">
        <f t="shared" si="17"/>
        <v>8500000</v>
      </c>
      <c r="J43" s="11" t="s">
        <v>56</v>
      </c>
      <c r="K43" s="16" t="s">
        <v>57</v>
      </c>
      <c r="L43" s="16" t="s">
        <v>60</v>
      </c>
      <c r="M43" s="15" t="s">
        <v>175</v>
      </c>
      <c r="N43" s="60" t="s">
        <v>176</v>
      </c>
      <c r="O43" s="13"/>
    </row>
    <row r="44" spans="1:20" ht="38.25" x14ac:dyDescent="0.25">
      <c r="A44" s="12">
        <f t="shared" si="0"/>
        <v>31</v>
      </c>
      <c r="B44" s="29">
        <f>SUM(B43+1)</f>
        <v>3</v>
      </c>
      <c r="C44" s="10" t="s">
        <v>62</v>
      </c>
      <c r="D44" s="4"/>
      <c r="E44" s="87" t="s">
        <v>63</v>
      </c>
      <c r="F44" s="66">
        <v>10</v>
      </c>
      <c r="G44" s="41" t="s">
        <v>64</v>
      </c>
      <c r="H44" s="42">
        <v>500000</v>
      </c>
      <c r="I44" s="38">
        <f t="shared" si="17"/>
        <v>5000000</v>
      </c>
      <c r="J44" s="11" t="s">
        <v>56</v>
      </c>
      <c r="K44" s="16" t="s">
        <v>61</v>
      </c>
      <c r="L44" s="16" t="s">
        <v>65</v>
      </c>
      <c r="M44" s="8" t="s">
        <v>179</v>
      </c>
      <c r="N44" s="60" t="s">
        <v>177</v>
      </c>
      <c r="O44" s="13"/>
      <c r="P44" s="39"/>
      <c r="R44" s="59"/>
      <c r="T44" s="59"/>
    </row>
    <row r="45" spans="1:20" ht="25.5" x14ac:dyDescent="0.25">
      <c r="A45" s="12">
        <f t="shared" si="0"/>
        <v>32</v>
      </c>
      <c r="B45" s="29">
        <v>1</v>
      </c>
      <c r="C45" s="21" t="s">
        <v>58</v>
      </c>
      <c r="D45" s="19"/>
      <c r="E45" s="15" t="s">
        <v>59</v>
      </c>
      <c r="F45" s="65">
        <v>1</v>
      </c>
      <c r="G45" s="5" t="s">
        <v>13</v>
      </c>
      <c r="H45" s="17">
        <v>8500000</v>
      </c>
      <c r="I45" s="38">
        <f t="shared" ref="I45" si="18">F45*H45</f>
        <v>8500000</v>
      </c>
      <c r="J45" s="7" t="s">
        <v>66</v>
      </c>
      <c r="K45" s="16" t="s">
        <v>67</v>
      </c>
      <c r="L45" s="16" t="s">
        <v>60</v>
      </c>
      <c r="M45" s="15" t="s">
        <v>175</v>
      </c>
      <c r="N45" s="60" t="s">
        <v>176</v>
      </c>
      <c r="O45" s="13"/>
      <c r="P45" s="39"/>
    </row>
    <row r="46" spans="1:20" ht="25.5" x14ac:dyDescent="0.25">
      <c r="A46" s="12">
        <f t="shared" si="0"/>
        <v>33</v>
      </c>
      <c r="B46" s="29">
        <f t="shared" ref="B46:B49" si="19">SUM(B45+1)</f>
        <v>2</v>
      </c>
      <c r="C46" s="10" t="s">
        <v>15</v>
      </c>
      <c r="D46" s="26"/>
      <c r="E46" s="54" t="s">
        <v>68</v>
      </c>
      <c r="F46" s="65">
        <v>6</v>
      </c>
      <c r="G46" s="5" t="s">
        <v>13</v>
      </c>
      <c r="H46" s="17">
        <v>4000000</v>
      </c>
      <c r="I46" s="31">
        <f t="shared" ref="I46" si="20">H46*F46</f>
        <v>24000000</v>
      </c>
      <c r="J46" s="7" t="s">
        <v>66</v>
      </c>
      <c r="K46" s="16" t="s">
        <v>67</v>
      </c>
      <c r="L46" s="16" t="s">
        <v>69</v>
      </c>
      <c r="M46" s="15" t="s">
        <v>175</v>
      </c>
      <c r="N46" s="60" t="s">
        <v>176</v>
      </c>
      <c r="O46" s="13"/>
    </row>
    <row r="47" spans="1:20" ht="25.5" x14ac:dyDescent="0.25">
      <c r="A47" s="12">
        <f t="shared" si="0"/>
        <v>34</v>
      </c>
      <c r="B47" s="29">
        <f t="shared" si="19"/>
        <v>3</v>
      </c>
      <c r="C47" s="10" t="s">
        <v>70</v>
      </c>
      <c r="D47" s="4"/>
      <c r="E47" s="87" t="s">
        <v>71</v>
      </c>
      <c r="F47" s="65">
        <v>6</v>
      </c>
      <c r="G47" s="28" t="s">
        <v>13</v>
      </c>
      <c r="H47" s="17">
        <v>1750000</v>
      </c>
      <c r="I47" s="31">
        <f t="shared" ref="I47:I49" si="21">F47*H47</f>
        <v>10500000</v>
      </c>
      <c r="J47" s="7" t="s">
        <v>66</v>
      </c>
      <c r="K47" s="16" t="s">
        <v>67</v>
      </c>
      <c r="L47" s="16" t="s">
        <v>38</v>
      </c>
      <c r="M47" s="15" t="s">
        <v>175</v>
      </c>
      <c r="N47" s="60" t="s">
        <v>176</v>
      </c>
      <c r="O47" s="13"/>
    </row>
    <row r="48" spans="1:20" ht="38.25" x14ac:dyDescent="0.25">
      <c r="A48" s="12">
        <f t="shared" si="0"/>
        <v>35</v>
      </c>
      <c r="B48" s="29">
        <f t="shared" si="19"/>
        <v>4</v>
      </c>
      <c r="C48" s="10" t="s">
        <v>72</v>
      </c>
      <c r="D48" s="4"/>
      <c r="E48" s="87" t="s">
        <v>63</v>
      </c>
      <c r="F48" s="65">
        <v>12</v>
      </c>
      <c r="G48" s="28" t="s">
        <v>64</v>
      </c>
      <c r="H48" s="17">
        <v>500000</v>
      </c>
      <c r="I48" s="31">
        <f t="shared" si="21"/>
        <v>6000000</v>
      </c>
      <c r="J48" s="7" t="s">
        <v>66</v>
      </c>
      <c r="K48" s="16" t="s">
        <v>67</v>
      </c>
      <c r="L48" s="16" t="s">
        <v>65</v>
      </c>
      <c r="M48" s="8" t="s">
        <v>179</v>
      </c>
      <c r="N48" s="60" t="s">
        <v>177</v>
      </c>
      <c r="O48" s="13"/>
      <c r="R48" s="59"/>
      <c r="T48" s="59"/>
    </row>
    <row r="49" spans="1:20" ht="38.25" x14ac:dyDescent="0.25">
      <c r="A49" s="12">
        <f t="shared" si="0"/>
        <v>36</v>
      </c>
      <c r="B49" s="29">
        <f t="shared" si="19"/>
        <v>5</v>
      </c>
      <c r="C49" s="10" t="s">
        <v>73</v>
      </c>
      <c r="D49" s="4"/>
      <c r="E49" s="87" t="s">
        <v>74</v>
      </c>
      <c r="F49" s="67">
        <v>2</v>
      </c>
      <c r="G49" s="5" t="s">
        <v>16</v>
      </c>
      <c r="H49" s="55">
        <v>500000</v>
      </c>
      <c r="I49" s="31">
        <f t="shared" si="21"/>
        <v>1000000</v>
      </c>
      <c r="J49" s="7" t="s">
        <v>66</v>
      </c>
      <c r="K49" s="16" t="s">
        <v>67</v>
      </c>
      <c r="L49" s="16" t="s">
        <v>75</v>
      </c>
      <c r="M49" s="15" t="s">
        <v>175</v>
      </c>
      <c r="N49" s="60" t="s">
        <v>176</v>
      </c>
      <c r="O49" s="13"/>
    </row>
    <row r="50" spans="1:20" ht="25.5" x14ac:dyDescent="0.25">
      <c r="A50" s="12">
        <f t="shared" si="0"/>
        <v>37</v>
      </c>
      <c r="B50" s="29">
        <v>1</v>
      </c>
      <c r="C50" s="10" t="s">
        <v>70</v>
      </c>
      <c r="D50" s="4"/>
      <c r="E50" s="87" t="s">
        <v>71</v>
      </c>
      <c r="F50" s="65">
        <v>10</v>
      </c>
      <c r="G50" s="28" t="s">
        <v>13</v>
      </c>
      <c r="H50" s="17">
        <v>1750000</v>
      </c>
      <c r="I50" s="31">
        <f t="shared" ref="I50" si="22">F50*H50</f>
        <v>17500000</v>
      </c>
      <c r="J50" s="11" t="s">
        <v>76</v>
      </c>
      <c r="K50" s="16" t="s">
        <v>77</v>
      </c>
      <c r="L50" s="16" t="s">
        <v>38</v>
      </c>
      <c r="M50" s="15" t="s">
        <v>175</v>
      </c>
      <c r="N50" s="60" t="s">
        <v>176</v>
      </c>
      <c r="O50" s="13"/>
      <c r="P50" s="39"/>
    </row>
    <row r="51" spans="1:20" ht="25.5" x14ac:dyDescent="0.25">
      <c r="A51" s="12">
        <f t="shared" si="0"/>
        <v>38</v>
      </c>
      <c r="B51" s="29">
        <f t="shared" ref="B51" si="23">SUM(B50+1)</f>
        <v>2</v>
      </c>
      <c r="C51" s="10" t="s">
        <v>39</v>
      </c>
      <c r="D51" s="4"/>
      <c r="E51" s="40" t="s">
        <v>29</v>
      </c>
      <c r="F51" s="66">
        <v>25</v>
      </c>
      <c r="G51" s="41" t="s">
        <v>13</v>
      </c>
      <c r="H51" s="42">
        <v>150000</v>
      </c>
      <c r="I51" s="31">
        <f t="shared" ref="I51" si="24">H51*F51</f>
        <v>3750000</v>
      </c>
      <c r="J51" s="11" t="s">
        <v>76</v>
      </c>
      <c r="K51" s="16" t="s">
        <v>77</v>
      </c>
      <c r="L51" s="16" t="s">
        <v>30</v>
      </c>
      <c r="M51" s="15" t="s">
        <v>175</v>
      </c>
      <c r="N51" s="60" t="s">
        <v>176</v>
      </c>
      <c r="O51" s="13"/>
      <c r="P51" s="39"/>
    </row>
    <row r="52" spans="1:20" ht="30" customHeight="1" x14ac:dyDescent="0.25">
      <c r="A52" s="12">
        <f t="shared" si="0"/>
        <v>39</v>
      </c>
      <c r="B52" s="29">
        <v>1</v>
      </c>
      <c r="C52" s="21" t="s">
        <v>58</v>
      </c>
      <c r="D52" s="19"/>
      <c r="E52" s="15" t="s">
        <v>59</v>
      </c>
      <c r="F52" s="65">
        <v>1</v>
      </c>
      <c r="G52" s="5" t="s">
        <v>13</v>
      </c>
      <c r="H52" s="17">
        <v>8500000</v>
      </c>
      <c r="I52" s="38">
        <f t="shared" ref="I52" si="25">F52*H52</f>
        <v>8500000</v>
      </c>
      <c r="J52" s="7" t="s">
        <v>78</v>
      </c>
      <c r="K52" s="16" t="s">
        <v>161</v>
      </c>
      <c r="L52" s="16" t="s">
        <v>60</v>
      </c>
      <c r="M52" s="15" t="s">
        <v>175</v>
      </c>
      <c r="N52" s="60" t="s">
        <v>176</v>
      </c>
      <c r="O52" s="13"/>
    </row>
    <row r="53" spans="1:20" ht="25.5" x14ac:dyDescent="0.25">
      <c r="A53" s="12">
        <f t="shared" si="0"/>
        <v>40</v>
      </c>
      <c r="B53" s="29">
        <f t="shared" ref="B53:B55" si="26">SUM(B52+1)</f>
        <v>2</v>
      </c>
      <c r="C53" s="10" t="s">
        <v>39</v>
      </c>
      <c r="D53" s="4"/>
      <c r="E53" s="40" t="s">
        <v>29</v>
      </c>
      <c r="F53" s="66">
        <v>50</v>
      </c>
      <c r="G53" s="41" t="s">
        <v>13</v>
      </c>
      <c r="H53" s="42">
        <v>150000</v>
      </c>
      <c r="I53" s="31">
        <f t="shared" ref="I53" si="27">H53*F53</f>
        <v>7500000</v>
      </c>
      <c r="J53" s="7" t="s">
        <v>78</v>
      </c>
      <c r="K53" s="16" t="s">
        <v>161</v>
      </c>
      <c r="L53" s="16" t="s">
        <v>30</v>
      </c>
      <c r="M53" s="15" t="s">
        <v>175</v>
      </c>
      <c r="N53" s="60" t="s">
        <v>176</v>
      </c>
    </row>
    <row r="54" spans="1:20" ht="25.5" x14ac:dyDescent="0.25">
      <c r="A54" s="12">
        <f t="shared" si="0"/>
        <v>41</v>
      </c>
      <c r="B54" s="29">
        <f t="shared" si="26"/>
        <v>3</v>
      </c>
      <c r="C54" s="10" t="s">
        <v>123</v>
      </c>
      <c r="D54" s="4"/>
      <c r="E54" s="87" t="s">
        <v>55</v>
      </c>
      <c r="F54" s="65">
        <v>3</v>
      </c>
      <c r="G54" s="5" t="s">
        <v>13</v>
      </c>
      <c r="H54" s="17">
        <v>6000000</v>
      </c>
      <c r="I54" s="31">
        <f>F54*H54</f>
        <v>18000000</v>
      </c>
      <c r="J54" s="7" t="s">
        <v>78</v>
      </c>
      <c r="K54" s="16" t="s">
        <v>161</v>
      </c>
      <c r="L54" s="16" t="s">
        <v>44</v>
      </c>
      <c r="M54" s="15" t="s">
        <v>175</v>
      </c>
      <c r="N54" s="60" t="s">
        <v>176</v>
      </c>
      <c r="O54" s="13"/>
      <c r="P54" s="39"/>
    </row>
    <row r="55" spans="1:20" ht="25.5" x14ac:dyDescent="0.25">
      <c r="A55" s="12">
        <f t="shared" si="0"/>
        <v>42</v>
      </c>
      <c r="B55" s="29">
        <f t="shared" si="26"/>
        <v>4</v>
      </c>
      <c r="C55" s="10" t="s">
        <v>123</v>
      </c>
      <c r="D55" s="4"/>
      <c r="E55" s="87" t="s">
        <v>71</v>
      </c>
      <c r="F55" s="65">
        <v>2</v>
      </c>
      <c r="G55" s="28" t="s">
        <v>13</v>
      </c>
      <c r="H55" s="17">
        <v>1750000</v>
      </c>
      <c r="I55" s="31">
        <f t="shared" ref="I55" si="28">F55*H55</f>
        <v>3500000</v>
      </c>
      <c r="J55" s="7" t="s">
        <v>78</v>
      </c>
      <c r="K55" s="16" t="s">
        <v>161</v>
      </c>
      <c r="L55" s="16" t="s">
        <v>38</v>
      </c>
      <c r="M55" s="15" t="s">
        <v>175</v>
      </c>
      <c r="N55" s="60" t="s">
        <v>176</v>
      </c>
      <c r="O55" s="13"/>
    </row>
    <row r="56" spans="1:20" ht="25.5" x14ac:dyDescent="0.25">
      <c r="A56" s="12">
        <f t="shared" si="0"/>
        <v>43</v>
      </c>
      <c r="B56" s="29">
        <f>SUM(B55+1)</f>
        <v>5</v>
      </c>
      <c r="C56" s="10" t="s">
        <v>123</v>
      </c>
      <c r="D56" s="4"/>
      <c r="E56" s="56" t="s">
        <v>124</v>
      </c>
      <c r="F56" s="65">
        <v>25</v>
      </c>
      <c r="G56" s="28" t="s">
        <v>13</v>
      </c>
      <c r="H56" s="6">
        <v>500000</v>
      </c>
      <c r="I56" s="31">
        <f>F56*H56</f>
        <v>12500000</v>
      </c>
      <c r="J56" s="7" t="s">
        <v>78</v>
      </c>
      <c r="K56" s="16" t="s">
        <v>161</v>
      </c>
      <c r="L56" s="16" t="s">
        <v>35</v>
      </c>
      <c r="M56" s="15" t="s">
        <v>175</v>
      </c>
      <c r="N56" s="60" t="s">
        <v>176</v>
      </c>
      <c r="O56" s="13"/>
      <c r="P56" s="39"/>
    </row>
    <row r="57" spans="1:20" s="14" customFormat="1" ht="25.5" x14ac:dyDescent="0.25">
      <c r="A57" s="12">
        <f t="shared" si="0"/>
        <v>44</v>
      </c>
      <c r="B57" s="29">
        <v>1</v>
      </c>
      <c r="C57" s="22" t="s">
        <v>15</v>
      </c>
      <c r="D57" s="23"/>
      <c r="E57" s="24" t="s">
        <v>17</v>
      </c>
      <c r="F57" s="65">
        <v>1</v>
      </c>
      <c r="G57" s="5" t="s">
        <v>13</v>
      </c>
      <c r="H57" s="17">
        <v>12100000</v>
      </c>
      <c r="I57" s="38">
        <f>F57*H57</f>
        <v>12100000</v>
      </c>
      <c r="J57" s="11" t="s">
        <v>79</v>
      </c>
      <c r="K57" s="16" t="s">
        <v>137</v>
      </c>
      <c r="L57" s="16" t="s">
        <v>14</v>
      </c>
      <c r="M57" s="15" t="s">
        <v>175</v>
      </c>
      <c r="N57" s="60" t="s">
        <v>176</v>
      </c>
      <c r="Q57" s="1"/>
    </row>
    <row r="58" spans="1:20" ht="25.5" x14ac:dyDescent="0.25">
      <c r="A58" s="12">
        <f t="shared" si="0"/>
        <v>45</v>
      </c>
      <c r="B58" s="29">
        <f>SUM(B57+1)</f>
        <v>2</v>
      </c>
      <c r="C58" s="22" t="s">
        <v>105</v>
      </c>
      <c r="D58" s="18"/>
      <c r="E58" s="8" t="s">
        <v>37</v>
      </c>
      <c r="F58" s="65">
        <v>2</v>
      </c>
      <c r="G58" s="5" t="s">
        <v>13</v>
      </c>
      <c r="H58" s="17">
        <v>1750000</v>
      </c>
      <c r="I58" s="31">
        <f>H58*F58</f>
        <v>3500000</v>
      </c>
      <c r="J58" s="11" t="s">
        <v>79</v>
      </c>
      <c r="K58" s="16" t="s">
        <v>137</v>
      </c>
      <c r="L58" s="16" t="s">
        <v>38</v>
      </c>
      <c r="M58" s="15" t="s">
        <v>175</v>
      </c>
      <c r="N58" s="60" t="s">
        <v>176</v>
      </c>
    </row>
    <row r="59" spans="1:20" ht="25.5" x14ac:dyDescent="0.25">
      <c r="A59" s="12">
        <f t="shared" si="0"/>
        <v>46</v>
      </c>
      <c r="B59" s="29">
        <f>SUM(B58+1)</f>
        <v>3</v>
      </c>
      <c r="C59" s="22" t="s">
        <v>33</v>
      </c>
      <c r="D59" s="26"/>
      <c r="E59" s="56" t="s">
        <v>124</v>
      </c>
      <c r="F59" s="65">
        <v>20</v>
      </c>
      <c r="G59" s="5" t="s">
        <v>13</v>
      </c>
      <c r="H59" s="9">
        <v>500000</v>
      </c>
      <c r="I59" s="31">
        <f>H59*F59</f>
        <v>10000000</v>
      </c>
      <c r="J59" s="11" t="s">
        <v>79</v>
      </c>
      <c r="K59" s="16" t="s">
        <v>137</v>
      </c>
      <c r="L59" s="16" t="s">
        <v>35</v>
      </c>
      <c r="M59" s="15" t="s">
        <v>175</v>
      </c>
      <c r="N59" s="60" t="s">
        <v>176</v>
      </c>
    </row>
    <row r="60" spans="1:20" ht="25.5" x14ac:dyDescent="0.25">
      <c r="A60" s="12">
        <f t="shared" si="0"/>
        <v>47</v>
      </c>
      <c r="B60" s="29">
        <v>1</v>
      </c>
      <c r="C60" s="10" t="s">
        <v>138</v>
      </c>
      <c r="D60" s="4"/>
      <c r="E60" s="40" t="s">
        <v>29</v>
      </c>
      <c r="F60" s="66">
        <v>35</v>
      </c>
      <c r="G60" s="41" t="s">
        <v>13</v>
      </c>
      <c r="H60" s="42">
        <v>150000</v>
      </c>
      <c r="I60" s="31">
        <f t="shared" ref="I60" si="29">H60*F60</f>
        <v>5250000</v>
      </c>
      <c r="J60" s="11" t="s">
        <v>80</v>
      </c>
      <c r="K60" s="16" t="s">
        <v>162</v>
      </c>
      <c r="L60" s="16" t="s">
        <v>30</v>
      </c>
      <c r="M60" s="15" t="s">
        <v>175</v>
      </c>
      <c r="N60" s="60" t="s">
        <v>176</v>
      </c>
    </row>
    <row r="61" spans="1:20" s="14" customFormat="1" ht="25.5" x14ac:dyDescent="0.25">
      <c r="A61" s="12">
        <f t="shared" si="0"/>
        <v>48</v>
      </c>
      <c r="B61" s="29">
        <v>1</v>
      </c>
      <c r="C61" s="25" t="s">
        <v>33</v>
      </c>
      <c r="D61" s="26"/>
      <c r="E61" s="27" t="s">
        <v>124</v>
      </c>
      <c r="F61" s="65">
        <v>30</v>
      </c>
      <c r="G61" s="28" t="s">
        <v>13</v>
      </c>
      <c r="H61" s="6">
        <v>500000</v>
      </c>
      <c r="I61" s="31">
        <f>F61*H61</f>
        <v>15000000</v>
      </c>
      <c r="J61" s="11" t="s">
        <v>81</v>
      </c>
      <c r="K61" s="16" t="s">
        <v>170</v>
      </c>
      <c r="L61" s="16" t="s">
        <v>35</v>
      </c>
      <c r="M61" s="15" t="s">
        <v>175</v>
      </c>
      <c r="N61" s="60" t="s">
        <v>176</v>
      </c>
      <c r="Q61" s="1"/>
    </row>
    <row r="62" spans="1:20" s="14" customFormat="1" ht="25.5" x14ac:dyDescent="0.25">
      <c r="A62" s="12">
        <f t="shared" si="0"/>
        <v>49</v>
      </c>
      <c r="B62" s="29">
        <f>SUM(B61+1)</f>
        <v>2</v>
      </c>
      <c r="C62" s="22" t="s">
        <v>15</v>
      </c>
      <c r="D62" s="23"/>
      <c r="E62" s="24" t="s">
        <v>17</v>
      </c>
      <c r="F62" s="65">
        <v>1</v>
      </c>
      <c r="G62" s="5" t="s">
        <v>13</v>
      </c>
      <c r="H62" s="17">
        <v>12100000</v>
      </c>
      <c r="I62" s="38">
        <f>F62*H62</f>
        <v>12100000</v>
      </c>
      <c r="J62" s="11" t="s">
        <v>81</v>
      </c>
      <c r="K62" s="16" t="s">
        <v>170</v>
      </c>
      <c r="L62" s="16" t="s">
        <v>14</v>
      </c>
      <c r="M62" s="15" t="s">
        <v>175</v>
      </c>
      <c r="N62" s="60" t="s">
        <v>176</v>
      </c>
      <c r="Q62" s="1"/>
    </row>
    <row r="63" spans="1:20" ht="25.5" x14ac:dyDescent="0.25">
      <c r="A63" s="12">
        <f t="shared" si="0"/>
        <v>50</v>
      </c>
      <c r="B63" s="29">
        <f>SUM(B62+1)</f>
        <v>3</v>
      </c>
      <c r="C63" s="22" t="s">
        <v>105</v>
      </c>
      <c r="D63" s="18"/>
      <c r="E63" s="8" t="s">
        <v>37</v>
      </c>
      <c r="F63" s="65">
        <v>4</v>
      </c>
      <c r="G63" s="5" t="s">
        <v>13</v>
      </c>
      <c r="H63" s="17">
        <v>1750000</v>
      </c>
      <c r="I63" s="31">
        <f>H63*F63</f>
        <v>7000000</v>
      </c>
      <c r="J63" s="11" t="s">
        <v>81</v>
      </c>
      <c r="K63" s="16" t="s">
        <v>170</v>
      </c>
      <c r="L63" s="16" t="s">
        <v>38</v>
      </c>
      <c r="M63" s="15" t="s">
        <v>175</v>
      </c>
      <c r="N63" s="60" t="s">
        <v>176</v>
      </c>
    </row>
    <row r="64" spans="1:20" ht="38.25" x14ac:dyDescent="0.25">
      <c r="A64" s="12">
        <f t="shared" si="0"/>
        <v>51</v>
      </c>
      <c r="B64" s="29">
        <f>SUM(B63+1)</f>
        <v>4</v>
      </c>
      <c r="C64" s="21" t="s">
        <v>171</v>
      </c>
      <c r="D64" s="18"/>
      <c r="E64" s="8" t="s">
        <v>172</v>
      </c>
      <c r="F64" s="65">
        <v>10</v>
      </c>
      <c r="G64" s="5" t="s">
        <v>64</v>
      </c>
      <c r="H64" s="17">
        <v>300000</v>
      </c>
      <c r="I64" s="31">
        <f>H64*F64</f>
        <v>3000000</v>
      </c>
      <c r="J64" s="11" t="s">
        <v>81</v>
      </c>
      <c r="K64" s="16" t="s">
        <v>170</v>
      </c>
      <c r="L64" s="16" t="s">
        <v>173</v>
      </c>
      <c r="M64" s="8" t="s">
        <v>179</v>
      </c>
      <c r="N64" s="60" t="s">
        <v>177</v>
      </c>
      <c r="R64" s="59"/>
      <c r="T64" s="59"/>
    </row>
    <row r="65" spans="1:20" ht="30" customHeight="1" x14ac:dyDescent="0.25">
      <c r="A65" s="12">
        <f t="shared" si="0"/>
        <v>52</v>
      </c>
      <c r="B65" s="29">
        <v>1</v>
      </c>
      <c r="C65" s="21" t="s">
        <v>151</v>
      </c>
      <c r="D65" s="19"/>
      <c r="E65" s="15" t="s">
        <v>59</v>
      </c>
      <c r="F65" s="65">
        <v>1</v>
      </c>
      <c r="G65" s="5" t="s">
        <v>13</v>
      </c>
      <c r="H65" s="17">
        <v>8500000</v>
      </c>
      <c r="I65" s="38">
        <f t="shared" ref="I65" si="30">F65*H65</f>
        <v>8500000</v>
      </c>
      <c r="J65" s="11" t="s">
        <v>82</v>
      </c>
      <c r="K65" s="16" t="s">
        <v>163</v>
      </c>
      <c r="L65" s="16" t="s">
        <v>60</v>
      </c>
      <c r="M65" s="15" t="s">
        <v>175</v>
      </c>
      <c r="N65" s="60" t="s">
        <v>176</v>
      </c>
      <c r="O65" s="13"/>
    </row>
    <row r="66" spans="1:20" ht="30" customHeight="1" x14ac:dyDescent="0.25">
      <c r="A66" s="12">
        <f t="shared" si="0"/>
        <v>53</v>
      </c>
      <c r="B66" s="29">
        <f t="shared" ref="B66" si="31">SUM(B65+1)</f>
        <v>2</v>
      </c>
      <c r="C66" s="10" t="s">
        <v>15</v>
      </c>
      <c r="D66" s="26"/>
      <c r="E66" s="87" t="s">
        <v>152</v>
      </c>
      <c r="F66" s="65">
        <v>1</v>
      </c>
      <c r="G66" s="5" t="s">
        <v>13</v>
      </c>
      <c r="H66" s="17">
        <v>4000000</v>
      </c>
      <c r="I66" s="71">
        <f t="shared" ref="I66" si="32">H66*F66</f>
        <v>4000000</v>
      </c>
      <c r="J66" s="11" t="s">
        <v>82</v>
      </c>
      <c r="K66" s="16" t="s">
        <v>163</v>
      </c>
      <c r="L66" s="16" t="s">
        <v>69</v>
      </c>
      <c r="M66" s="15" t="s">
        <v>175</v>
      </c>
      <c r="N66" s="60" t="s">
        <v>176</v>
      </c>
    </row>
    <row r="67" spans="1:20" ht="25.5" x14ac:dyDescent="0.25">
      <c r="A67" s="12">
        <f t="shared" si="0"/>
        <v>54</v>
      </c>
      <c r="B67" s="53">
        <v>1</v>
      </c>
      <c r="C67" s="20" t="s">
        <v>139</v>
      </c>
      <c r="D67" s="26"/>
      <c r="E67" s="56" t="s">
        <v>124</v>
      </c>
      <c r="F67" s="65">
        <v>40</v>
      </c>
      <c r="G67" s="5" t="s">
        <v>13</v>
      </c>
      <c r="H67" s="9">
        <v>500000</v>
      </c>
      <c r="I67" s="31">
        <f>H67*F67</f>
        <v>20000000</v>
      </c>
      <c r="J67" s="7" t="s">
        <v>83</v>
      </c>
      <c r="K67" s="16" t="s">
        <v>140</v>
      </c>
      <c r="L67" s="16" t="s">
        <v>35</v>
      </c>
      <c r="M67" s="15" t="s">
        <v>175</v>
      </c>
      <c r="N67" s="60" t="s">
        <v>176</v>
      </c>
    </row>
    <row r="68" spans="1:20" ht="30" customHeight="1" x14ac:dyDescent="0.25">
      <c r="A68" s="12">
        <f t="shared" si="0"/>
        <v>55</v>
      </c>
      <c r="B68" s="29">
        <f t="shared" ref="B68:B69" si="33">SUM(B67+1)</f>
        <v>2</v>
      </c>
      <c r="C68" s="21" t="s">
        <v>141</v>
      </c>
      <c r="D68" s="19"/>
      <c r="E68" s="15" t="s">
        <v>59</v>
      </c>
      <c r="F68" s="65">
        <v>1</v>
      </c>
      <c r="G68" s="5" t="s">
        <v>13</v>
      </c>
      <c r="H68" s="17">
        <v>8500000</v>
      </c>
      <c r="I68" s="38">
        <f t="shared" ref="I68:I69" si="34">F68*H68</f>
        <v>8500000</v>
      </c>
      <c r="J68" s="7" t="s">
        <v>83</v>
      </c>
      <c r="K68" s="16" t="s">
        <v>140</v>
      </c>
      <c r="L68" s="16" t="s">
        <v>60</v>
      </c>
      <c r="M68" s="15" t="s">
        <v>175</v>
      </c>
      <c r="N68" s="60" t="s">
        <v>176</v>
      </c>
      <c r="O68" s="13"/>
    </row>
    <row r="69" spans="1:20" ht="30" customHeight="1" x14ac:dyDescent="0.25">
      <c r="A69" s="12">
        <f t="shared" si="0"/>
        <v>56</v>
      </c>
      <c r="B69" s="29">
        <f t="shared" si="33"/>
        <v>3</v>
      </c>
      <c r="C69" s="21" t="s">
        <v>141</v>
      </c>
      <c r="D69" s="24"/>
      <c r="E69" s="87" t="s">
        <v>142</v>
      </c>
      <c r="F69" s="65">
        <v>1</v>
      </c>
      <c r="G69" s="5" t="s">
        <v>13</v>
      </c>
      <c r="H69" s="17">
        <v>660000</v>
      </c>
      <c r="I69" s="38">
        <f t="shared" si="34"/>
        <v>660000</v>
      </c>
      <c r="J69" s="7" t="s">
        <v>83</v>
      </c>
      <c r="K69" s="16" t="s">
        <v>140</v>
      </c>
      <c r="L69" s="16" t="s">
        <v>143</v>
      </c>
      <c r="M69" s="15" t="s">
        <v>175</v>
      </c>
      <c r="N69" s="60" t="s">
        <v>176</v>
      </c>
      <c r="O69" s="13"/>
    </row>
    <row r="70" spans="1:20" ht="25.5" x14ac:dyDescent="0.25">
      <c r="A70" s="12">
        <f t="shared" si="0"/>
        <v>57</v>
      </c>
      <c r="B70" s="29">
        <f>SUM(B69+1)</f>
        <v>4</v>
      </c>
      <c r="C70" s="20" t="s">
        <v>139</v>
      </c>
      <c r="D70" s="18"/>
      <c r="E70" s="8" t="s">
        <v>37</v>
      </c>
      <c r="F70" s="65">
        <v>4</v>
      </c>
      <c r="G70" s="5" t="s">
        <v>13</v>
      </c>
      <c r="H70" s="17">
        <v>1750000</v>
      </c>
      <c r="I70" s="31">
        <f>H70*F70</f>
        <v>7000000</v>
      </c>
      <c r="J70" s="7" t="s">
        <v>83</v>
      </c>
      <c r="K70" s="16" t="s">
        <v>140</v>
      </c>
      <c r="L70" s="16" t="s">
        <v>38</v>
      </c>
      <c r="M70" s="15" t="s">
        <v>175</v>
      </c>
      <c r="N70" s="60" t="s">
        <v>176</v>
      </c>
    </row>
    <row r="71" spans="1:20" ht="25.5" x14ac:dyDescent="0.25">
      <c r="A71" s="12">
        <f t="shared" si="0"/>
        <v>58</v>
      </c>
      <c r="B71" s="29">
        <v>5</v>
      </c>
      <c r="C71" s="20" t="s">
        <v>139</v>
      </c>
      <c r="D71" s="18"/>
      <c r="E71" s="24" t="s">
        <v>17</v>
      </c>
      <c r="F71" s="65">
        <v>1</v>
      </c>
      <c r="G71" s="5" t="s">
        <v>13</v>
      </c>
      <c r="H71" s="17">
        <v>12100000</v>
      </c>
      <c r="I71" s="31">
        <f>H71*F71</f>
        <v>12100000</v>
      </c>
      <c r="J71" s="7" t="s">
        <v>88</v>
      </c>
      <c r="K71" s="16"/>
      <c r="L71" s="16"/>
      <c r="M71" s="15" t="s">
        <v>175</v>
      </c>
      <c r="N71" s="60" t="s">
        <v>176</v>
      </c>
    </row>
    <row r="72" spans="1:20" s="14" customFormat="1" ht="25.5" x14ac:dyDescent="0.25">
      <c r="A72" s="12">
        <f t="shared" si="0"/>
        <v>59</v>
      </c>
      <c r="B72" s="29">
        <v>1</v>
      </c>
      <c r="C72" s="22" t="s">
        <v>15</v>
      </c>
      <c r="D72" s="23"/>
      <c r="E72" s="24" t="s">
        <v>17</v>
      </c>
      <c r="F72" s="65">
        <v>1</v>
      </c>
      <c r="G72" s="5" t="s">
        <v>13</v>
      </c>
      <c r="H72" s="17">
        <v>12100000</v>
      </c>
      <c r="I72" s="38">
        <f>F72*H72</f>
        <v>12100000</v>
      </c>
      <c r="J72" s="11" t="s">
        <v>84</v>
      </c>
      <c r="K72" s="16" t="s">
        <v>144</v>
      </c>
      <c r="L72" s="16" t="s">
        <v>14</v>
      </c>
      <c r="M72" s="15" t="s">
        <v>175</v>
      </c>
      <c r="N72" s="60" t="s">
        <v>176</v>
      </c>
      <c r="Q72" s="1"/>
    </row>
    <row r="73" spans="1:20" ht="25.5" x14ac:dyDescent="0.25">
      <c r="A73" s="12">
        <f t="shared" si="0"/>
        <v>60</v>
      </c>
      <c r="B73" s="29">
        <f>SUM(B72+1)</f>
        <v>2</v>
      </c>
      <c r="C73" s="20" t="s">
        <v>139</v>
      </c>
      <c r="D73" s="26"/>
      <c r="E73" s="56" t="s">
        <v>124</v>
      </c>
      <c r="F73" s="65">
        <v>30</v>
      </c>
      <c r="G73" s="5" t="s">
        <v>13</v>
      </c>
      <c r="H73" s="9">
        <v>500000</v>
      </c>
      <c r="I73" s="31">
        <f>H73*F73</f>
        <v>15000000</v>
      </c>
      <c r="J73" s="11" t="s">
        <v>84</v>
      </c>
      <c r="K73" s="16" t="s">
        <v>144</v>
      </c>
      <c r="L73" s="16" t="s">
        <v>35</v>
      </c>
      <c r="M73" s="15" t="s">
        <v>175</v>
      </c>
      <c r="N73" s="60" t="s">
        <v>176</v>
      </c>
    </row>
    <row r="74" spans="1:20" ht="25.5" x14ac:dyDescent="0.25">
      <c r="A74" s="12">
        <f t="shared" si="0"/>
        <v>61</v>
      </c>
      <c r="B74" s="29">
        <f t="shared" ref="B74" si="35">SUM(B73+1)</f>
        <v>3</v>
      </c>
      <c r="C74" s="10" t="s">
        <v>138</v>
      </c>
      <c r="D74" s="4"/>
      <c r="E74" s="40" t="s">
        <v>29</v>
      </c>
      <c r="F74" s="66">
        <v>30</v>
      </c>
      <c r="G74" s="41" t="s">
        <v>13</v>
      </c>
      <c r="H74" s="42">
        <v>150000</v>
      </c>
      <c r="I74" s="31">
        <f t="shared" ref="I74" si="36">H74*F74</f>
        <v>4500000</v>
      </c>
      <c r="J74" s="11" t="s">
        <v>84</v>
      </c>
      <c r="K74" s="16" t="s">
        <v>144</v>
      </c>
      <c r="L74" s="16" t="s">
        <v>30</v>
      </c>
      <c r="M74" s="15" t="s">
        <v>175</v>
      </c>
      <c r="N74" s="60" t="s">
        <v>176</v>
      </c>
    </row>
    <row r="75" spans="1:20" ht="30" customHeight="1" x14ac:dyDescent="0.25">
      <c r="A75" s="12">
        <f t="shared" si="0"/>
        <v>62</v>
      </c>
      <c r="B75" s="29">
        <v>1</v>
      </c>
      <c r="C75" s="22" t="s">
        <v>15</v>
      </c>
      <c r="D75" s="23"/>
      <c r="E75" s="87" t="s">
        <v>154</v>
      </c>
      <c r="F75" s="65">
        <v>3</v>
      </c>
      <c r="G75" s="5" t="s">
        <v>13</v>
      </c>
      <c r="H75" s="17">
        <v>11000000</v>
      </c>
      <c r="I75" s="31">
        <f>F75*H75</f>
        <v>33000000</v>
      </c>
      <c r="J75" s="11" t="s">
        <v>85</v>
      </c>
      <c r="K75" s="16" t="s">
        <v>155</v>
      </c>
      <c r="L75" s="16" t="s">
        <v>156</v>
      </c>
      <c r="M75" s="15" t="s">
        <v>175</v>
      </c>
      <c r="N75" s="60" t="s">
        <v>176</v>
      </c>
      <c r="O75" s="13"/>
    </row>
    <row r="76" spans="1:20" ht="30" customHeight="1" x14ac:dyDescent="0.25">
      <c r="A76" s="12">
        <f t="shared" si="0"/>
        <v>63</v>
      </c>
      <c r="B76" s="29">
        <f>SUM(B75+1)</f>
        <v>2</v>
      </c>
      <c r="C76" s="22" t="s">
        <v>105</v>
      </c>
      <c r="D76" s="4"/>
      <c r="E76" s="8" t="s">
        <v>37</v>
      </c>
      <c r="F76" s="65">
        <v>9</v>
      </c>
      <c r="G76" s="5" t="s">
        <v>13</v>
      </c>
      <c r="H76" s="17">
        <v>1750000</v>
      </c>
      <c r="I76" s="31">
        <f>H76*F76</f>
        <v>15750000</v>
      </c>
      <c r="J76" s="11" t="s">
        <v>85</v>
      </c>
      <c r="K76" s="16" t="s">
        <v>155</v>
      </c>
      <c r="L76" s="16" t="s">
        <v>38</v>
      </c>
      <c r="M76" s="15" t="s">
        <v>175</v>
      </c>
      <c r="N76" s="60" t="s">
        <v>176</v>
      </c>
      <c r="O76" s="13"/>
      <c r="P76" s="39"/>
    </row>
    <row r="77" spans="1:20" ht="38.25" x14ac:dyDescent="0.25">
      <c r="A77" s="12">
        <f t="shared" si="0"/>
        <v>64</v>
      </c>
      <c r="B77" s="29">
        <v>1</v>
      </c>
      <c r="C77" s="10" t="s">
        <v>73</v>
      </c>
      <c r="D77" s="4"/>
      <c r="E77" s="87" t="s">
        <v>157</v>
      </c>
      <c r="F77" s="67">
        <v>4</v>
      </c>
      <c r="G77" s="5" t="s">
        <v>16</v>
      </c>
      <c r="H77" s="55">
        <v>500000</v>
      </c>
      <c r="I77" s="31">
        <f t="shared" ref="I77:I78" si="37">F77*H77</f>
        <v>2000000</v>
      </c>
      <c r="J77" s="7" t="s">
        <v>86</v>
      </c>
      <c r="K77" s="16" t="s">
        <v>158</v>
      </c>
      <c r="L77" s="16" t="s">
        <v>159</v>
      </c>
      <c r="M77" s="15" t="s">
        <v>175</v>
      </c>
      <c r="N77" s="60" t="s">
        <v>176</v>
      </c>
      <c r="O77" s="13"/>
    </row>
    <row r="78" spans="1:20" ht="25.5" x14ac:dyDescent="0.25">
      <c r="A78" s="12">
        <f t="shared" si="0"/>
        <v>65</v>
      </c>
      <c r="B78" s="29">
        <f t="shared" ref="B78" si="38">SUM(B77+1)</f>
        <v>2</v>
      </c>
      <c r="C78" s="21" t="s">
        <v>15</v>
      </c>
      <c r="D78" s="23"/>
      <c r="E78" s="30" t="s">
        <v>19</v>
      </c>
      <c r="F78" s="65">
        <v>1</v>
      </c>
      <c r="G78" s="5" t="s">
        <v>13</v>
      </c>
      <c r="H78" s="17">
        <v>12100000</v>
      </c>
      <c r="I78" s="38">
        <f t="shared" si="37"/>
        <v>12100000</v>
      </c>
      <c r="J78" s="7" t="s">
        <v>86</v>
      </c>
      <c r="K78" s="16" t="s">
        <v>160</v>
      </c>
      <c r="L78" s="16" t="s">
        <v>14</v>
      </c>
      <c r="M78" s="15" t="s">
        <v>175</v>
      </c>
      <c r="N78" s="60" t="s">
        <v>176</v>
      </c>
      <c r="O78" s="13"/>
    </row>
    <row r="79" spans="1:20" s="14" customFormat="1" ht="25.5" x14ac:dyDescent="0.25">
      <c r="A79" s="12">
        <f t="shared" si="0"/>
        <v>66</v>
      </c>
      <c r="B79" s="29">
        <f>SUM(B78+1)</f>
        <v>3</v>
      </c>
      <c r="C79" s="25" t="s">
        <v>33</v>
      </c>
      <c r="D79" s="26"/>
      <c r="E79" s="27" t="s">
        <v>124</v>
      </c>
      <c r="F79" s="65">
        <v>25</v>
      </c>
      <c r="G79" s="28" t="s">
        <v>13</v>
      </c>
      <c r="H79" s="6">
        <v>500000</v>
      </c>
      <c r="I79" s="31">
        <f>F79*H79</f>
        <v>12500000</v>
      </c>
      <c r="J79" s="7" t="s">
        <v>86</v>
      </c>
      <c r="K79" s="16" t="s">
        <v>160</v>
      </c>
      <c r="L79" s="16" t="s">
        <v>35</v>
      </c>
      <c r="M79" s="15" t="s">
        <v>175</v>
      </c>
      <c r="N79" s="60" t="s">
        <v>176</v>
      </c>
      <c r="Q79" s="1"/>
    </row>
    <row r="80" spans="1:20" ht="38.25" x14ac:dyDescent="0.25">
      <c r="A80" s="12">
        <f t="shared" ref="A80:A108" si="39">SUM(A79+1)</f>
        <v>67</v>
      </c>
      <c r="B80" s="29">
        <f t="shared" ref="B80" si="40">SUM(B79+1)</f>
        <v>4</v>
      </c>
      <c r="C80" s="10" t="s">
        <v>129</v>
      </c>
      <c r="D80" s="4"/>
      <c r="E80" s="87" t="s">
        <v>130</v>
      </c>
      <c r="F80" s="65">
        <v>20</v>
      </c>
      <c r="G80" s="5" t="s">
        <v>64</v>
      </c>
      <c r="H80" s="9">
        <v>600000</v>
      </c>
      <c r="I80" s="31">
        <f t="shared" ref="I80" si="41">H80*F80</f>
        <v>12000000</v>
      </c>
      <c r="J80" s="7" t="s">
        <v>86</v>
      </c>
      <c r="K80" s="16" t="s">
        <v>160</v>
      </c>
      <c r="L80" s="16" t="s">
        <v>131</v>
      </c>
      <c r="M80" s="8" t="s">
        <v>179</v>
      </c>
      <c r="N80" s="60" t="s">
        <v>177</v>
      </c>
      <c r="O80" s="13"/>
      <c r="P80" s="39"/>
      <c r="R80" s="59"/>
      <c r="T80" s="59"/>
    </row>
    <row r="81" spans="1:17" ht="38.25" x14ac:dyDescent="0.25">
      <c r="A81" s="12">
        <f t="shared" si="39"/>
        <v>68</v>
      </c>
      <c r="B81" s="29">
        <v>1</v>
      </c>
      <c r="C81" s="10" t="s">
        <v>145</v>
      </c>
      <c r="D81" s="4"/>
      <c r="E81" s="87" t="s">
        <v>146</v>
      </c>
      <c r="F81" s="65">
        <v>1</v>
      </c>
      <c r="G81" s="5" t="s">
        <v>13</v>
      </c>
      <c r="H81" s="9">
        <v>4000000</v>
      </c>
      <c r="I81" s="31">
        <f t="shared" ref="I81:I83" si="42">F81*H81</f>
        <v>4000000</v>
      </c>
      <c r="J81" s="11" t="s">
        <v>87</v>
      </c>
      <c r="K81" s="16" t="s">
        <v>147</v>
      </c>
      <c r="L81" s="16" t="s">
        <v>148</v>
      </c>
      <c r="M81" s="15" t="s">
        <v>175</v>
      </c>
      <c r="N81" s="60" t="s">
        <v>176</v>
      </c>
      <c r="O81" s="13"/>
      <c r="P81" s="39"/>
    </row>
    <row r="82" spans="1:17" ht="25.5" x14ac:dyDescent="0.25">
      <c r="A82" s="12">
        <f t="shared" si="39"/>
        <v>69</v>
      </c>
      <c r="B82" s="29">
        <f t="shared" ref="B82:B83" si="43">SUM(B81+1)</f>
        <v>2</v>
      </c>
      <c r="C82" s="10" t="s">
        <v>39</v>
      </c>
      <c r="D82" s="4"/>
      <c r="E82" s="40" t="s">
        <v>29</v>
      </c>
      <c r="F82" s="66">
        <v>4</v>
      </c>
      <c r="G82" s="41" t="s">
        <v>13</v>
      </c>
      <c r="H82" s="42">
        <v>150000</v>
      </c>
      <c r="I82" s="31">
        <f t="shared" ref="I82" si="44">H82*F82</f>
        <v>600000</v>
      </c>
      <c r="J82" s="11" t="s">
        <v>87</v>
      </c>
      <c r="K82" s="16" t="s">
        <v>147</v>
      </c>
      <c r="L82" s="16" t="s">
        <v>30</v>
      </c>
      <c r="M82" s="15" t="s">
        <v>175</v>
      </c>
      <c r="N82" s="60" t="s">
        <v>176</v>
      </c>
    </row>
    <row r="83" spans="1:17" ht="25.5" x14ac:dyDescent="0.25">
      <c r="A83" s="12">
        <f t="shared" si="39"/>
        <v>70</v>
      </c>
      <c r="B83" s="29">
        <f t="shared" si="43"/>
        <v>3</v>
      </c>
      <c r="C83" s="10" t="s">
        <v>149</v>
      </c>
      <c r="D83" s="4"/>
      <c r="E83" s="87" t="s">
        <v>95</v>
      </c>
      <c r="F83" s="65">
        <v>4</v>
      </c>
      <c r="G83" s="5" t="s">
        <v>9</v>
      </c>
      <c r="H83" s="9">
        <v>3000000</v>
      </c>
      <c r="I83" s="31">
        <f t="shared" si="42"/>
        <v>12000000</v>
      </c>
      <c r="J83" s="11" t="s">
        <v>87</v>
      </c>
      <c r="K83" s="16" t="s">
        <v>147</v>
      </c>
      <c r="L83" s="16" t="s">
        <v>49</v>
      </c>
      <c r="M83" s="15" t="s">
        <v>175</v>
      </c>
      <c r="N83" s="60" t="s">
        <v>176</v>
      </c>
      <c r="O83" s="13"/>
      <c r="P83" s="39"/>
    </row>
    <row r="84" spans="1:17" s="14" customFormat="1" ht="25.5" x14ac:dyDescent="0.25">
      <c r="A84" s="12">
        <f t="shared" si="39"/>
        <v>71</v>
      </c>
      <c r="B84" s="29">
        <f>SUM(B83+1)</f>
        <v>4</v>
      </c>
      <c r="C84" s="25" t="s">
        <v>33</v>
      </c>
      <c r="D84" s="26"/>
      <c r="E84" s="27" t="s">
        <v>124</v>
      </c>
      <c r="F84" s="65">
        <v>10</v>
      </c>
      <c r="G84" s="28" t="s">
        <v>13</v>
      </c>
      <c r="H84" s="6">
        <v>500000</v>
      </c>
      <c r="I84" s="31">
        <f>F84*H84</f>
        <v>5000000</v>
      </c>
      <c r="J84" s="11" t="s">
        <v>87</v>
      </c>
      <c r="K84" s="16" t="s">
        <v>147</v>
      </c>
      <c r="L84" s="16" t="s">
        <v>35</v>
      </c>
      <c r="M84" s="15" t="s">
        <v>175</v>
      </c>
      <c r="N84" s="60" t="s">
        <v>176</v>
      </c>
      <c r="Q84" s="1"/>
    </row>
    <row r="85" spans="1:17" ht="25.5" x14ac:dyDescent="0.25">
      <c r="A85" s="12">
        <f t="shared" si="39"/>
        <v>72</v>
      </c>
      <c r="B85" s="29">
        <v>1</v>
      </c>
      <c r="C85" s="10" t="s">
        <v>89</v>
      </c>
      <c r="D85" s="4"/>
      <c r="E85" s="87" t="s">
        <v>90</v>
      </c>
      <c r="F85" s="65">
        <v>3</v>
      </c>
      <c r="G85" s="5" t="s">
        <v>13</v>
      </c>
      <c r="H85" s="9">
        <v>1650000</v>
      </c>
      <c r="I85" s="31">
        <f>F85*H85</f>
        <v>4950000</v>
      </c>
      <c r="J85" s="11" t="s">
        <v>88</v>
      </c>
      <c r="K85" s="16" t="s">
        <v>91</v>
      </c>
      <c r="L85" s="16" t="s">
        <v>92</v>
      </c>
      <c r="M85" s="15" t="s">
        <v>175</v>
      </c>
      <c r="N85" s="60" t="s">
        <v>176</v>
      </c>
      <c r="O85" s="13"/>
    </row>
    <row r="86" spans="1:17" ht="25.5" x14ac:dyDescent="0.25">
      <c r="A86" s="12">
        <f t="shared" si="39"/>
        <v>73</v>
      </c>
      <c r="B86" s="29">
        <f t="shared" ref="B86" si="45">SUM(B85+1)</f>
        <v>2</v>
      </c>
      <c r="C86" s="21" t="s">
        <v>15</v>
      </c>
      <c r="D86" s="23"/>
      <c r="E86" s="30" t="s">
        <v>19</v>
      </c>
      <c r="F86" s="65">
        <v>1</v>
      </c>
      <c r="G86" s="5" t="s">
        <v>13</v>
      </c>
      <c r="H86" s="17">
        <v>12100000</v>
      </c>
      <c r="I86" s="38">
        <f t="shared" ref="I86" si="46">F86*H86</f>
        <v>12100000</v>
      </c>
      <c r="J86" s="11" t="s">
        <v>88</v>
      </c>
      <c r="K86" s="16" t="s">
        <v>91</v>
      </c>
      <c r="L86" s="16" t="s">
        <v>14</v>
      </c>
      <c r="M86" s="15" t="s">
        <v>175</v>
      </c>
      <c r="N86" s="60" t="s">
        <v>176</v>
      </c>
      <c r="O86" s="13"/>
    </row>
    <row r="87" spans="1:17" ht="25.5" x14ac:dyDescent="0.25">
      <c r="A87" s="12">
        <f t="shared" si="39"/>
        <v>74</v>
      </c>
      <c r="B87" s="53">
        <v>1</v>
      </c>
      <c r="C87" s="10" t="s">
        <v>94</v>
      </c>
      <c r="D87" s="26"/>
      <c r="E87" s="87" t="s">
        <v>95</v>
      </c>
      <c r="F87" s="65">
        <v>4</v>
      </c>
      <c r="G87" s="5" t="s">
        <v>13</v>
      </c>
      <c r="H87" s="17">
        <v>3000000</v>
      </c>
      <c r="I87" s="31">
        <f>F87*H87</f>
        <v>12000000</v>
      </c>
      <c r="J87" s="11" t="s">
        <v>93</v>
      </c>
      <c r="K87" s="16" t="s">
        <v>96</v>
      </c>
      <c r="L87" s="16" t="s">
        <v>97</v>
      </c>
      <c r="M87" s="15" t="s">
        <v>175</v>
      </c>
      <c r="N87" s="60" t="s">
        <v>176</v>
      </c>
    </row>
    <row r="88" spans="1:17" ht="25.5" x14ac:dyDescent="0.25">
      <c r="A88" s="12">
        <f t="shared" si="39"/>
        <v>75</v>
      </c>
      <c r="B88" s="29">
        <f t="shared" ref="B88:B89" si="47">SUM(B87+1)</f>
        <v>2</v>
      </c>
      <c r="C88" s="20" t="s">
        <v>98</v>
      </c>
      <c r="D88" s="18"/>
      <c r="E88" s="8" t="s">
        <v>37</v>
      </c>
      <c r="F88" s="65">
        <v>4</v>
      </c>
      <c r="G88" s="5" t="s">
        <v>13</v>
      </c>
      <c r="H88" s="17">
        <v>1750000</v>
      </c>
      <c r="I88" s="31">
        <f>H88*F88</f>
        <v>7000000</v>
      </c>
      <c r="J88" s="11" t="s">
        <v>93</v>
      </c>
      <c r="K88" s="16" t="s">
        <v>96</v>
      </c>
      <c r="L88" s="16" t="s">
        <v>38</v>
      </c>
      <c r="M88" s="15" t="s">
        <v>175</v>
      </c>
      <c r="N88" s="60" t="s">
        <v>176</v>
      </c>
      <c r="O88" s="13"/>
    </row>
    <row r="89" spans="1:17" ht="25.5" x14ac:dyDescent="0.25">
      <c r="A89" s="12">
        <f t="shared" si="39"/>
        <v>76</v>
      </c>
      <c r="B89" s="29">
        <f t="shared" si="47"/>
        <v>3</v>
      </c>
      <c r="C89" s="21" t="s">
        <v>99</v>
      </c>
      <c r="D89" s="26"/>
      <c r="E89" s="56" t="s">
        <v>124</v>
      </c>
      <c r="F89" s="65">
        <v>29</v>
      </c>
      <c r="G89" s="5" t="s">
        <v>13</v>
      </c>
      <c r="H89" s="9">
        <v>500000</v>
      </c>
      <c r="I89" s="31">
        <f>H89*F89</f>
        <v>14500000</v>
      </c>
      <c r="J89" s="11" t="s">
        <v>93</v>
      </c>
      <c r="K89" s="16" t="s">
        <v>96</v>
      </c>
      <c r="L89" s="16" t="s">
        <v>35</v>
      </c>
      <c r="M89" s="15" t="s">
        <v>175</v>
      </c>
      <c r="N89" s="60" t="s">
        <v>176</v>
      </c>
    </row>
    <row r="90" spans="1:17" ht="30" customHeight="1" x14ac:dyDescent="0.25">
      <c r="A90" s="12">
        <f t="shared" si="39"/>
        <v>77</v>
      </c>
      <c r="B90" s="29">
        <v>1</v>
      </c>
      <c r="C90" s="21" t="s">
        <v>58</v>
      </c>
      <c r="D90" s="19"/>
      <c r="E90" s="15" t="s">
        <v>59</v>
      </c>
      <c r="F90" s="65">
        <v>1</v>
      </c>
      <c r="G90" s="5" t="s">
        <v>13</v>
      </c>
      <c r="H90" s="17">
        <v>8500000</v>
      </c>
      <c r="I90" s="31">
        <f>F90*H90</f>
        <v>8500000</v>
      </c>
      <c r="J90" s="11" t="s">
        <v>100</v>
      </c>
      <c r="K90" s="16" t="s">
        <v>101</v>
      </c>
      <c r="L90" s="16" t="s">
        <v>60</v>
      </c>
      <c r="M90" s="15" t="s">
        <v>175</v>
      </c>
      <c r="N90" s="60" t="s">
        <v>176</v>
      </c>
      <c r="O90" s="13"/>
    </row>
    <row r="91" spans="1:17" ht="25.5" x14ac:dyDescent="0.25">
      <c r="A91" s="12">
        <f t="shared" si="39"/>
        <v>78</v>
      </c>
      <c r="B91" s="53">
        <f>SUM(B90+1)</f>
        <v>2</v>
      </c>
      <c r="C91" s="10" t="s">
        <v>94</v>
      </c>
      <c r="D91" s="26"/>
      <c r="E91" s="87" t="s">
        <v>95</v>
      </c>
      <c r="F91" s="65">
        <v>4</v>
      </c>
      <c r="G91" s="5" t="s">
        <v>13</v>
      </c>
      <c r="H91" s="17">
        <v>3000000</v>
      </c>
      <c r="I91" s="31">
        <f>F91*H91</f>
        <v>12000000</v>
      </c>
      <c r="J91" s="11" t="s">
        <v>100</v>
      </c>
      <c r="K91" s="16" t="s">
        <v>101</v>
      </c>
      <c r="L91" s="16" t="s">
        <v>97</v>
      </c>
      <c r="M91" s="15" t="s">
        <v>175</v>
      </c>
      <c r="N91" s="60" t="s">
        <v>176</v>
      </c>
    </row>
    <row r="92" spans="1:17" ht="25.5" x14ac:dyDescent="0.25">
      <c r="A92" s="12">
        <f t="shared" si="39"/>
        <v>79</v>
      </c>
      <c r="B92" s="29">
        <f t="shared" ref="B92" si="48">SUM(B91+1)</f>
        <v>3</v>
      </c>
      <c r="C92" s="20" t="s">
        <v>98</v>
      </c>
      <c r="D92" s="18"/>
      <c r="E92" s="8" t="s">
        <v>37</v>
      </c>
      <c r="F92" s="65">
        <v>1</v>
      </c>
      <c r="G92" s="5" t="s">
        <v>13</v>
      </c>
      <c r="H92" s="17">
        <v>1750000</v>
      </c>
      <c r="I92" s="31">
        <f>H92*F92</f>
        <v>1750000</v>
      </c>
      <c r="J92" s="11" t="s">
        <v>100</v>
      </c>
      <c r="K92" s="16" t="s">
        <v>101</v>
      </c>
      <c r="L92" s="16" t="s">
        <v>38</v>
      </c>
      <c r="M92" s="15" t="s">
        <v>175</v>
      </c>
      <c r="N92" s="60" t="s">
        <v>176</v>
      </c>
      <c r="O92" s="13"/>
    </row>
    <row r="93" spans="1:17" ht="25.5" x14ac:dyDescent="0.25">
      <c r="A93" s="12">
        <f t="shared" si="39"/>
        <v>80</v>
      </c>
      <c r="B93" s="29">
        <v>1</v>
      </c>
      <c r="C93" s="21" t="s">
        <v>104</v>
      </c>
      <c r="D93" s="19"/>
      <c r="E93" s="15" t="s">
        <v>59</v>
      </c>
      <c r="F93" s="65">
        <v>1</v>
      </c>
      <c r="G93" s="5" t="s">
        <v>13</v>
      </c>
      <c r="H93" s="17">
        <v>8500000</v>
      </c>
      <c r="I93" s="38">
        <f t="shared" ref="I93:I94" si="49">F93*H93</f>
        <v>8500000</v>
      </c>
      <c r="J93" s="11" t="s">
        <v>102</v>
      </c>
      <c r="K93" s="16" t="s">
        <v>103</v>
      </c>
      <c r="L93" s="16" t="s">
        <v>60</v>
      </c>
      <c r="M93" s="15" t="s">
        <v>175</v>
      </c>
      <c r="N93" s="60" t="s">
        <v>176</v>
      </c>
      <c r="O93" s="13"/>
    </row>
    <row r="94" spans="1:17" ht="25.5" x14ac:dyDescent="0.25">
      <c r="A94" s="12">
        <f t="shared" si="39"/>
        <v>81</v>
      </c>
      <c r="B94" s="29">
        <f t="shared" ref="B94:B96" si="50">SUM(B93+1)</f>
        <v>2</v>
      </c>
      <c r="C94" s="21" t="s">
        <v>15</v>
      </c>
      <c r="D94" s="23"/>
      <c r="E94" s="30" t="s">
        <v>19</v>
      </c>
      <c r="F94" s="65">
        <v>1</v>
      </c>
      <c r="G94" s="5" t="s">
        <v>13</v>
      </c>
      <c r="H94" s="17">
        <v>12100000</v>
      </c>
      <c r="I94" s="38">
        <f t="shared" si="49"/>
        <v>12100000</v>
      </c>
      <c r="J94" s="11" t="s">
        <v>102</v>
      </c>
      <c r="K94" s="16" t="s">
        <v>103</v>
      </c>
      <c r="L94" s="16" t="s">
        <v>14</v>
      </c>
      <c r="M94" s="15" t="s">
        <v>175</v>
      </c>
      <c r="N94" s="60" t="s">
        <v>176</v>
      </c>
      <c r="O94" s="13"/>
    </row>
    <row r="95" spans="1:17" ht="25.5" x14ac:dyDescent="0.25">
      <c r="A95" s="12">
        <f t="shared" si="39"/>
        <v>82</v>
      </c>
      <c r="B95" s="29">
        <f t="shared" si="50"/>
        <v>3</v>
      </c>
      <c r="C95" s="21" t="s">
        <v>105</v>
      </c>
      <c r="D95" s="18"/>
      <c r="E95" s="8" t="s">
        <v>37</v>
      </c>
      <c r="F95" s="65">
        <v>2</v>
      </c>
      <c r="G95" s="5" t="s">
        <v>13</v>
      </c>
      <c r="H95" s="17">
        <v>1750000</v>
      </c>
      <c r="I95" s="31">
        <f>H95*F95</f>
        <v>3500000</v>
      </c>
      <c r="J95" s="11" t="s">
        <v>102</v>
      </c>
      <c r="K95" s="16" t="s">
        <v>103</v>
      </c>
      <c r="L95" s="16" t="s">
        <v>38</v>
      </c>
      <c r="M95" s="15" t="s">
        <v>175</v>
      </c>
      <c r="N95" s="60" t="s">
        <v>176</v>
      </c>
      <c r="O95" s="13"/>
    </row>
    <row r="96" spans="1:17" ht="25.5" x14ac:dyDescent="0.25">
      <c r="A96" s="12">
        <f t="shared" si="39"/>
        <v>83</v>
      </c>
      <c r="B96" s="29">
        <f t="shared" si="50"/>
        <v>4</v>
      </c>
      <c r="C96" s="21" t="s">
        <v>33</v>
      </c>
      <c r="D96" s="26"/>
      <c r="E96" s="56" t="s">
        <v>124</v>
      </c>
      <c r="F96" s="65">
        <v>18</v>
      </c>
      <c r="G96" s="5" t="s">
        <v>13</v>
      </c>
      <c r="H96" s="9">
        <v>500000</v>
      </c>
      <c r="I96" s="31">
        <f>H96*F96</f>
        <v>9000000</v>
      </c>
      <c r="J96" s="11" t="s">
        <v>102</v>
      </c>
      <c r="K96" s="16" t="s">
        <v>103</v>
      </c>
      <c r="L96" s="16" t="s">
        <v>35</v>
      </c>
      <c r="M96" s="15" t="s">
        <v>175</v>
      </c>
      <c r="N96" s="60" t="s">
        <v>176</v>
      </c>
    </row>
    <row r="97" spans="1:17" ht="25.5" x14ac:dyDescent="0.25">
      <c r="A97" s="12">
        <f t="shared" si="39"/>
        <v>84</v>
      </c>
      <c r="B97" s="29">
        <v>1</v>
      </c>
      <c r="C97" s="21" t="s">
        <v>58</v>
      </c>
      <c r="D97" s="19"/>
      <c r="E97" s="15" t="s">
        <v>59</v>
      </c>
      <c r="F97" s="65">
        <v>1</v>
      </c>
      <c r="G97" s="5" t="s">
        <v>13</v>
      </c>
      <c r="H97" s="17">
        <v>8500000</v>
      </c>
      <c r="I97" s="38">
        <f t="shared" ref="I97" si="51">F97*H97</f>
        <v>8500000</v>
      </c>
      <c r="J97" s="7" t="s">
        <v>106</v>
      </c>
      <c r="K97" s="16" t="s">
        <v>107</v>
      </c>
      <c r="L97" s="16" t="s">
        <v>60</v>
      </c>
      <c r="M97" s="15" t="s">
        <v>175</v>
      </c>
      <c r="N97" s="60" t="s">
        <v>176</v>
      </c>
      <c r="O97" s="13"/>
    </row>
    <row r="98" spans="1:17" ht="25.5" x14ac:dyDescent="0.25">
      <c r="A98" s="12">
        <f t="shared" si="39"/>
        <v>85</v>
      </c>
      <c r="B98" s="29">
        <f t="shared" ref="B98" si="52">SUM(B97+1)</f>
        <v>2</v>
      </c>
      <c r="C98" s="10" t="s">
        <v>39</v>
      </c>
      <c r="D98" s="4"/>
      <c r="E98" s="40" t="s">
        <v>29</v>
      </c>
      <c r="F98" s="66">
        <v>66</v>
      </c>
      <c r="G98" s="41" t="s">
        <v>13</v>
      </c>
      <c r="H98" s="42">
        <v>150000</v>
      </c>
      <c r="I98" s="31">
        <f t="shared" ref="I98" si="53">H98*F98</f>
        <v>9900000</v>
      </c>
      <c r="J98" s="7" t="s">
        <v>106</v>
      </c>
      <c r="K98" s="16" t="s">
        <v>107</v>
      </c>
      <c r="L98" s="16" t="s">
        <v>30</v>
      </c>
      <c r="M98" s="15" t="s">
        <v>175</v>
      </c>
      <c r="N98" s="60" t="s">
        <v>176</v>
      </c>
    </row>
    <row r="99" spans="1:17" ht="25.5" x14ac:dyDescent="0.25">
      <c r="A99" s="12">
        <f t="shared" si="39"/>
        <v>86</v>
      </c>
      <c r="B99" s="29">
        <v>1</v>
      </c>
      <c r="C99" s="20" t="s">
        <v>109</v>
      </c>
      <c r="D99" s="18"/>
      <c r="E99" s="8" t="s">
        <v>110</v>
      </c>
      <c r="F99" s="65">
        <v>3</v>
      </c>
      <c r="G99" s="5" t="s">
        <v>13</v>
      </c>
      <c r="H99" s="17">
        <v>1650000</v>
      </c>
      <c r="I99" s="31">
        <f t="shared" ref="I99:I100" si="54">F99*H99</f>
        <v>4950000</v>
      </c>
      <c r="J99" s="7" t="s">
        <v>108</v>
      </c>
      <c r="K99" s="16" t="s">
        <v>150</v>
      </c>
      <c r="L99" s="16" t="s">
        <v>92</v>
      </c>
      <c r="M99" s="15" t="s">
        <v>175</v>
      </c>
      <c r="N99" s="60" t="s">
        <v>176</v>
      </c>
      <c r="O99" s="13"/>
    </row>
    <row r="100" spans="1:17" ht="25.5" x14ac:dyDescent="0.25">
      <c r="A100" s="12">
        <f t="shared" si="39"/>
        <v>87</v>
      </c>
      <c r="B100" s="29">
        <f>SUM(B99+1)</f>
        <v>2</v>
      </c>
      <c r="C100" s="10" t="s">
        <v>111</v>
      </c>
      <c r="D100" s="4"/>
      <c r="E100" s="30" t="s">
        <v>19</v>
      </c>
      <c r="F100" s="65">
        <v>1</v>
      </c>
      <c r="G100" s="5" t="s">
        <v>13</v>
      </c>
      <c r="H100" s="17">
        <v>12100000</v>
      </c>
      <c r="I100" s="31">
        <f t="shared" si="54"/>
        <v>12100000</v>
      </c>
      <c r="J100" s="7" t="s">
        <v>108</v>
      </c>
      <c r="K100" s="16" t="s">
        <v>150</v>
      </c>
      <c r="L100" s="16" t="s">
        <v>14</v>
      </c>
      <c r="M100" s="15" t="s">
        <v>175</v>
      </c>
      <c r="N100" s="60" t="s">
        <v>176</v>
      </c>
      <c r="O100" s="13"/>
    </row>
    <row r="101" spans="1:17" ht="25.5" x14ac:dyDescent="0.25">
      <c r="A101" s="12">
        <f t="shared" si="39"/>
        <v>88</v>
      </c>
      <c r="B101" s="29">
        <v>1</v>
      </c>
      <c r="C101" s="10" t="s">
        <v>111</v>
      </c>
      <c r="D101" s="4"/>
      <c r="E101" s="30" t="s">
        <v>19</v>
      </c>
      <c r="F101" s="65">
        <v>1</v>
      </c>
      <c r="G101" s="5" t="s">
        <v>13</v>
      </c>
      <c r="H101" s="17">
        <v>12100000</v>
      </c>
      <c r="I101" s="31">
        <f t="shared" ref="I101" si="55">F101*H101</f>
        <v>12100000</v>
      </c>
      <c r="J101" s="11" t="s">
        <v>112</v>
      </c>
      <c r="K101" s="16" t="s">
        <v>113</v>
      </c>
      <c r="L101" s="16" t="s">
        <v>14</v>
      </c>
      <c r="M101" s="15" t="s">
        <v>175</v>
      </c>
      <c r="N101" s="60" t="s">
        <v>176</v>
      </c>
      <c r="O101" s="13"/>
    </row>
    <row r="102" spans="1:17" ht="30" customHeight="1" x14ac:dyDescent="0.25">
      <c r="A102" s="12">
        <f t="shared" si="39"/>
        <v>89</v>
      </c>
      <c r="B102" s="29">
        <f t="shared" ref="B102:B103" si="56">SUM(B101+1)</f>
        <v>2</v>
      </c>
      <c r="C102" s="10" t="s">
        <v>39</v>
      </c>
      <c r="D102" s="4"/>
      <c r="E102" s="40" t="s">
        <v>29</v>
      </c>
      <c r="F102" s="66">
        <v>86</v>
      </c>
      <c r="G102" s="41" t="s">
        <v>13</v>
      </c>
      <c r="H102" s="42">
        <v>150000</v>
      </c>
      <c r="I102" s="31">
        <f t="shared" ref="I102" si="57">H102*F102</f>
        <v>12900000</v>
      </c>
      <c r="J102" s="11" t="s">
        <v>112</v>
      </c>
      <c r="K102" s="16" t="s">
        <v>113</v>
      </c>
      <c r="L102" s="16" t="s">
        <v>30</v>
      </c>
      <c r="M102" s="15" t="s">
        <v>175</v>
      </c>
      <c r="N102" s="60" t="s">
        <v>176</v>
      </c>
    </row>
    <row r="103" spans="1:17" s="14" customFormat="1" ht="25.5" x14ac:dyDescent="0.25">
      <c r="A103" s="12">
        <f t="shared" si="39"/>
        <v>90</v>
      </c>
      <c r="B103" s="29">
        <f t="shared" si="56"/>
        <v>3</v>
      </c>
      <c r="C103" s="25" t="s">
        <v>33</v>
      </c>
      <c r="D103" s="26"/>
      <c r="E103" s="56" t="s">
        <v>124</v>
      </c>
      <c r="F103" s="65">
        <v>50</v>
      </c>
      <c r="G103" s="28" t="s">
        <v>13</v>
      </c>
      <c r="H103" s="6">
        <v>500000</v>
      </c>
      <c r="I103" s="31">
        <f>F103*H103</f>
        <v>25000000</v>
      </c>
      <c r="J103" s="11" t="s">
        <v>112</v>
      </c>
      <c r="K103" s="16" t="s">
        <v>113</v>
      </c>
      <c r="L103" s="16" t="s">
        <v>35</v>
      </c>
      <c r="M103" s="15" t="s">
        <v>175</v>
      </c>
      <c r="N103" s="60" t="s">
        <v>176</v>
      </c>
      <c r="Q103" s="1"/>
    </row>
    <row r="104" spans="1:17" ht="30" customHeight="1" x14ac:dyDescent="0.25">
      <c r="A104" s="12">
        <f t="shared" si="39"/>
        <v>91</v>
      </c>
      <c r="B104" s="29">
        <v>1</v>
      </c>
      <c r="C104" s="21" t="s">
        <v>58</v>
      </c>
      <c r="D104" s="19"/>
      <c r="E104" s="15" t="s">
        <v>59</v>
      </c>
      <c r="F104" s="65">
        <v>2</v>
      </c>
      <c r="G104" s="5" t="s">
        <v>13</v>
      </c>
      <c r="H104" s="17">
        <v>8500000</v>
      </c>
      <c r="I104" s="38">
        <f t="shared" ref="I104:I105" si="58">F104*H104</f>
        <v>17000000</v>
      </c>
      <c r="J104" s="11" t="s">
        <v>114</v>
      </c>
      <c r="K104" s="16" t="s">
        <v>115</v>
      </c>
      <c r="L104" s="16" t="s">
        <v>60</v>
      </c>
      <c r="M104" s="15" t="s">
        <v>175</v>
      </c>
      <c r="N104" s="60" t="s">
        <v>176</v>
      </c>
      <c r="O104" s="13"/>
    </row>
    <row r="105" spans="1:17" ht="25.5" x14ac:dyDescent="0.25">
      <c r="A105" s="12">
        <f t="shared" si="39"/>
        <v>92</v>
      </c>
      <c r="B105" s="29">
        <f t="shared" ref="B105" si="59">SUM(B104+1)</f>
        <v>2</v>
      </c>
      <c r="C105" s="20" t="s">
        <v>116</v>
      </c>
      <c r="D105" s="18"/>
      <c r="E105" s="87" t="s">
        <v>117</v>
      </c>
      <c r="F105" s="65">
        <v>30</v>
      </c>
      <c r="G105" s="5" t="s">
        <v>13</v>
      </c>
      <c r="H105" s="9">
        <v>220000</v>
      </c>
      <c r="I105" s="38">
        <f t="shared" si="58"/>
        <v>6600000</v>
      </c>
      <c r="J105" s="11" t="s">
        <v>114</v>
      </c>
      <c r="K105" s="16" t="s">
        <v>115</v>
      </c>
      <c r="L105" s="16" t="s">
        <v>118</v>
      </c>
      <c r="M105" s="15" t="s">
        <v>175</v>
      </c>
      <c r="N105" s="60" t="s">
        <v>176</v>
      </c>
      <c r="O105" s="13"/>
    </row>
    <row r="106" spans="1:17" ht="25.5" x14ac:dyDescent="0.25">
      <c r="A106" s="12">
        <f t="shared" si="39"/>
        <v>93</v>
      </c>
      <c r="B106" s="29">
        <v>1</v>
      </c>
      <c r="C106" s="20" t="s">
        <v>120</v>
      </c>
      <c r="D106" s="18"/>
      <c r="E106" s="56" t="s">
        <v>124</v>
      </c>
      <c r="F106" s="65">
        <v>60</v>
      </c>
      <c r="G106" s="5" t="s">
        <v>13</v>
      </c>
      <c r="H106" s="9">
        <v>500000</v>
      </c>
      <c r="I106" s="31">
        <f>F106*H106</f>
        <v>30000000</v>
      </c>
      <c r="J106" s="11" t="s">
        <v>119</v>
      </c>
      <c r="K106" s="16" t="s">
        <v>121</v>
      </c>
      <c r="L106" s="16" t="s">
        <v>35</v>
      </c>
      <c r="M106" s="15" t="s">
        <v>175</v>
      </c>
      <c r="N106" s="60" t="s">
        <v>176</v>
      </c>
      <c r="O106" s="13"/>
    </row>
    <row r="107" spans="1:17" ht="25.5" x14ac:dyDescent="0.25">
      <c r="A107" s="12">
        <f t="shared" si="39"/>
        <v>94</v>
      </c>
      <c r="B107" s="29">
        <f>SUM(B106+1)</f>
        <v>2</v>
      </c>
      <c r="C107" s="21" t="s">
        <v>58</v>
      </c>
      <c r="D107" s="19"/>
      <c r="E107" s="15" t="s">
        <v>59</v>
      </c>
      <c r="F107" s="65">
        <v>1</v>
      </c>
      <c r="G107" s="5" t="s">
        <v>13</v>
      </c>
      <c r="H107" s="17">
        <v>8500000</v>
      </c>
      <c r="I107" s="38">
        <f t="shared" ref="I107" si="60">F107*H107</f>
        <v>8500000</v>
      </c>
      <c r="J107" s="11" t="s">
        <v>119</v>
      </c>
      <c r="K107" s="16" t="s">
        <v>121</v>
      </c>
      <c r="L107" s="16" t="s">
        <v>60</v>
      </c>
      <c r="M107" s="15" t="s">
        <v>175</v>
      </c>
      <c r="N107" s="60" t="s">
        <v>176</v>
      </c>
      <c r="O107" s="13"/>
    </row>
    <row r="108" spans="1:17" ht="38.25" x14ac:dyDescent="0.25">
      <c r="A108" s="12">
        <f t="shared" si="39"/>
        <v>95</v>
      </c>
      <c r="B108" s="29">
        <f t="shared" ref="B108" si="61">SUM(B107+1)</f>
        <v>3</v>
      </c>
      <c r="C108" s="10" t="s">
        <v>122</v>
      </c>
      <c r="D108" s="27"/>
      <c r="E108" s="40" t="s">
        <v>29</v>
      </c>
      <c r="F108" s="66">
        <v>76</v>
      </c>
      <c r="G108" s="41" t="s">
        <v>13</v>
      </c>
      <c r="H108" s="42">
        <v>150000</v>
      </c>
      <c r="I108" s="31">
        <f>F108*H108</f>
        <v>11400000</v>
      </c>
      <c r="J108" s="11" t="s">
        <v>119</v>
      </c>
      <c r="K108" s="16" t="s">
        <v>121</v>
      </c>
      <c r="L108" s="16" t="s">
        <v>30</v>
      </c>
      <c r="M108" s="15" t="s">
        <v>175</v>
      </c>
      <c r="N108" s="60" t="s">
        <v>176</v>
      </c>
      <c r="O108" s="13"/>
    </row>
    <row r="109" spans="1:17" ht="12.6" customHeight="1" x14ac:dyDescent="0.25">
      <c r="C109" s="1"/>
      <c r="D109" s="1"/>
      <c r="E109" s="1"/>
      <c r="G109" s="72"/>
      <c r="H109" s="83"/>
      <c r="I109" s="84"/>
      <c r="J109" s="1"/>
      <c r="K109" s="1"/>
      <c r="L109" s="1"/>
      <c r="N109" s="1"/>
    </row>
    <row r="110" spans="1:17" s="14" customFormat="1" ht="12" customHeight="1" x14ac:dyDescent="0.25">
      <c r="A110" s="57"/>
      <c r="B110" s="43"/>
      <c r="D110" s="44"/>
      <c r="E110" s="44"/>
      <c r="F110" s="68"/>
      <c r="L110" s="45"/>
    </row>
    <row r="111" spans="1:17" s="14" customFormat="1" ht="12" customHeight="1" x14ac:dyDescent="0.25">
      <c r="A111" s="57"/>
      <c r="B111" s="46"/>
      <c r="C111" s="47"/>
      <c r="F111" s="69"/>
      <c r="G111" s="48"/>
      <c r="H111" s="48"/>
      <c r="I111" s="48"/>
    </row>
    <row r="112" spans="1:17" s="14" customFormat="1" ht="12" customHeight="1" x14ac:dyDescent="0.25">
      <c r="A112" s="57"/>
      <c r="B112" s="46"/>
      <c r="C112" s="47"/>
      <c r="F112" s="70"/>
      <c r="G112" s="48"/>
      <c r="H112" s="48"/>
      <c r="I112" s="48"/>
      <c r="L112" s="49"/>
    </row>
    <row r="113" spans="1:13" s="14" customFormat="1" ht="12" customHeight="1" x14ac:dyDescent="0.25">
      <c r="A113" s="57"/>
      <c r="B113" s="46"/>
      <c r="C113" s="47"/>
      <c r="F113" s="61"/>
      <c r="L113" s="50"/>
    </row>
    <row r="114" spans="1:13" s="14" customFormat="1" ht="12" customHeight="1" x14ac:dyDescent="0.25">
      <c r="A114" s="57"/>
      <c r="B114" s="46"/>
      <c r="C114" s="47"/>
      <c r="F114" s="61"/>
    </row>
    <row r="115" spans="1:13" s="14" customFormat="1" ht="12" customHeight="1" x14ac:dyDescent="0.25">
      <c r="A115" s="57"/>
      <c r="B115" s="46"/>
      <c r="C115" s="47"/>
      <c r="F115" s="61"/>
      <c r="J115" s="51"/>
      <c r="K115" s="51"/>
      <c r="L115" s="51"/>
      <c r="M115" s="51"/>
    </row>
    <row r="116" spans="1:13" s="14" customFormat="1" ht="12" customHeight="1" x14ac:dyDescent="0.25">
      <c r="A116" s="57"/>
      <c r="B116" s="46"/>
      <c r="C116" s="47"/>
      <c r="F116" s="61"/>
      <c r="L116" s="52"/>
      <c r="M116" s="51"/>
    </row>
    <row r="117" spans="1:13" s="14" customFormat="1" ht="12" customHeight="1" x14ac:dyDescent="0.25">
      <c r="A117" s="57"/>
      <c r="B117" s="46"/>
      <c r="C117" s="47"/>
      <c r="F117" s="61"/>
      <c r="M117" s="51"/>
    </row>
    <row r="118" spans="1:13" s="14" customFormat="1" ht="12" customHeight="1" x14ac:dyDescent="0.25">
      <c r="A118" s="57"/>
      <c r="B118" s="46"/>
      <c r="C118" s="47"/>
      <c r="F118" s="61"/>
      <c r="M118" s="51"/>
    </row>
    <row r="119" spans="1:13" s="14" customFormat="1" ht="12" customHeight="1" x14ac:dyDescent="0.25">
      <c r="A119" s="57"/>
      <c r="B119" s="46"/>
      <c r="C119" s="47"/>
      <c r="F119" s="61"/>
    </row>
    <row r="120" spans="1:13" s="14" customFormat="1" ht="12" customHeight="1" x14ac:dyDescent="0.25">
      <c r="A120" s="57"/>
      <c r="B120" s="46"/>
      <c r="C120" s="47"/>
      <c r="F120" s="61"/>
    </row>
  </sheetData>
  <mergeCells count="16">
    <mergeCell ref="A2:N2"/>
    <mergeCell ref="A3:M3"/>
    <mergeCell ref="B12:B13"/>
    <mergeCell ref="C12:D13"/>
    <mergeCell ref="E12:E13"/>
    <mergeCell ref="F12:F13"/>
    <mergeCell ref="G12:G13"/>
    <mergeCell ref="H12:H13"/>
    <mergeCell ref="I12:I13"/>
    <mergeCell ref="J12:J13"/>
    <mergeCell ref="M12:M13"/>
    <mergeCell ref="A12:A13"/>
    <mergeCell ref="N12:N13"/>
    <mergeCell ref="K12:K13"/>
    <mergeCell ref="L12:L13"/>
    <mergeCell ref="G109:H109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Non Fisik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Kel-Sumbersari</dc:creator>
  <cp:lastModifiedBy>W I N D O W S</cp:lastModifiedBy>
  <cp:lastPrinted>2026-01-29T04:17:01Z</cp:lastPrinted>
  <dcterms:created xsi:type="dcterms:W3CDTF">2013-01-16T03:10:20Z</dcterms:created>
  <dcterms:modified xsi:type="dcterms:W3CDTF">2026-02-05T08:29:35Z</dcterms:modified>
</cp:coreProperties>
</file>