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Rekap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J20" i="1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J10"/>
  <c r="AI10"/>
  <c r="AI23" s="1"/>
  <c r="AH10"/>
  <c r="AG10"/>
  <c r="AG23" s="1"/>
  <c r="AF10"/>
  <c r="AE10"/>
  <c r="AE23" s="1"/>
  <c r="AD10"/>
  <c r="AC10"/>
  <c r="AC23" s="1"/>
  <c r="AB10"/>
  <c r="AA10"/>
  <c r="AA23" s="1"/>
  <c r="Z10"/>
  <c r="Y10"/>
  <c r="Y23" s="1"/>
  <c r="X10"/>
  <c r="W10"/>
  <c r="W23" s="1"/>
  <c r="V10"/>
  <c r="U10"/>
  <c r="U23" s="1"/>
  <c r="T10"/>
  <c r="S10"/>
  <c r="S23" s="1"/>
  <c r="R10"/>
  <c r="Q10"/>
  <c r="Q23" s="1"/>
  <c r="P10"/>
  <c r="O10"/>
  <c r="O23" s="1"/>
  <c r="N10"/>
  <c r="M10"/>
  <c r="M23" s="1"/>
  <c r="L10"/>
  <c r="K10"/>
  <c r="K23" s="1"/>
  <c r="J10"/>
  <c r="I10"/>
  <c r="I23" s="1"/>
  <c r="H10"/>
  <c r="G10"/>
  <c r="G23" s="1"/>
  <c r="F10"/>
  <c r="E10"/>
  <c r="E23" s="1"/>
  <c r="D10"/>
  <c r="C10"/>
  <c r="C23" s="1"/>
  <c r="AJ9"/>
  <c r="AJ22" s="1"/>
  <c r="AI9"/>
  <c r="AH9"/>
  <c r="AH22" s="1"/>
  <c r="AG9"/>
  <c r="AF9"/>
  <c r="AF22" s="1"/>
  <c r="AE9"/>
  <c r="AD9"/>
  <c r="AD22" s="1"/>
  <c r="AC9"/>
  <c r="AB9"/>
  <c r="AB22" s="1"/>
  <c r="AA9"/>
  <c r="Z9"/>
  <c r="Z22" s="1"/>
  <c r="Y9"/>
  <c r="X9"/>
  <c r="X22" s="1"/>
  <c r="W9"/>
  <c r="V9"/>
  <c r="V22" s="1"/>
  <c r="U9"/>
  <c r="T9"/>
  <c r="T22" s="1"/>
  <c r="S9"/>
  <c r="R9"/>
  <c r="R22" s="1"/>
  <c r="Q9"/>
  <c r="P9"/>
  <c r="P22" s="1"/>
  <c r="O9"/>
  <c r="N9"/>
  <c r="N22" s="1"/>
  <c r="M9"/>
  <c r="L9"/>
  <c r="L22" s="1"/>
  <c r="K9"/>
  <c r="J9"/>
  <c r="J22" s="1"/>
  <c r="I9"/>
  <c r="H9"/>
  <c r="H22" s="1"/>
  <c r="G9"/>
  <c r="F9"/>
  <c r="F22" s="1"/>
  <c r="E9"/>
  <c r="D9"/>
  <c r="D22" s="1"/>
  <c r="C9"/>
  <c r="B9"/>
  <c r="A9"/>
  <c r="C22" l="1"/>
  <c r="E22"/>
  <c r="G22"/>
  <c r="I22"/>
  <c r="K22"/>
  <c r="M22"/>
  <c r="O22"/>
  <c r="Q22"/>
  <c r="S22"/>
  <c r="U22"/>
  <c r="W22"/>
  <c r="Y22"/>
  <c r="AA22"/>
  <c r="AC22"/>
  <c r="AE22"/>
  <c r="AG22"/>
  <c r="AI22"/>
  <c r="D23"/>
  <c r="F23"/>
  <c r="H23"/>
  <c r="J23"/>
  <c r="L23"/>
  <c r="N23"/>
  <c r="P23"/>
  <c r="R23"/>
  <c r="T23"/>
  <c r="V23"/>
  <c r="X23"/>
  <c r="Z23"/>
  <c r="AB23"/>
  <c r="AD23"/>
  <c r="AF23"/>
  <c r="AH23"/>
  <c r="AJ23"/>
</calcChain>
</file>

<file path=xl/sharedStrings.xml><?xml version="1.0" encoding="utf-8"?>
<sst xmlns="http://schemas.openxmlformats.org/spreadsheetml/2006/main" count="42" uniqueCount="27">
  <si>
    <t>TAHUN 2022</t>
  </si>
  <si>
    <t>Puskesmas</t>
  </si>
  <si>
    <t>BLN</t>
  </si>
  <si>
    <t>PENYULUHAN LUAR GEDUNG</t>
  </si>
  <si>
    <t>FREKWENSI DAN JUMLAH PESERTA YG DIBERI PENYULUHAN</t>
  </si>
  <si>
    <t>frek</t>
  </si>
  <si>
    <t>Kia, KB</t>
  </si>
  <si>
    <t>Gizi</t>
  </si>
  <si>
    <t>PM &amp; PTM</t>
  </si>
  <si>
    <t>Kes.Ling</t>
  </si>
  <si>
    <t>HIVAIDS</t>
  </si>
  <si>
    <t>Imunisasi</t>
  </si>
  <si>
    <t>KesPro</t>
  </si>
  <si>
    <t>Usila</t>
  </si>
  <si>
    <t>Napza &amp; Rokok</t>
  </si>
  <si>
    <t>Gilut</t>
  </si>
  <si>
    <t>Kesh. Jiwa</t>
  </si>
  <si>
    <t>Pengobatan Tradisonal</t>
  </si>
  <si>
    <t>PHBS</t>
  </si>
  <si>
    <t>Kelsi/UKBM</t>
  </si>
  <si>
    <t>Kesker/Olah Raga</t>
  </si>
  <si>
    <t>Lain-lain</t>
  </si>
  <si>
    <t>Jumlah Frek</t>
  </si>
  <si>
    <t>Jml Peserta</t>
  </si>
  <si>
    <t>Puskesmas total</t>
  </si>
  <si>
    <t>Puskesmas rata</t>
  </si>
  <si>
    <t>DATA PENYULUHAN LUAR GEDUNG PUSKESMAS ARJOWINANGUN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</si>
</sst>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2" fillId="0" borderId="0" xfId="0" applyFont="1"/>
    <xf numFmtId="1" fontId="3" fillId="0" borderId="0" xfId="0" applyNumberFormat="1" applyFont="1" applyAlignment="1" applyProtection="1"/>
    <xf numFmtId="1" fontId="4" fillId="0" borderId="0" xfId="0" applyNumberFormat="1" applyFont="1" applyAlignment="1" applyProtection="1"/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/>
    <xf numFmtId="1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6" xfId="0" applyFont="1" applyBorder="1"/>
    <xf numFmtId="0" fontId="0" fillId="0" borderId="6" xfId="0" applyFill="1" applyBorder="1"/>
    <xf numFmtId="1" fontId="0" fillId="0" borderId="6" xfId="0" applyNumberFormat="1" applyBorder="1"/>
    <xf numFmtId="0" fontId="0" fillId="0" borderId="0" xfId="0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PROMKES/LAPORAN%20PROMKES/PROMKES%20des%20Arjowinangun_12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andu Balita"/>
      <sheetName val="Telaah Posyandu Balita 2022"/>
      <sheetName val="Telaah Posy Balita"/>
      <sheetName val="KELSI"/>
      <sheetName val="Poskeskel"/>
      <sheetName val="Poskestren"/>
      <sheetName val="posyandu lansia"/>
      <sheetName val="Posbindu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4">
          <cell r="B4" t="str">
            <v>Puskesmas : Arjowinangun</v>
          </cell>
        </row>
      </sheetData>
      <sheetData sheetId="2">
        <row r="9">
          <cell r="M9">
            <v>1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3</v>
          </cell>
        </row>
        <row r="98">
          <cell r="M98">
            <v>85</v>
          </cell>
        </row>
        <row r="99">
          <cell r="M99">
            <v>3</v>
          </cell>
        </row>
        <row r="100">
          <cell r="M100">
            <v>85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3</v>
          </cell>
        </row>
        <row r="104">
          <cell r="M104">
            <v>85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3</v>
          </cell>
        </row>
        <row r="118">
          <cell r="M118">
            <v>85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2</v>
          </cell>
        </row>
        <row r="124">
          <cell r="M124">
            <v>60</v>
          </cell>
        </row>
        <row r="125">
          <cell r="M125">
            <v>12</v>
          </cell>
        </row>
        <row r="126">
          <cell r="M126">
            <v>340</v>
          </cell>
        </row>
      </sheetData>
      <sheetData sheetId="3"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2</v>
          </cell>
        </row>
        <row r="98">
          <cell r="M98">
            <v>40</v>
          </cell>
        </row>
        <row r="99">
          <cell r="M99">
            <v>2</v>
          </cell>
        </row>
        <row r="100">
          <cell r="M100">
            <v>40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2</v>
          </cell>
        </row>
        <row r="104">
          <cell r="M104">
            <v>40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2</v>
          </cell>
        </row>
        <row r="118">
          <cell r="M118">
            <v>40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2</v>
          </cell>
        </row>
        <row r="124">
          <cell r="M124">
            <v>40</v>
          </cell>
        </row>
        <row r="125">
          <cell r="M125">
            <v>8</v>
          </cell>
        </row>
        <row r="126">
          <cell r="M126">
            <v>160</v>
          </cell>
        </row>
      </sheetData>
      <sheetData sheetId="4">
        <row r="93">
          <cell r="M93">
            <v>2</v>
          </cell>
        </row>
        <row r="94">
          <cell r="M94">
            <v>60</v>
          </cell>
        </row>
        <row r="95">
          <cell r="M95">
            <v>2</v>
          </cell>
        </row>
        <row r="96">
          <cell r="M96">
            <v>60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2</v>
          </cell>
        </row>
        <row r="100">
          <cell r="M100">
            <v>60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2</v>
          </cell>
        </row>
        <row r="104">
          <cell r="M104">
            <v>60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3</v>
          </cell>
        </row>
        <row r="118">
          <cell r="M118">
            <v>90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>
            <v>11</v>
          </cell>
        </row>
        <row r="126">
          <cell r="M126">
            <v>330</v>
          </cell>
        </row>
      </sheetData>
      <sheetData sheetId="5">
        <row r="93">
          <cell r="M93">
            <v>48</v>
          </cell>
        </row>
        <row r="94">
          <cell r="M94">
            <v>480</v>
          </cell>
        </row>
        <row r="95">
          <cell r="M95">
            <v>48</v>
          </cell>
        </row>
        <row r="96">
          <cell r="M96">
            <v>480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48</v>
          </cell>
        </row>
        <row r="104">
          <cell r="M104">
            <v>480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48</v>
          </cell>
        </row>
        <row r="118">
          <cell r="M118">
            <v>480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>
            <v>192</v>
          </cell>
        </row>
        <row r="126">
          <cell r="M126">
            <v>1920</v>
          </cell>
        </row>
      </sheetData>
      <sheetData sheetId="6">
        <row r="93">
          <cell r="M93">
            <v>48</v>
          </cell>
        </row>
        <row r="94">
          <cell r="M94">
            <v>507</v>
          </cell>
        </row>
        <row r="95">
          <cell r="M95">
            <v>48</v>
          </cell>
        </row>
        <row r="96">
          <cell r="M96">
            <v>507</v>
          </cell>
        </row>
        <row r="97">
          <cell r="M97">
            <v>9</v>
          </cell>
        </row>
        <row r="98">
          <cell r="M98">
            <v>135</v>
          </cell>
        </row>
        <row r="99">
          <cell r="M99">
            <v>1</v>
          </cell>
        </row>
        <row r="100">
          <cell r="M100">
            <v>10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48</v>
          </cell>
        </row>
        <row r="104">
          <cell r="M104">
            <v>507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1</v>
          </cell>
        </row>
        <row r="118">
          <cell r="M118">
            <v>15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3</v>
          </cell>
        </row>
        <row r="124">
          <cell r="M124">
            <v>45</v>
          </cell>
        </row>
        <row r="125">
          <cell r="M125">
            <v>155</v>
          </cell>
        </row>
        <row r="126">
          <cell r="M126">
            <v>1681</v>
          </cell>
        </row>
      </sheetData>
      <sheetData sheetId="7">
        <row r="93">
          <cell r="M93">
            <v>48</v>
          </cell>
        </row>
        <row r="94">
          <cell r="M94">
            <v>712</v>
          </cell>
        </row>
        <row r="95">
          <cell r="M95">
            <v>49</v>
          </cell>
        </row>
        <row r="96">
          <cell r="M96">
            <v>723</v>
          </cell>
        </row>
        <row r="97">
          <cell r="M97">
            <v>11</v>
          </cell>
        </row>
        <row r="98">
          <cell r="M98">
            <v>220</v>
          </cell>
        </row>
        <row r="99">
          <cell r="M99">
            <v>2</v>
          </cell>
        </row>
        <row r="100">
          <cell r="M100">
            <v>30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49</v>
          </cell>
        </row>
        <row r="104">
          <cell r="M104">
            <v>721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1</v>
          </cell>
        </row>
        <row r="108">
          <cell r="M108">
            <v>10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3</v>
          </cell>
        </row>
        <row r="118">
          <cell r="M118">
            <v>56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18</v>
          </cell>
        </row>
        <row r="124">
          <cell r="M124">
            <v>167</v>
          </cell>
        </row>
        <row r="125">
          <cell r="M125">
            <v>163</v>
          </cell>
        </row>
        <row r="126">
          <cell r="M126">
            <v>2472</v>
          </cell>
        </row>
      </sheetData>
      <sheetData sheetId="8">
        <row r="93">
          <cell r="M93">
            <v>35</v>
          </cell>
        </row>
        <row r="94">
          <cell r="M94">
            <v>252</v>
          </cell>
        </row>
        <row r="95">
          <cell r="M95">
            <v>38</v>
          </cell>
        </row>
        <row r="96">
          <cell r="M96">
            <v>316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2</v>
          </cell>
        </row>
        <row r="100">
          <cell r="M100">
            <v>45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45</v>
          </cell>
        </row>
        <row r="104">
          <cell r="M104">
            <v>467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3</v>
          </cell>
        </row>
        <row r="112">
          <cell r="M112">
            <v>92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6</v>
          </cell>
        </row>
        <row r="124">
          <cell r="M124">
            <v>133</v>
          </cell>
        </row>
        <row r="125">
          <cell r="M125">
            <v>129</v>
          </cell>
        </row>
        <row r="126">
          <cell r="M126">
            <v>1305</v>
          </cell>
        </row>
      </sheetData>
      <sheetData sheetId="9">
        <row r="93">
          <cell r="M93">
            <v>48</v>
          </cell>
        </row>
        <row r="94">
          <cell r="M94">
            <v>240</v>
          </cell>
        </row>
        <row r="95">
          <cell r="M95">
            <v>48</v>
          </cell>
        </row>
        <row r="96">
          <cell r="M96">
            <v>331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3</v>
          </cell>
        </row>
        <row r="100">
          <cell r="M100">
            <v>55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48</v>
          </cell>
        </row>
        <row r="104">
          <cell r="M104">
            <v>942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>
            <v>147</v>
          </cell>
        </row>
        <row r="126">
          <cell r="M126">
            <v>1568</v>
          </cell>
        </row>
      </sheetData>
      <sheetData sheetId="10">
        <row r="93">
          <cell r="M93">
            <v>48</v>
          </cell>
        </row>
        <row r="94">
          <cell r="M94">
            <v>468</v>
          </cell>
        </row>
        <row r="95">
          <cell r="M95">
            <v>48</v>
          </cell>
        </row>
        <row r="96">
          <cell r="M96">
            <v>468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48</v>
          </cell>
        </row>
        <row r="104">
          <cell r="M104">
            <v>468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48</v>
          </cell>
        </row>
        <row r="118">
          <cell r="M118">
            <v>468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>
            <v>192</v>
          </cell>
        </row>
        <row r="126">
          <cell r="M126">
            <v>1872</v>
          </cell>
        </row>
      </sheetData>
      <sheetData sheetId="11">
        <row r="93">
          <cell r="M93">
            <v>6</v>
          </cell>
        </row>
        <row r="94">
          <cell r="M94">
            <v>80</v>
          </cell>
        </row>
        <row r="95">
          <cell r="M95">
            <v>16</v>
          </cell>
        </row>
        <row r="96">
          <cell r="M96">
            <v>155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8</v>
          </cell>
        </row>
        <row r="104">
          <cell r="M104">
            <v>105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1</v>
          </cell>
        </row>
        <row r="112">
          <cell r="M112">
            <v>10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6</v>
          </cell>
        </row>
        <row r="118">
          <cell r="M118">
            <v>38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3</v>
          </cell>
        </row>
        <row r="124">
          <cell r="M124">
            <v>21</v>
          </cell>
        </row>
        <row r="125">
          <cell r="M125">
            <v>37</v>
          </cell>
        </row>
        <row r="126">
          <cell r="M126">
            <v>388</v>
          </cell>
        </row>
      </sheetData>
      <sheetData sheetId="12">
        <row r="93">
          <cell r="M93">
            <v>48</v>
          </cell>
        </row>
        <row r="94">
          <cell r="M94">
            <v>747</v>
          </cell>
        </row>
        <row r="95">
          <cell r="M95">
            <v>48</v>
          </cell>
        </row>
        <row r="96">
          <cell r="M96">
            <v>747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48</v>
          </cell>
        </row>
        <row r="104">
          <cell r="M104">
            <v>747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8</v>
          </cell>
        </row>
        <row r="112">
          <cell r="M112">
            <v>85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2</v>
          </cell>
        </row>
        <row r="124">
          <cell r="M124">
            <v>10</v>
          </cell>
        </row>
        <row r="125">
          <cell r="M125">
            <v>152</v>
          </cell>
        </row>
        <row r="126">
          <cell r="M126">
            <v>2326</v>
          </cell>
        </row>
      </sheetData>
      <sheetData sheetId="13">
        <row r="93">
          <cell r="M93">
            <v>21</v>
          </cell>
        </row>
        <row r="94">
          <cell r="M94">
            <v>274</v>
          </cell>
        </row>
        <row r="95">
          <cell r="M95">
            <v>21</v>
          </cell>
        </row>
        <row r="96">
          <cell r="M96">
            <v>313</v>
          </cell>
        </row>
        <row r="97">
          <cell r="M97">
            <v>21</v>
          </cell>
        </row>
        <row r="98">
          <cell r="M98">
            <v>353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17</v>
          </cell>
        </row>
        <row r="104">
          <cell r="M104">
            <v>250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15</v>
          </cell>
        </row>
        <row r="118">
          <cell r="M118">
            <v>206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10</v>
          </cell>
        </row>
        <row r="124">
          <cell r="M124">
            <v>129</v>
          </cell>
        </row>
        <row r="125">
          <cell r="M125">
            <v>95</v>
          </cell>
        </row>
        <row r="126">
          <cell r="M126">
            <v>1396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5"/>
  <sheetViews>
    <sheetView tabSelected="1" workbookViewId="0">
      <selection activeCell="AF2" sqref="AF2"/>
    </sheetView>
  </sheetViews>
  <sheetFormatPr defaultRowHeight="12.75"/>
  <cols>
    <col min="1" max="1" width="25.140625" customWidth="1"/>
    <col min="2" max="2" width="4" customWidth="1"/>
    <col min="3" max="35" width="5.42578125" customWidth="1"/>
    <col min="36" max="36" width="8.140625" customWidth="1"/>
  </cols>
  <sheetData>
    <row r="1" spans="1:36" ht="18">
      <c r="A1" s="1" t="s">
        <v>26</v>
      </c>
    </row>
    <row r="2" spans="1:36" ht="18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4" spans="1:36" s="9" customFormat="1" ht="11.25" customHeight="1">
      <c r="A4" s="4" t="s">
        <v>1</v>
      </c>
      <c r="B4" s="5" t="s">
        <v>2</v>
      </c>
      <c r="C4" s="6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</row>
    <row r="5" spans="1:36" s="9" customFormat="1" ht="11.25" customHeight="1">
      <c r="A5" s="10"/>
      <c r="B5" s="11"/>
      <c r="C5" s="12" t="s">
        <v>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4"/>
    </row>
    <row r="6" spans="1:36" s="9" customFormat="1" ht="23.25" customHeight="1">
      <c r="A6" s="10"/>
      <c r="B6" s="11"/>
      <c r="C6" s="15" t="s">
        <v>5</v>
      </c>
      <c r="D6" s="16" t="s">
        <v>6</v>
      </c>
      <c r="E6" s="15" t="s">
        <v>5</v>
      </c>
      <c r="F6" s="16" t="s">
        <v>7</v>
      </c>
      <c r="G6" s="15" t="s">
        <v>5</v>
      </c>
      <c r="H6" s="16" t="s">
        <v>8</v>
      </c>
      <c r="I6" s="15" t="s">
        <v>5</v>
      </c>
      <c r="J6" s="16" t="s">
        <v>9</v>
      </c>
      <c r="K6" s="15" t="s">
        <v>5</v>
      </c>
      <c r="L6" s="16" t="s">
        <v>10</v>
      </c>
      <c r="M6" s="15" t="s">
        <v>5</v>
      </c>
      <c r="N6" s="16" t="s">
        <v>11</v>
      </c>
      <c r="O6" s="15" t="s">
        <v>5</v>
      </c>
      <c r="P6" s="16" t="s">
        <v>12</v>
      </c>
      <c r="Q6" s="15" t="s">
        <v>5</v>
      </c>
      <c r="R6" s="16" t="s">
        <v>13</v>
      </c>
      <c r="S6" s="15" t="s">
        <v>5</v>
      </c>
      <c r="T6" s="16" t="s">
        <v>14</v>
      </c>
      <c r="U6" s="15" t="s">
        <v>5</v>
      </c>
      <c r="V6" s="16" t="s">
        <v>15</v>
      </c>
      <c r="W6" s="15" t="s">
        <v>5</v>
      </c>
      <c r="X6" s="16" t="s">
        <v>16</v>
      </c>
      <c r="Y6" s="15" t="s">
        <v>5</v>
      </c>
      <c r="Z6" s="16" t="s">
        <v>17</v>
      </c>
      <c r="AA6" s="15" t="s">
        <v>5</v>
      </c>
      <c r="AB6" s="16" t="s">
        <v>18</v>
      </c>
      <c r="AC6" s="15" t="s">
        <v>5</v>
      </c>
      <c r="AD6" s="16" t="s">
        <v>19</v>
      </c>
      <c r="AE6" s="15" t="s">
        <v>5</v>
      </c>
      <c r="AF6" s="17" t="s">
        <v>20</v>
      </c>
      <c r="AG6" s="15" t="s">
        <v>5</v>
      </c>
      <c r="AH6" s="17" t="s">
        <v>21</v>
      </c>
      <c r="AI6" s="17" t="s">
        <v>22</v>
      </c>
      <c r="AJ6" s="17" t="s">
        <v>23</v>
      </c>
    </row>
    <row r="7" spans="1:36" s="9" customFormat="1" ht="30.75" customHeight="1">
      <c r="A7" s="18"/>
      <c r="B7" s="19"/>
      <c r="C7" s="20"/>
      <c r="D7" s="21"/>
      <c r="E7" s="20"/>
      <c r="F7" s="21"/>
      <c r="G7" s="20"/>
      <c r="H7" s="21"/>
      <c r="I7" s="20"/>
      <c r="J7" s="21"/>
      <c r="K7" s="20"/>
      <c r="L7" s="21"/>
      <c r="M7" s="20"/>
      <c r="N7" s="21"/>
      <c r="O7" s="20"/>
      <c r="P7" s="21"/>
      <c r="Q7" s="20"/>
      <c r="R7" s="21"/>
      <c r="S7" s="20"/>
      <c r="T7" s="21"/>
      <c r="U7" s="20"/>
      <c r="V7" s="21"/>
      <c r="W7" s="20"/>
      <c r="X7" s="21"/>
      <c r="Y7" s="20"/>
      <c r="Z7" s="21"/>
      <c r="AA7" s="20"/>
      <c r="AB7" s="21"/>
      <c r="AC7" s="20"/>
      <c r="AD7" s="21"/>
      <c r="AE7" s="20"/>
      <c r="AF7" s="21"/>
      <c r="AG7" s="20"/>
      <c r="AH7" s="21"/>
      <c r="AI7" s="21"/>
      <c r="AJ7" s="21"/>
    </row>
    <row r="8" spans="1:36">
      <c r="A8" s="22">
        <v>2</v>
      </c>
      <c r="B8" s="22">
        <v>3</v>
      </c>
      <c r="C8" s="22">
        <v>42</v>
      </c>
      <c r="D8" s="22">
        <v>43</v>
      </c>
      <c r="E8" s="22">
        <v>44</v>
      </c>
      <c r="F8" s="22">
        <v>45</v>
      </c>
      <c r="G8" s="22">
        <v>46</v>
      </c>
      <c r="H8" s="22">
        <v>47</v>
      </c>
      <c r="I8" s="22">
        <v>48</v>
      </c>
      <c r="J8" s="22">
        <v>49</v>
      </c>
      <c r="K8" s="22">
        <v>50</v>
      </c>
      <c r="L8" s="22">
        <v>51</v>
      </c>
      <c r="M8" s="22">
        <v>52</v>
      </c>
      <c r="N8" s="22">
        <v>53</v>
      </c>
      <c r="O8" s="22">
        <v>54</v>
      </c>
      <c r="P8" s="22">
        <v>55</v>
      </c>
      <c r="Q8" s="22">
        <v>56</v>
      </c>
      <c r="R8" s="22">
        <v>57</v>
      </c>
      <c r="S8" s="22">
        <v>58</v>
      </c>
      <c r="T8" s="22">
        <v>59</v>
      </c>
      <c r="U8" s="22">
        <v>60</v>
      </c>
      <c r="V8" s="22">
        <v>61</v>
      </c>
      <c r="W8" s="22">
        <v>62</v>
      </c>
      <c r="X8" s="22">
        <v>63</v>
      </c>
      <c r="Y8" s="22">
        <v>64</v>
      </c>
      <c r="Z8" s="22">
        <v>65</v>
      </c>
      <c r="AA8" s="22">
        <v>66</v>
      </c>
      <c r="AB8" s="22">
        <v>67</v>
      </c>
      <c r="AC8" s="22">
        <v>68</v>
      </c>
      <c r="AD8" s="22">
        <v>69</v>
      </c>
      <c r="AE8" s="22">
        <v>70</v>
      </c>
      <c r="AF8" s="22">
        <v>71</v>
      </c>
      <c r="AG8" s="22">
        <v>72</v>
      </c>
      <c r="AH8" s="22">
        <v>73</v>
      </c>
      <c r="AI8" s="22">
        <v>74</v>
      </c>
      <c r="AJ8" s="22">
        <v>75</v>
      </c>
    </row>
    <row r="9" spans="1:36" ht="15.6" customHeight="1">
      <c r="A9" s="23" t="str">
        <f>[1]SASARAN!B4</f>
        <v>Puskesmas : Arjowinangun</v>
      </c>
      <c r="B9" s="24">
        <f>'[1]1'!M9</f>
        <v>1</v>
      </c>
      <c r="C9" s="23">
        <f>'[1]1'!$M$93</f>
        <v>0</v>
      </c>
      <c r="D9" s="23">
        <f>'[1]1'!$M$94</f>
        <v>0</v>
      </c>
      <c r="E9" s="23">
        <f>'[1]1'!$M$95</f>
        <v>0</v>
      </c>
      <c r="F9" s="23">
        <f>'[1]1'!$M$96</f>
        <v>0</v>
      </c>
      <c r="G9" s="23">
        <f>'[1]1'!$M$97</f>
        <v>3</v>
      </c>
      <c r="H9" s="23">
        <f>'[1]1'!$M$98</f>
        <v>85</v>
      </c>
      <c r="I9" s="23">
        <f>'[1]1'!$M$99</f>
        <v>3</v>
      </c>
      <c r="J9" s="23">
        <f>'[1]1'!$M$100</f>
        <v>85</v>
      </c>
      <c r="K9" s="23">
        <f>'[1]1'!$M$101</f>
        <v>0</v>
      </c>
      <c r="L9" s="23">
        <f>'[1]1'!$M$102</f>
        <v>0</v>
      </c>
      <c r="M9" s="23">
        <f>'[1]1'!$M$103</f>
        <v>3</v>
      </c>
      <c r="N9" s="23">
        <f>'[1]1'!$M$104</f>
        <v>85</v>
      </c>
      <c r="O9" s="23">
        <f>'[1]1'!$M$105</f>
        <v>0</v>
      </c>
      <c r="P9" s="23">
        <f>'[1]1'!$M$106</f>
        <v>0</v>
      </c>
      <c r="Q9" s="23">
        <f>'[1]1'!$M$107</f>
        <v>0</v>
      </c>
      <c r="R9" s="23">
        <f>'[1]1'!$M$108</f>
        <v>0</v>
      </c>
      <c r="S9" s="23">
        <f>'[1]1'!$M$109</f>
        <v>0</v>
      </c>
      <c r="T9" s="23">
        <f>'[1]1'!$M$110</f>
        <v>0</v>
      </c>
      <c r="U9" s="23">
        <f>'[1]1'!$M$111</f>
        <v>0</v>
      </c>
      <c r="V9" s="23">
        <f>'[1]1'!$M$112</f>
        <v>0</v>
      </c>
      <c r="W9" s="23">
        <f>'[1]1'!$M$113</f>
        <v>0</v>
      </c>
      <c r="X9" s="23">
        <f>'[1]1'!$M$114</f>
        <v>0</v>
      </c>
      <c r="Y9" s="23">
        <f>'[1]1'!$M$115</f>
        <v>0</v>
      </c>
      <c r="Z9" s="23">
        <f>'[1]1'!$M$116</f>
        <v>0</v>
      </c>
      <c r="AA9" s="23">
        <f>'[1]1'!$M$117</f>
        <v>3</v>
      </c>
      <c r="AB9" s="23">
        <f>'[1]1'!$M$118</f>
        <v>85</v>
      </c>
      <c r="AC9" s="23">
        <f>'[1]1'!$M$119</f>
        <v>0</v>
      </c>
      <c r="AD9" s="23">
        <f>'[1]1'!$M$120</f>
        <v>0</v>
      </c>
      <c r="AE9" s="23">
        <f>'[1]1'!$M$121</f>
        <v>0</v>
      </c>
      <c r="AF9" s="23">
        <f>'[1]1'!$M$122</f>
        <v>0</v>
      </c>
      <c r="AG9" s="23">
        <f>'[1]1'!$M$123</f>
        <v>2</v>
      </c>
      <c r="AH9" s="23">
        <f>'[1]1'!$M$124</f>
        <v>60</v>
      </c>
      <c r="AI9" s="23">
        <f>'[1]1'!$M$125</f>
        <v>12</v>
      </c>
      <c r="AJ9" s="23">
        <f>'[1]1'!$M$126</f>
        <v>340</v>
      </c>
    </row>
    <row r="10" spans="1:36" ht="15.6" customHeight="1">
      <c r="A10" s="23"/>
      <c r="B10" s="24">
        <v>2</v>
      </c>
      <c r="C10" s="23">
        <f>'[1]2'!$M$93</f>
        <v>0</v>
      </c>
      <c r="D10" s="23">
        <f>'[1]2'!$M$94</f>
        <v>0</v>
      </c>
      <c r="E10" s="23">
        <f>'[1]2'!$M$95</f>
        <v>0</v>
      </c>
      <c r="F10" s="23">
        <f>'[1]2'!$M$96</f>
        <v>0</v>
      </c>
      <c r="G10" s="23">
        <f>'[1]2'!$M$97</f>
        <v>2</v>
      </c>
      <c r="H10" s="23">
        <f>'[1]2'!$M$98</f>
        <v>40</v>
      </c>
      <c r="I10" s="23">
        <f>'[1]2'!$M$99</f>
        <v>2</v>
      </c>
      <c r="J10" s="23">
        <f>'[1]2'!$M$100</f>
        <v>40</v>
      </c>
      <c r="K10" s="23">
        <f>'[1]2'!$M$101</f>
        <v>0</v>
      </c>
      <c r="L10" s="23">
        <f>'[1]2'!$M$102</f>
        <v>0</v>
      </c>
      <c r="M10" s="23">
        <f>'[1]2'!$M$103</f>
        <v>2</v>
      </c>
      <c r="N10" s="26">
        <f>'[1]2'!$M$104</f>
        <v>40</v>
      </c>
      <c r="O10" s="26">
        <f>'[1]2'!$M$105</f>
        <v>0</v>
      </c>
      <c r="P10" s="26">
        <f>'[1]2'!$M$106</f>
        <v>0</v>
      </c>
      <c r="Q10" s="26">
        <f>'[1]2'!$M$107</f>
        <v>0</v>
      </c>
      <c r="R10" s="23">
        <f>'[1]2'!$M$108</f>
        <v>0</v>
      </c>
      <c r="S10" s="23">
        <f>'[1]2'!$M$109</f>
        <v>0</v>
      </c>
      <c r="T10" s="23">
        <f>'[1]2'!$M$110</f>
        <v>0</v>
      </c>
      <c r="U10" s="23">
        <f>'[1]2'!$M$111</f>
        <v>0</v>
      </c>
      <c r="V10" s="23">
        <f>'[1]2'!$M$112</f>
        <v>0</v>
      </c>
      <c r="W10" s="23">
        <f>'[1]2'!$M$113</f>
        <v>0</v>
      </c>
      <c r="X10" s="23">
        <f>'[1]2'!$M$114</f>
        <v>0</v>
      </c>
      <c r="Y10" s="23">
        <f>'[1]2'!$M$115</f>
        <v>0</v>
      </c>
      <c r="Z10" s="23">
        <f>'[1]2'!$M$116</f>
        <v>0</v>
      </c>
      <c r="AA10" s="23">
        <f>'[1]2'!$M$117</f>
        <v>2</v>
      </c>
      <c r="AB10" s="23">
        <f>'[1]2'!$M$118</f>
        <v>40</v>
      </c>
      <c r="AC10" s="23">
        <f>'[1]2'!$M$119</f>
        <v>0</v>
      </c>
      <c r="AD10" s="23">
        <f>'[1]2'!$M$120</f>
        <v>0</v>
      </c>
      <c r="AE10" s="23">
        <f>'[1]2'!$M$121</f>
        <v>0</v>
      </c>
      <c r="AF10" s="23">
        <f>'[1]2'!$M$122</f>
        <v>0</v>
      </c>
      <c r="AG10" s="23">
        <f>'[1]2'!$M$123</f>
        <v>2</v>
      </c>
      <c r="AH10" s="23">
        <f>'[1]2'!$M$124</f>
        <v>40</v>
      </c>
      <c r="AI10" s="23">
        <f>'[1]2'!$M$125</f>
        <v>8</v>
      </c>
      <c r="AJ10" s="23">
        <f>'[1]2'!$M$126</f>
        <v>160</v>
      </c>
    </row>
    <row r="11" spans="1:36" ht="15.6" customHeight="1">
      <c r="A11" s="23"/>
      <c r="B11" s="24">
        <v>3</v>
      </c>
      <c r="C11" s="23">
        <f>'[1]3'!$M$93</f>
        <v>2</v>
      </c>
      <c r="D11" s="23">
        <f>'[1]3'!$M$94</f>
        <v>60</v>
      </c>
      <c r="E11" s="23">
        <f>'[1]3'!$M$95</f>
        <v>2</v>
      </c>
      <c r="F11" s="23">
        <f>'[1]3'!$M$96</f>
        <v>60</v>
      </c>
      <c r="G11" s="23">
        <f>'[1]3'!$M$97</f>
        <v>0</v>
      </c>
      <c r="H11" s="23">
        <f>'[1]3'!$M$98</f>
        <v>0</v>
      </c>
      <c r="I11" s="23">
        <f>'[1]3'!$M$99</f>
        <v>2</v>
      </c>
      <c r="J11" s="23">
        <f>'[1]3'!$M$100</f>
        <v>60</v>
      </c>
      <c r="K11" s="23">
        <f>'[1]3'!$M$101</f>
        <v>0</v>
      </c>
      <c r="L11" s="23">
        <f>'[1]3'!$M$102</f>
        <v>0</v>
      </c>
      <c r="M11" s="23">
        <f>'[1]3'!$M$103</f>
        <v>2</v>
      </c>
      <c r="N11" s="26">
        <f>'[1]3'!$M$104</f>
        <v>60</v>
      </c>
      <c r="O11" s="26">
        <f>'[1]3'!$M$105</f>
        <v>0</v>
      </c>
      <c r="P11" s="26">
        <f>'[1]3'!$M$106</f>
        <v>0</v>
      </c>
      <c r="Q11" s="26">
        <f>'[1]3'!$M$107</f>
        <v>0</v>
      </c>
      <c r="R11" s="23">
        <f>'[1]3'!$M$108</f>
        <v>0</v>
      </c>
      <c r="S11" s="23">
        <f>'[1]3'!$M$109</f>
        <v>0</v>
      </c>
      <c r="T11" s="23">
        <f>'[1]3'!$M$110</f>
        <v>0</v>
      </c>
      <c r="U11" s="23">
        <f>'[1]3'!$M$111</f>
        <v>0</v>
      </c>
      <c r="V11" s="23">
        <f>'[1]3'!$M$112</f>
        <v>0</v>
      </c>
      <c r="W11" s="23">
        <f>'[1]3'!$M$113</f>
        <v>0</v>
      </c>
      <c r="X11" s="23">
        <f>'[1]3'!$M$114</f>
        <v>0</v>
      </c>
      <c r="Y11" s="23">
        <f>'[1]3'!$M$115</f>
        <v>0</v>
      </c>
      <c r="Z11" s="23">
        <f>'[1]3'!$M$116</f>
        <v>0</v>
      </c>
      <c r="AA11" s="23">
        <f>'[1]3'!$M$117</f>
        <v>3</v>
      </c>
      <c r="AB11" s="23">
        <f>'[1]3'!$M$118</f>
        <v>90</v>
      </c>
      <c r="AC11" s="23">
        <f>'[1]3'!$M$119</f>
        <v>0</v>
      </c>
      <c r="AD11" s="23">
        <f>'[1]3'!$M$120</f>
        <v>0</v>
      </c>
      <c r="AE11" s="23">
        <f>'[1]3'!$M$121</f>
        <v>0</v>
      </c>
      <c r="AF11" s="23">
        <f>'[1]3'!$M$122</f>
        <v>0</v>
      </c>
      <c r="AG11" s="23">
        <f>'[1]3'!$M$123</f>
        <v>0</v>
      </c>
      <c r="AH11" s="23">
        <f>'[1]3'!$M$124</f>
        <v>0</v>
      </c>
      <c r="AI11" s="23">
        <f>'[1]3'!$M$125</f>
        <v>11</v>
      </c>
      <c r="AJ11" s="23">
        <f>'[1]3'!$M$126</f>
        <v>330</v>
      </c>
    </row>
    <row r="12" spans="1:36" ht="15.6" customHeight="1">
      <c r="A12" s="23"/>
      <c r="B12" s="24">
        <v>4</v>
      </c>
      <c r="C12" s="23">
        <f>'[1]4'!$M$93</f>
        <v>48</v>
      </c>
      <c r="D12" s="23">
        <f>'[1]4'!$M$94</f>
        <v>480</v>
      </c>
      <c r="E12" s="23">
        <f>'[1]4'!$M$95</f>
        <v>48</v>
      </c>
      <c r="F12" s="23">
        <f>'[1]4'!$M$96</f>
        <v>480</v>
      </c>
      <c r="G12" s="23">
        <f>'[1]4'!$M$97</f>
        <v>0</v>
      </c>
      <c r="H12" s="23">
        <f>'[1]4'!$M$98</f>
        <v>0</v>
      </c>
      <c r="I12" s="23">
        <f>'[1]4'!$M$99</f>
        <v>0</v>
      </c>
      <c r="J12" s="23">
        <f>'[1]4'!$M$100</f>
        <v>0</v>
      </c>
      <c r="K12" s="23">
        <f>'[1]4'!$M$101</f>
        <v>0</v>
      </c>
      <c r="L12" s="23">
        <f>'[1]4'!$M$102</f>
        <v>0</v>
      </c>
      <c r="M12" s="23">
        <f>'[1]4'!$M$103</f>
        <v>48</v>
      </c>
      <c r="N12" s="26">
        <f>'[1]4'!$M$104</f>
        <v>480</v>
      </c>
      <c r="O12" s="26">
        <f>'[1]4'!$M$105</f>
        <v>0</v>
      </c>
      <c r="P12" s="26">
        <f>'[1]4'!$M$106</f>
        <v>0</v>
      </c>
      <c r="Q12" s="26">
        <f>'[1]4'!$M$107</f>
        <v>0</v>
      </c>
      <c r="R12" s="23">
        <f>'[1]4'!$M$108</f>
        <v>0</v>
      </c>
      <c r="S12" s="23">
        <f>'[1]4'!$M$109</f>
        <v>0</v>
      </c>
      <c r="T12" s="23">
        <f>'[1]4'!$M$110</f>
        <v>0</v>
      </c>
      <c r="U12" s="23">
        <f>'[1]4'!$M$111</f>
        <v>0</v>
      </c>
      <c r="V12" s="23">
        <f>'[1]4'!$M$112</f>
        <v>0</v>
      </c>
      <c r="W12" s="23">
        <f>'[1]4'!$M$113</f>
        <v>0</v>
      </c>
      <c r="X12" s="23">
        <f>'[1]4'!$M$114</f>
        <v>0</v>
      </c>
      <c r="Y12" s="23">
        <f>'[1]4'!$M$115</f>
        <v>0</v>
      </c>
      <c r="Z12" s="23">
        <f>'[1]4'!$M$116</f>
        <v>0</v>
      </c>
      <c r="AA12" s="23">
        <f>'[1]4'!$M$117</f>
        <v>48</v>
      </c>
      <c r="AB12" s="23">
        <f>'[1]4'!$M$118</f>
        <v>480</v>
      </c>
      <c r="AC12" s="23">
        <f>'[1]4'!$M$119</f>
        <v>0</v>
      </c>
      <c r="AD12" s="23">
        <f>'[1]4'!$M$120</f>
        <v>0</v>
      </c>
      <c r="AE12" s="23">
        <f>'[1]4'!$M$121</f>
        <v>0</v>
      </c>
      <c r="AF12" s="23">
        <f>'[1]4'!$M$122</f>
        <v>0</v>
      </c>
      <c r="AG12" s="23">
        <f>'[1]4'!$M$123</f>
        <v>0</v>
      </c>
      <c r="AH12" s="23">
        <f>'[1]4'!$M$124</f>
        <v>0</v>
      </c>
      <c r="AI12" s="23">
        <f>'[1]4'!$M$125</f>
        <v>192</v>
      </c>
      <c r="AJ12" s="23">
        <f>'[1]4'!$M$126</f>
        <v>1920</v>
      </c>
    </row>
    <row r="13" spans="1:36" ht="15.6" customHeight="1">
      <c r="A13" s="23"/>
      <c r="B13" s="24">
        <v>5</v>
      </c>
      <c r="C13" s="23">
        <f>'[1]5'!$M$93</f>
        <v>48</v>
      </c>
      <c r="D13" s="23">
        <f>'[1]5'!$M$94</f>
        <v>507</v>
      </c>
      <c r="E13" s="23">
        <f>'[1]5'!$M$95</f>
        <v>48</v>
      </c>
      <c r="F13" s="23">
        <f>'[1]5'!$M$96</f>
        <v>507</v>
      </c>
      <c r="G13" s="23">
        <f>'[1]5'!$M$97</f>
        <v>9</v>
      </c>
      <c r="H13" s="23">
        <f>'[1]5'!$M$98</f>
        <v>135</v>
      </c>
      <c r="I13" s="23">
        <f>'[1]5'!$M$99</f>
        <v>1</v>
      </c>
      <c r="J13" s="23">
        <f>'[1]5'!$M$100</f>
        <v>10</v>
      </c>
      <c r="K13" s="23">
        <f>'[1]5'!$M$101</f>
        <v>0</v>
      </c>
      <c r="L13" s="23">
        <f>'[1]5'!$M$102</f>
        <v>0</v>
      </c>
      <c r="M13" s="23">
        <f>'[1]5'!$M$103</f>
        <v>48</v>
      </c>
      <c r="N13" s="26">
        <f>'[1]5'!$M$104</f>
        <v>507</v>
      </c>
      <c r="O13" s="26">
        <f>'[1]5'!$M$105</f>
        <v>0</v>
      </c>
      <c r="P13" s="26">
        <f>'[1]5'!$M$106</f>
        <v>0</v>
      </c>
      <c r="Q13" s="26">
        <f>'[1]5'!$M$107</f>
        <v>0</v>
      </c>
      <c r="R13" s="23">
        <f>'[1]5'!$M$108</f>
        <v>0</v>
      </c>
      <c r="S13" s="23">
        <f>'[1]5'!$M$109</f>
        <v>0</v>
      </c>
      <c r="T13" s="23">
        <f>'[1]5'!$M$110</f>
        <v>0</v>
      </c>
      <c r="U13" s="23">
        <f>'[1]5'!$M$111</f>
        <v>0</v>
      </c>
      <c r="V13" s="23">
        <f>'[1]5'!$M$112</f>
        <v>0</v>
      </c>
      <c r="W13" s="23">
        <f>'[1]5'!$M$113</f>
        <v>0</v>
      </c>
      <c r="X13" s="23">
        <f>'[1]5'!$M$114</f>
        <v>0</v>
      </c>
      <c r="Y13" s="23">
        <f>'[1]5'!$M$115</f>
        <v>0</v>
      </c>
      <c r="Z13" s="23">
        <f>'[1]5'!$M$116</f>
        <v>0</v>
      </c>
      <c r="AA13" s="23">
        <f>'[1]5'!$M$117</f>
        <v>1</v>
      </c>
      <c r="AB13" s="23">
        <f>'[1]5'!$M$118</f>
        <v>15</v>
      </c>
      <c r="AC13" s="23">
        <f>'[1]5'!$M$119</f>
        <v>0</v>
      </c>
      <c r="AD13" s="23">
        <f>'[1]5'!$M$120</f>
        <v>0</v>
      </c>
      <c r="AE13" s="23">
        <f>'[1]5'!$M$121</f>
        <v>0</v>
      </c>
      <c r="AF13" s="23">
        <f>'[1]5'!$M$122</f>
        <v>0</v>
      </c>
      <c r="AG13" s="23">
        <f>'[1]5'!$M$123</f>
        <v>3</v>
      </c>
      <c r="AH13" s="23">
        <f>'[1]5'!$M$124</f>
        <v>45</v>
      </c>
      <c r="AI13" s="23">
        <f>'[1]5'!$M$125</f>
        <v>155</v>
      </c>
      <c r="AJ13" s="23">
        <f>'[1]5'!$M$126</f>
        <v>1681</v>
      </c>
    </row>
    <row r="14" spans="1:36" ht="15.6" customHeight="1">
      <c r="A14" s="23"/>
      <c r="B14" s="24">
        <v>6</v>
      </c>
      <c r="C14" s="23">
        <f>'[1]6'!$M$93</f>
        <v>48</v>
      </c>
      <c r="D14" s="23">
        <f>'[1]6'!$M$94</f>
        <v>712</v>
      </c>
      <c r="E14" s="23">
        <f>'[1]6'!$M$95</f>
        <v>49</v>
      </c>
      <c r="F14" s="23">
        <f>'[1]6'!$M$96</f>
        <v>723</v>
      </c>
      <c r="G14" s="23">
        <f>'[1]6'!$M$97</f>
        <v>11</v>
      </c>
      <c r="H14" s="23">
        <f>'[1]6'!$M$98</f>
        <v>220</v>
      </c>
      <c r="I14" s="23">
        <f>'[1]6'!$M$99</f>
        <v>2</v>
      </c>
      <c r="J14" s="23">
        <f>'[1]6'!$M$100</f>
        <v>30</v>
      </c>
      <c r="K14" s="23">
        <f>'[1]6'!$M$101</f>
        <v>0</v>
      </c>
      <c r="L14" s="23">
        <f>'[1]6'!$M$102</f>
        <v>0</v>
      </c>
      <c r="M14" s="23">
        <f>'[1]6'!$M$103</f>
        <v>49</v>
      </c>
      <c r="N14" s="26">
        <f>'[1]6'!$M$104</f>
        <v>721</v>
      </c>
      <c r="O14" s="26">
        <f>'[1]6'!$M$105</f>
        <v>0</v>
      </c>
      <c r="P14" s="26">
        <f>'[1]6'!$M$106</f>
        <v>0</v>
      </c>
      <c r="Q14" s="26">
        <f>'[1]6'!$M$107</f>
        <v>1</v>
      </c>
      <c r="R14" s="23">
        <f>'[1]6'!$M$108</f>
        <v>10</v>
      </c>
      <c r="S14" s="23">
        <f>'[1]6'!$M$109</f>
        <v>0</v>
      </c>
      <c r="T14" s="23">
        <f>'[1]6'!$M$110</f>
        <v>0</v>
      </c>
      <c r="U14" s="23">
        <f>'[1]6'!$M$111</f>
        <v>0</v>
      </c>
      <c r="V14" s="23">
        <f>'[1]6'!$M$112</f>
        <v>0</v>
      </c>
      <c r="W14" s="23">
        <f>'[1]6'!$M$113</f>
        <v>0</v>
      </c>
      <c r="X14" s="23">
        <f>'[1]6'!$M$114</f>
        <v>0</v>
      </c>
      <c r="Y14" s="23">
        <f>'[1]6'!$M$115</f>
        <v>0</v>
      </c>
      <c r="Z14" s="23">
        <f>'[1]6'!$M$116</f>
        <v>0</v>
      </c>
      <c r="AA14" s="23">
        <f>'[1]6'!$M$117</f>
        <v>3</v>
      </c>
      <c r="AB14" s="23">
        <f>'[1]6'!$M$118</f>
        <v>56</v>
      </c>
      <c r="AC14" s="23">
        <f>'[1]6'!$M$119</f>
        <v>0</v>
      </c>
      <c r="AD14" s="23">
        <f>'[1]6'!$M$120</f>
        <v>0</v>
      </c>
      <c r="AE14" s="23">
        <f>'[1]6'!$M$121</f>
        <v>0</v>
      </c>
      <c r="AF14" s="23">
        <f>'[1]6'!$M$122</f>
        <v>0</v>
      </c>
      <c r="AG14" s="23">
        <f>'[1]6'!$M$123</f>
        <v>18</v>
      </c>
      <c r="AH14" s="23">
        <f>'[1]6'!$M$124</f>
        <v>167</v>
      </c>
      <c r="AI14" s="23">
        <f>'[1]6'!$M$125</f>
        <v>163</v>
      </c>
      <c r="AJ14" s="23">
        <f>'[1]6'!$M$126</f>
        <v>2472</v>
      </c>
    </row>
    <row r="15" spans="1:36" ht="15.6" customHeight="1">
      <c r="A15" s="23"/>
      <c r="B15" s="24">
        <v>7</v>
      </c>
      <c r="C15" s="23">
        <f>'[1]7'!$M$93</f>
        <v>35</v>
      </c>
      <c r="D15" s="23">
        <f>'[1]7'!$M$94</f>
        <v>252</v>
      </c>
      <c r="E15" s="23">
        <f>'[1]7'!$M$95</f>
        <v>38</v>
      </c>
      <c r="F15" s="23">
        <f>'[1]7'!$M$96</f>
        <v>316</v>
      </c>
      <c r="G15" s="23">
        <f>'[1]7'!$M$97</f>
        <v>0</v>
      </c>
      <c r="H15" s="23">
        <f>'[1]7'!$M$98</f>
        <v>0</v>
      </c>
      <c r="I15" s="23">
        <f>'[1]7'!$M$99</f>
        <v>2</v>
      </c>
      <c r="J15" s="23">
        <f>'[1]7'!$M$100</f>
        <v>45</v>
      </c>
      <c r="K15" s="23">
        <f>'[1]7'!$M$101</f>
        <v>0</v>
      </c>
      <c r="L15" s="23">
        <f>'[1]7'!$M$102</f>
        <v>0</v>
      </c>
      <c r="M15" s="23">
        <f>'[1]7'!$M$103</f>
        <v>45</v>
      </c>
      <c r="N15" s="26">
        <f>'[1]7'!$M$104</f>
        <v>467</v>
      </c>
      <c r="O15" s="26">
        <f>'[1]7'!$M$105</f>
        <v>0</v>
      </c>
      <c r="P15" s="26">
        <f>'[1]7'!$M$106</f>
        <v>0</v>
      </c>
      <c r="Q15" s="26">
        <f>'[1]7'!$M$107</f>
        <v>0</v>
      </c>
      <c r="R15" s="23">
        <f>'[1]7'!$M$108</f>
        <v>0</v>
      </c>
      <c r="S15" s="23">
        <f>'[1]7'!$M$109</f>
        <v>0</v>
      </c>
      <c r="T15" s="23">
        <f>'[1]7'!$M$110</f>
        <v>0</v>
      </c>
      <c r="U15" s="23">
        <f>'[1]7'!$M$111</f>
        <v>3</v>
      </c>
      <c r="V15" s="23">
        <f>'[1]7'!$M$112</f>
        <v>92</v>
      </c>
      <c r="W15" s="23">
        <f>'[1]7'!$M$113</f>
        <v>0</v>
      </c>
      <c r="X15" s="23">
        <f>'[1]7'!$M$114</f>
        <v>0</v>
      </c>
      <c r="Y15" s="23">
        <f>'[1]7'!$M$115</f>
        <v>0</v>
      </c>
      <c r="Z15" s="23">
        <f>'[1]7'!$M$116</f>
        <v>0</v>
      </c>
      <c r="AA15" s="23">
        <f>'[1]7'!$M$117</f>
        <v>0</v>
      </c>
      <c r="AB15" s="23">
        <f>'[1]7'!$M$118</f>
        <v>0</v>
      </c>
      <c r="AC15" s="23">
        <f>'[1]7'!$M$119</f>
        <v>0</v>
      </c>
      <c r="AD15" s="23">
        <f>'[1]7'!$M$120</f>
        <v>0</v>
      </c>
      <c r="AE15" s="23">
        <f>'[1]7'!$M$121</f>
        <v>0</v>
      </c>
      <c r="AF15" s="23">
        <f>'[1]7'!$M$122</f>
        <v>0</v>
      </c>
      <c r="AG15" s="23">
        <f>'[1]7'!$M$123</f>
        <v>6</v>
      </c>
      <c r="AH15" s="23">
        <f>'[1]7'!$M$124</f>
        <v>133</v>
      </c>
      <c r="AI15" s="23">
        <f>'[1]7'!$M$125</f>
        <v>129</v>
      </c>
      <c r="AJ15" s="23">
        <f>'[1]7'!$M$126</f>
        <v>1305</v>
      </c>
    </row>
    <row r="16" spans="1:36" ht="15.6" customHeight="1">
      <c r="A16" s="23"/>
      <c r="B16" s="24">
        <v>8</v>
      </c>
      <c r="C16" s="23">
        <f>'[1]8'!$M$93</f>
        <v>48</v>
      </c>
      <c r="D16" s="23">
        <f>'[1]8'!$M$94</f>
        <v>240</v>
      </c>
      <c r="E16" s="23">
        <f>'[1]8'!$M$95</f>
        <v>48</v>
      </c>
      <c r="F16" s="23">
        <f>'[1]8'!$M$96</f>
        <v>331</v>
      </c>
      <c r="G16" s="23">
        <f>'[1]8'!$M$97</f>
        <v>0</v>
      </c>
      <c r="H16" s="23">
        <f>'[1]8'!$M$98</f>
        <v>0</v>
      </c>
      <c r="I16" s="23">
        <f>'[1]8'!$M$99</f>
        <v>3</v>
      </c>
      <c r="J16" s="23">
        <f>'[1]8'!$M$100</f>
        <v>55</v>
      </c>
      <c r="K16" s="23">
        <f>'[1]8'!$M$101</f>
        <v>0</v>
      </c>
      <c r="L16" s="23">
        <f>'[1]8'!$M$102</f>
        <v>0</v>
      </c>
      <c r="M16" s="23">
        <f>'[1]8'!$M$103</f>
        <v>48</v>
      </c>
      <c r="N16" s="26">
        <f>'[1]8'!$M$104</f>
        <v>942</v>
      </c>
      <c r="O16" s="26">
        <f>'[1]8'!$M$105</f>
        <v>0</v>
      </c>
      <c r="P16" s="26">
        <f>'[1]8'!$M$106</f>
        <v>0</v>
      </c>
      <c r="Q16" s="26">
        <f>'[1]8'!$M$107</f>
        <v>0</v>
      </c>
      <c r="R16" s="23">
        <f>'[1]8'!$M$108</f>
        <v>0</v>
      </c>
      <c r="S16" s="23">
        <f>'[1]8'!$M$109</f>
        <v>0</v>
      </c>
      <c r="T16" s="23">
        <f>'[1]8'!$M$110</f>
        <v>0</v>
      </c>
      <c r="U16" s="23">
        <f>'[1]8'!$M$111</f>
        <v>0</v>
      </c>
      <c r="V16" s="23">
        <f>'[1]8'!$M$112</f>
        <v>0</v>
      </c>
      <c r="W16" s="23">
        <f>'[1]8'!$M$113</f>
        <v>0</v>
      </c>
      <c r="X16" s="23">
        <f>'[1]8'!$M$114</f>
        <v>0</v>
      </c>
      <c r="Y16" s="23">
        <f>'[1]8'!$M$115</f>
        <v>0</v>
      </c>
      <c r="Z16" s="23">
        <f>'[1]8'!$M$116</f>
        <v>0</v>
      </c>
      <c r="AA16" s="23">
        <f>'[1]8'!$M$117</f>
        <v>0</v>
      </c>
      <c r="AB16" s="23">
        <f>'[1]8'!$M$118</f>
        <v>0</v>
      </c>
      <c r="AC16" s="23">
        <f>'[1]8'!$M$119</f>
        <v>0</v>
      </c>
      <c r="AD16" s="23">
        <f>'[1]8'!$M$120</f>
        <v>0</v>
      </c>
      <c r="AE16" s="23">
        <f>'[1]8'!$M$121</f>
        <v>0</v>
      </c>
      <c r="AF16" s="23">
        <f>'[1]8'!$M$122</f>
        <v>0</v>
      </c>
      <c r="AG16" s="23">
        <f>'[1]8'!$M$123</f>
        <v>0</v>
      </c>
      <c r="AH16" s="23">
        <f>'[1]8'!$M$124</f>
        <v>0</v>
      </c>
      <c r="AI16" s="23">
        <f>'[1]8'!$M$125</f>
        <v>147</v>
      </c>
      <c r="AJ16" s="23">
        <f>'[1]8'!$M$126</f>
        <v>1568</v>
      </c>
    </row>
    <row r="17" spans="1:36" ht="15.6" customHeight="1">
      <c r="A17" s="23"/>
      <c r="B17" s="24">
        <v>9</v>
      </c>
      <c r="C17" s="23">
        <f>'[1]9'!$M$93</f>
        <v>48</v>
      </c>
      <c r="D17" s="23">
        <f>'[1]9'!$M$94</f>
        <v>468</v>
      </c>
      <c r="E17" s="23">
        <f>'[1]9'!$M$95</f>
        <v>48</v>
      </c>
      <c r="F17" s="23">
        <f>'[1]9'!$M$96</f>
        <v>468</v>
      </c>
      <c r="G17" s="23">
        <f>'[1]9'!$M$97</f>
        <v>0</v>
      </c>
      <c r="H17" s="23">
        <f>'[1]9'!$M$98</f>
        <v>0</v>
      </c>
      <c r="I17" s="23">
        <f>'[1]9'!$M$99</f>
        <v>0</v>
      </c>
      <c r="J17" s="23">
        <f>'[1]9'!$M$100</f>
        <v>0</v>
      </c>
      <c r="K17" s="23">
        <f>'[1]9'!$M$101</f>
        <v>0</v>
      </c>
      <c r="L17" s="23">
        <f>'[1]9'!$M$102</f>
        <v>0</v>
      </c>
      <c r="M17" s="23">
        <f>'[1]9'!$M$103</f>
        <v>48</v>
      </c>
      <c r="N17" s="26">
        <f>'[1]9'!$M$104</f>
        <v>468</v>
      </c>
      <c r="O17" s="26">
        <f>'[1]9'!$M$105</f>
        <v>0</v>
      </c>
      <c r="P17" s="26">
        <f>'[1]9'!$M$106</f>
        <v>0</v>
      </c>
      <c r="Q17" s="26">
        <f>'[1]9'!$M$107</f>
        <v>0</v>
      </c>
      <c r="R17" s="23">
        <f>'[1]9'!$M$108</f>
        <v>0</v>
      </c>
      <c r="S17" s="23">
        <f>'[1]9'!$M$109</f>
        <v>0</v>
      </c>
      <c r="T17" s="23">
        <f>'[1]9'!$M$110</f>
        <v>0</v>
      </c>
      <c r="U17" s="23">
        <f>'[1]9'!$M$111</f>
        <v>0</v>
      </c>
      <c r="V17" s="23">
        <f>'[1]9'!$M$112</f>
        <v>0</v>
      </c>
      <c r="W17" s="23">
        <f>'[1]9'!$M$113</f>
        <v>0</v>
      </c>
      <c r="X17" s="23">
        <f>'[1]9'!$M$114</f>
        <v>0</v>
      </c>
      <c r="Y17" s="23">
        <f>'[1]9'!$M$115</f>
        <v>0</v>
      </c>
      <c r="Z17" s="23">
        <f>'[1]9'!$M$116</f>
        <v>0</v>
      </c>
      <c r="AA17" s="23">
        <f>'[1]9'!$M$117</f>
        <v>48</v>
      </c>
      <c r="AB17" s="23">
        <f>'[1]9'!$M$118</f>
        <v>468</v>
      </c>
      <c r="AC17" s="23">
        <f>'[1]9'!$M$119</f>
        <v>0</v>
      </c>
      <c r="AD17" s="23">
        <f>'[1]9'!$M$120</f>
        <v>0</v>
      </c>
      <c r="AE17" s="23">
        <f>'[1]9'!$M$121</f>
        <v>0</v>
      </c>
      <c r="AF17" s="23">
        <f>'[1]9'!$M$122</f>
        <v>0</v>
      </c>
      <c r="AG17" s="23">
        <f>'[1]9'!$M$123</f>
        <v>0</v>
      </c>
      <c r="AH17" s="23">
        <f>'[1]9'!$M$124</f>
        <v>0</v>
      </c>
      <c r="AI17" s="23">
        <f>'[1]9'!$M$125</f>
        <v>192</v>
      </c>
      <c r="AJ17" s="23">
        <f>'[1]9'!$M$126</f>
        <v>1872</v>
      </c>
    </row>
    <row r="18" spans="1:36" ht="15.6" customHeight="1">
      <c r="A18" s="23"/>
      <c r="B18" s="24">
        <v>10</v>
      </c>
      <c r="C18" s="23">
        <f>'[1]10'!$M$93</f>
        <v>6</v>
      </c>
      <c r="D18" s="23">
        <f>'[1]10'!$M$94</f>
        <v>80</v>
      </c>
      <c r="E18" s="23">
        <f>'[1]10'!$M$95</f>
        <v>16</v>
      </c>
      <c r="F18" s="23">
        <f>'[1]10'!$M$96</f>
        <v>155</v>
      </c>
      <c r="G18" s="23">
        <f>'[1]10'!$M$97</f>
        <v>0</v>
      </c>
      <c r="H18" s="23">
        <f>'[1]10'!$M$98</f>
        <v>0</v>
      </c>
      <c r="I18" s="23">
        <f>'[1]10'!$M$99</f>
        <v>0</v>
      </c>
      <c r="J18" s="23">
        <f>'[1]10'!$M$100</f>
        <v>0</v>
      </c>
      <c r="K18" s="23">
        <f>'[1]10'!$M$101</f>
        <v>0</v>
      </c>
      <c r="L18" s="23">
        <f>'[1]10'!$M$102</f>
        <v>0</v>
      </c>
      <c r="M18" s="23">
        <f>'[1]10'!$M$103</f>
        <v>8</v>
      </c>
      <c r="N18" s="26">
        <f>'[1]10'!$M$104</f>
        <v>105</v>
      </c>
      <c r="O18" s="26">
        <f>'[1]10'!$M$105</f>
        <v>0</v>
      </c>
      <c r="P18" s="26">
        <f>'[1]10'!$M$106</f>
        <v>0</v>
      </c>
      <c r="Q18" s="26">
        <f>'[1]10'!$M$107</f>
        <v>0</v>
      </c>
      <c r="R18" s="23">
        <f>'[1]10'!$M$108</f>
        <v>0</v>
      </c>
      <c r="S18" s="23">
        <f>'[1]10'!$M$109</f>
        <v>0</v>
      </c>
      <c r="T18" s="23">
        <f>'[1]10'!$M$110</f>
        <v>0</v>
      </c>
      <c r="U18" s="23">
        <f>'[1]10'!$M$111</f>
        <v>1</v>
      </c>
      <c r="V18" s="23">
        <f>'[1]10'!$M$112</f>
        <v>10</v>
      </c>
      <c r="W18" s="23">
        <f>'[1]10'!$M$113</f>
        <v>0</v>
      </c>
      <c r="X18" s="23">
        <f>'[1]10'!$M$114</f>
        <v>0</v>
      </c>
      <c r="Y18" s="23">
        <f>'[1]10'!$M$115</f>
        <v>0</v>
      </c>
      <c r="Z18" s="23">
        <f>'[1]10'!$M$116</f>
        <v>0</v>
      </c>
      <c r="AA18" s="23">
        <f>'[1]10'!$M$117</f>
        <v>6</v>
      </c>
      <c r="AB18" s="23">
        <f>'[1]10'!$M$118</f>
        <v>38</v>
      </c>
      <c r="AC18" s="23">
        <f>'[1]10'!$M$119</f>
        <v>0</v>
      </c>
      <c r="AD18" s="23">
        <f>'[1]10'!$M$120</f>
        <v>0</v>
      </c>
      <c r="AE18" s="23">
        <f>'[1]10'!$M$121</f>
        <v>0</v>
      </c>
      <c r="AF18" s="23">
        <f>'[1]10'!$M$122</f>
        <v>0</v>
      </c>
      <c r="AG18" s="23">
        <f>'[1]10'!$M$123</f>
        <v>3</v>
      </c>
      <c r="AH18" s="23">
        <f>'[1]10'!$M$124</f>
        <v>21</v>
      </c>
      <c r="AI18" s="23">
        <f>'[1]10'!$M$125</f>
        <v>37</v>
      </c>
      <c r="AJ18" s="23">
        <f>'[1]10'!$M$126</f>
        <v>388</v>
      </c>
    </row>
    <row r="19" spans="1:36" ht="15.6" customHeight="1">
      <c r="A19" s="23"/>
      <c r="B19" s="24">
        <v>12</v>
      </c>
      <c r="C19" s="23">
        <f>'[1]11'!$M$93</f>
        <v>48</v>
      </c>
      <c r="D19" s="23">
        <f>'[1]11'!$M$94</f>
        <v>747</v>
      </c>
      <c r="E19" s="23">
        <f>'[1]11'!$M$95</f>
        <v>48</v>
      </c>
      <c r="F19" s="23">
        <f>'[1]11'!$M$96</f>
        <v>747</v>
      </c>
      <c r="G19" s="23">
        <f>'[1]11'!$M$97</f>
        <v>0</v>
      </c>
      <c r="H19" s="23">
        <f>'[1]11'!$M$98</f>
        <v>0</v>
      </c>
      <c r="I19" s="23">
        <f>'[1]11'!$M$99</f>
        <v>0</v>
      </c>
      <c r="J19" s="23">
        <f>'[1]11'!$M$100</f>
        <v>0</v>
      </c>
      <c r="K19" s="23">
        <f>'[1]11'!$M$101</f>
        <v>0</v>
      </c>
      <c r="L19" s="23">
        <f>'[1]11'!$M$102</f>
        <v>0</v>
      </c>
      <c r="M19" s="23">
        <f>'[1]11'!$M$103</f>
        <v>48</v>
      </c>
      <c r="N19" s="26">
        <f>'[1]11'!$M$104</f>
        <v>747</v>
      </c>
      <c r="O19" s="26">
        <f>'[1]11'!$M$105</f>
        <v>0</v>
      </c>
      <c r="P19" s="26">
        <f>'[1]11'!$M$106</f>
        <v>0</v>
      </c>
      <c r="Q19" s="26">
        <f>'[1]11'!$M$107</f>
        <v>0</v>
      </c>
      <c r="R19" s="23">
        <f>'[1]11'!$M$108</f>
        <v>0</v>
      </c>
      <c r="S19" s="23">
        <f>'[1]11'!$M$109</f>
        <v>0</v>
      </c>
      <c r="T19" s="23">
        <f>'[1]11'!$M$110</f>
        <v>0</v>
      </c>
      <c r="U19" s="23">
        <f>'[1]11'!$M$111</f>
        <v>8</v>
      </c>
      <c r="V19" s="23">
        <f>'[1]11'!$M$112</f>
        <v>85</v>
      </c>
      <c r="W19" s="23">
        <f>'[1]11'!$M$113</f>
        <v>0</v>
      </c>
      <c r="X19" s="23">
        <f>'[1]11'!$M$114</f>
        <v>0</v>
      </c>
      <c r="Y19" s="23">
        <f>'[1]11'!$M$115</f>
        <v>0</v>
      </c>
      <c r="Z19" s="23">
        <f>'[1]11'!$M$116</f>
        <v>0</v>
      </c>
      <c r="AA19" s="23">
        <f>'[1]11'!$M$117</f>
        <v>0</v>
      </c>
      <c r="AB19" s="23">
        <f>'[1]11'!$M$118</f>
        <v>0</v>
      </c>
      <c r="AC19" s="23">
        <f>'[1]11'!$M$119</f>
        <v>0</v>
      </c>
      <c r="AD19" s="23">
        <f>'[1]11'!$M$120</f>
        <v>0</v>
      </c>
      <c r="AE19" s="23">
        <f>'[1]11'!$M$121</f>
        <v>0</v>
      </c>
      <c r="AF19" s="23">
        <f>'[1]11'!$M$122</f>
        <v>0</v>
      </c>
      <c r="AG19" s="23">
        <f>'[1]11'!$M$123</f>
        <v>2</v>
      </c>
      <c r="AH19" s="23">
        <f>'[1]11'!$M$124</f>
        <v>10</v>
      </c>
      <c r="AI19" s="23">
        <f>'[1]11'!$M$125</f>
        <v>152</v>
      </c>
      <c r="AJ19" s="23">
        <f>'[1]11'!$M$126</f>
        <v>2326</v>
      </c>
    </row>
    <row r="20" spans="1:36" ht="15.6" customHeight="1">
      <c r="A20" s="23"/>
      <c r="B20" s="24">
        <v>12</v>
      </c>
      <c r="C20" s="23">
        <f>'[1]12'!$M$93</f>
        <v>21</v>
      </c>
      <c r="D20" s="23">
        <f>'[1]12'!$M$94</f>
        <v>274</v>
      </c>
      <c r="E20" s="23">
        <f>'[1]12'!$M$95</f>
        <v>21</v>
      </c>
      <c r="F20" s="23">
        <f>'[1]12'!$M$96</f>
        <v>313</v>
      </c>
      <c r="G20" s="23">
        <f>'[1]12'!$M$97</f>
        <v>21</v>
      </c>
      <c r="H20" s="23">
        <f>'[1]12'!$M$98</f>
        <v>353</v>
      </c>
      <c r="I20" s="23">
        <f>'[1]12'!$M$99</f>
        <v>0</v>
      </c>
      <c r="J20" s="23">
        <f>'[1]12'!$M$100</f>
        <v>0</v>
      </c>
      <c r="K20" s="23">
        <f>'[1]12'!$M$101</f>
        <v>0</v>
      </c>
      <c r="L20" s="23">
        <f>'[1]12'!$M$102</f>
        <v>0</v>
      </c>
      <c r="M20" s="23">
        <f>'[1]12'!$M$103</f>
        <v>17</v>
      </c>
      <c r="N20" s="26">
        <f>'[1]12'!$M$104</f>
        <v>250</v>
      </c>
      <c r="O20" s="26">
        <f>'[1]12'!$M$105</f>
        <v>0</v>
      </c>
      <c r="P20" s="26">
        <f>'[1]12'!$M$106</f>
        <v>0</v>
      </c>
      <c r="Q20" s="26">
        <f>'[1]12'!$M$107</f>
        <v>0</v>
      </c>
      <c r="R20" s="23">
        <f>'[1]12'!$M$108</f>
        <v>0</v>
      </c>
      <c r="S20" s="23">
        <f>'[1]12'!$M$109</f>
        <v>0</v>
      </c>
      <c r="T20" s="23">
        <f>'[1]12'!$M$110</f>
        <v>0</v>
      </c>
      <c r="U20" s="23">
        <f>'[1]12'!$M$111</f>
        <v>0</v>
      </c>
      <c r="V20" s="23">
        <f>'[1]12'!$M$112</f>
        <v>0</v>
      </c>
      <c r="W20" s="23">
        <f>'[1]12'!$M$113</f>
        <v>0</v>
      </c>
      <c r="X20" s="23">
        <f>'[1]12'!$M$114</f>
        <v>0</v>
      </c>
      <c r="Y20" s="23">
        <f>'[1]12'!$M$115</f>
        <v>0</v>
      </c>
      <c r="Z20" s="23">
        <f>'[1]12'!$M$116</f>
        <v>0</v>
      </c>
      <c r="AA20" s="23">
        <f>'[1]12'!$M$117</f>
        <v>15</v>
      </c>
      <c r="AB20" s="23">
        <f>'[1]12'!$M$118</f>
        <v>206</v>
      </c>
      <c r="AC20" s="23">
        <f>'[1]12'!$M$119</f>
        <v>0</v>
      </c>
      <c r="AD20" s="23">
        <f>'[1]12'!$M$120</f>
        <v>0</v>
      </c>
      <c r="AE20" s="23">
        <f>'[1]12'!$M$121</f>
        <v>0</v>
      </c>
      <c r="AF20" s="23">
        <f>'[1]12'!$M$122</f>
        <v>0</v>
      </c>
      <c r="AG20" s="23">
        <f>'[1]12'!$M$123</f>
        <v>10</v>
      </c>
      <c r="AH20" s="23">
        <f>'[1]12'!$M$124</f>
        <v>129</v>
      </c>
      <c r="AI20" s="23">
        <f>'[1]12'!$M$125</f>
        <v>95</v>
      </c>
      <c r="AJ20" s="23">
        <f>'[1]12'!$M$126</f>
        <v>1396</v>
      </c>
    </row>
    <row r="21" spans="1:36" ht="15.6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ht="24.95" customHeight="1">
      <c r="A22" s="25" t="s">
        <v>24</v>
      </c>
      <c r="B22" s="24"/>
      <c r="C22" s="23">
        <f t="shared" ref="C22:AF22" si="0">SUM(C9:C20)</f>
        <v>352</v>
      </c>
      <c r="D22" s="23">
        <f t="shared" si="0"/>
        <v>3820</v>
      </c>
      <c r="E22" s="23">
        <f t="shared" si="0"/>
        <v>366</v>
      </c>
      <c r="F22" s="23">
        <f t="shared" si="0"/>
        <v>4100</v>
      </c>
      <c r="G22" s="23">
        <f t="shared" si="0"/>
        <v>46</v>
      </c>
      <c r="H22" s="23">
        <f t="shared" si="0"/>
        <v>833</v>
      </c>
      <c r="I22" s="23">
        <f t="shared" si="0"/>
        <v>15</v>
      </c>
      <c r="J22" s="23">
        <f t="shared" si="0"/>
        <v>325</v>
      </c>
      <c r="K22" s="23">
        <f t="shared" si="0"/>
        <v>0</v>
      </c>
      <c r="L22" s="23">
        <f t="shared" si="0"/>
        <v>0</v>
      </c>
      <c r="M22" s="23">
        <f t="shared" si="0"/>
        <v>366</v>
      </c>
      <c r="N22" s="23">
        <f t="shared" si="0"/>
        <v>4872</v>
      </c>
      <c r="O22" s="23">
        <f t="shared" si="0"/>
        <v>0</v>
      </c>
      <c r="P22" s="23">
        <f t="shared" si="0"/>
        <v>0</v>
      </c>
      <c r="Q22" s="23">
        <f t="shared" si="0"/>
        <v>1</v>
      </c>
      <c r="R22" s="23">
        <f t="shared" si="0"/>
        <v>10</v>
      </c>
      <c r="S22" s="23">
        <f t="shared" si="0"/>
        <v>0</v>
      </c>
      <c r="T22" s="23">
        <f t="shared" si="0"/>
        <v>0</v>
      </c>
      <c r="U22" s="23">
        <f t="shared" si="0"/>
        <v>12</v>
      </c>
      <c r="V22" s="23">
        <f t="shared" si="0"/>
        <v>187</v>
      </c>
      <c r="W22" s="23">
        <f t="shared" si="0"/>
        <v>0</v>
      </c>
      <c r="X22" s="23">
        <f t="shared" si="0"/>
        <v>0</v>
      </c>
      <c r="Y22" s="23">
        <f t="shared" si="0"/>
        <v>0</v>
      </c>
      <c r="Z22" s="23">
        <f t="shared" si="0"/>
        <v>0</v>
      </c>
      <c r="AA22" s="23">
        <f t="shared" si="0"/>
        <v>129</v>
      </c>
      <c r="AB22" s="23">
        <f t="shared" si="0"/>
        <v>1478</v>
      </c>
      <c r="AC22" s="23">
        <f t="shared" si="0"/>
        <v>0</v>
      </c>
      <c r="AD22" s="23">
        <f t="shared" si="0"/>
        <v>0</v>
      </c>
      <c r="AE22" s="23">
        <f t="shared" si="0"/>
        <v>0</v>
      </c>
      <c r="AF22" s="23">
        <f t="shared" si="0"/>
        <v>0</v>
      </c>
      <c r="AG22" s="23">
        <f t="shared" ref="AG22:AJ22" si="1">SUM(AG9:AG20)</f>
        <v>46</v>
      </c>
      <c r="AH22" s="23">
        <f t="shared" si="1"/>
        <v>605</v>
      </c>
      <c r="AI22" s="23">
        <f t="shared" si="1"/>
        <v>1293</v>
      </c>
      <c r="AJ22" s="23">
        <f t="shared" si="1"/>
        <v>15758</v>
      </c>
    </row>
    <row r="23" spans="1:36" ht="24.95" customHeight="1">
      <c r="A23" s="25" t="s">
        <v>25</v>
      </c>
      <c r="B23" s="23"/>
      <c r="C23" s="27">
        <f t="shared" ref="C23:AJ23" si="2">IF(SUM(C10:C21)=0,0,AVERAGE(C10:C21))</f>
        <v>32</v>
      </c>
      <c r="D23" s="27">
        <f t="shared" si="2"/>
        <v>347.27272727272725</v>
      </c>
      <c r="E23" s="27">
        <f t="shared" si="2"/>
        <v>33.272727272727273</v>
      </c>
      <c r="F23" s="27">
        <f t="shared" si="2"/>
        <v>372.72727272727275</v>
      </c>
      <c r="G23" s="27">
        <f t="shared" si="2"/>
        <v>3.9090909090909092</v>
      </c>
      <c r="H23" s="27">
        <f t="shared" si="2"/>
        <v>68</v>
      </c>
      <c r="I23" s="27">
        <f t="shared" si="2"/>
        <v>1.0909090909090908</v>
      </c>
      <c r="J23" s="27">
        <f t="shared" si="2"/>
        <v>21.818181818181817</v>
      </c>
      <c r="K23" s="27">
        <f t="shared" si="2"/>
        <v>0</v>
      </c>
      <c r="L23" s="27">
        <f t="shared" si="2"/>
        <v>0</v>
      </c>
      <c r="M23" s="27">
        <f t="shared" si="2"/>
        <v>33</v>
      </c>
      <c r="N23" s="27">
        <f t="shared" si="2"/>
        <v>435.18181818181819</v>
      </c>
      <c r="O23" s="27">
        <f t="shared" si="2"/>
        <v>0</v>
      </c>
      <c r="P23" s="27">
        <f t="shared" si="2"/>
        <v>0</v>
      </c>
      <c r="Q23" s="27">
        <f t="shared" si="2"/>
        <v>9.0909090909090912E-2</v>
      </c>
      <c r="R23" s="27">
        <f t="shared" si="2"/>
        <v>0.90909090909090906</v>
      </c>
      <c r="S23" s="27">
        <f t="shared" si="2"/>
        <v>0</v>
      </c>
      <c r="T23" s="27">
        <f t="shared" si="2"/>
        <v>0</v>
      </c>
      <c r="U23" s="27">
        <f t="shared" si="2"/>
        <v>1.0909090909090908</v>
      </c>
      <c r="V23" s="27">
        <f t="shared" si="2"/>
        <v>17</v>
      </c>
      <c r="W23" s="27">
        <f t="shared" si="2"/>
        <v>0</v>
      </c>
      <c r="X23" s="27">
        <f t="shared" si="2"/>
        <v>0</v>
      </c>
      <c r="Y23" s="27">
        <f t="shared" si="2"/>
        <v>0</v>
      </c>
      <c r="Z23" s="27">
        <f t="shared" si="2"/>
        <v>0</v>
      </c>
      <c r="AA23" s="27">
        <f t="shared" si="2"/>
        <v>11.454545454545455</v>
      </c>
      <c r="AB23" s="27">
        <f t="shared" si="2"/>
        <v>126.63636363636364</v>
      </c>
      <c r="AC23" s="27">
        <f t="shared" si="2"/>
        <v>0</v>
      </c>
      <c r="AD23" s="27">
        <f t="shared" si="2"/>
        <v>0</v>
      </c>
      <c r="AE23" s="27">
        <f t="shared" si="2"/>
        <v>0</v>
      </c>
      <c r="AF23" s="27">
        <f t="shared" si="2"/>
        <v>0</v>
      </c>
      <c r="AG23" s="27">
        <f t="shared" si="2"/>
        <v>4</v>
      </c>
      <c r="AH23" s="27">
        <f t="shared" si="2"/>
        <v>49.545454545454547</v>
      </c>
      <c r="AI23" s="27">
        <f t="shared" si="2"/>
        <v>116.45454545454545</v>
      </c>
      <c r="AJ23" s="27">
        <f t="shared" si="2"/>
        <v>1401.6363636363637</v>
      </c>
    </row>
    <row r="25" spans="1:36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</sheetData>
  <mergeCells count="38">
    <mergeCell ref="AF6:AF7"/>
    <mergeCell ref="AG6:AG7"/>
    <mergeCell ref="AH6:AH7"/>
    <mergeCell ref="AI6:AI7"/>
    <mergeCell ref="AJ6:AJ7"/>
    <mergeCell ref="Z6:Z7"/>
    <mergeCell ref="AA6:AA7"/>
    <mergeCell ref="AB6:AB7"/>
    <mergeCell ref="AC6:AC7"/>
    <mergeCell ref="AD6:AD7"/>
    <mergeCell ref="AE6:AE7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C6:C7"/>
    <mergeCell ref="D6:D7"/>
    <mergeCell ref="E6:E7"/>
    <mergeCell ref="F6:F7"/>
    <mergeCell ref="G6:G7"/>
    <mergeCell ref="C5:AJ5"/>
    <mergeCell ref="A4:A7"/>
    <mergeCell ref="B4:B7"/>
    <mergeCell ref="C4:A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2023-03-01T01:58:31Z</dcterms:created>
  <dcterms:modified xsi:type="dcterms:W3CDTF">2023-03-01T01:59:49Z</dcterms:modified>
</cp:coreProperties>
</file>