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hared drives\annisaayussbl\IKA ARMA RANI\SATA AWARDS 2025\15012025\"/>
    </mc:Choice>
  </mc:AlternateContent>
  <xr:revisionPtr revIDLastSave="0" documentId="13_ncr:1_{82B424A9-78AC-4F1A-9862-105818AAFF14}" xr6:coauthVersionLast="47" xr6:coauthVersionMax="47" xr10:uidLastSave="{00000000-0000-0000-0000-000000000000}"/>
  <bookViews>
    <workbookView xWindow="-120" yWindow="-120" windowWidth="29040" windowHeight="15720" xr2:uid="{672306DA-D66C-4B5F-929E-2E8C7BB3DA6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C145" i="1" l="1"/>
  <c r="AB145" i="1"/>
  <c r="AA145" i="1"/>
  <c r="Z145" i="1"/>
  <c r="Y145" i="1"/>
  <c r="X145" i="1"/>
  <c r="W145" i="1"/>
  <c r="V145" i="1"/>
  <c r="U145" i="1"/>
  <c r="T145" i="1"/>
  <c r="S145" i="1"/>
  <c r="R145" i="1"/>
  <c r="Q145" i="1"/>
  <c r="P145" i="1"/>
  <c r="O145" i="1"/>
  <c r="N145" i="1"/>
  <c r="M145" i="1"/>
  <c r="L145" i="1"/>
  <c r="K145" i="1"/>
  <c r="J145" i="1"/>
  <c r="I145" i="1"/>
  <c r="H145" i="1"/>
  <c r="G145" i="1"/>
  <c r="F145" i="1"/>
  <c r="E145" i="1"/>
  <c r="AD144" i="1"/>
  <c r="AD143" i="1"/>
  <c r="AD142" i="1"/>
  <c r="AD141" i="1"/>
  <c r="AD140" i="1"/>
  <c r="AD139" i="1"/>
  <c r="AD138" i="1"/>
  <c r="AD137" i="1"/>
  <c r="AD136" i="1"/>
  <c r="AC135" i="1"/>
  <c r="AB135" i="1"/>
  <c r="AA135" i="1"/>
  <c r="Z135" i="1"/>
  <c r="Y135" i="1"/>
  <c r="X135" i="1"/>
  <c r="W135" i="1"/>
  <c r="V135" i="1"/>
  <c r="U135" i="1"/>
  <c r="T135" i="1"/>
  <c r="S135" i="1"/>
  <c r="R135" i="1"/>
  <c r="Q135" i="1"/>
  <c r="P135" i="1"/>
  <c r="O135" i="1"/>
  <c r="N135" i="1"/>
  <c r="M135" i="1"/>
  <c r="L135" i="1"/>
  <c r="K135" i="1"/>
  <c r="J135" i="1"/>
  <c r="I135" i="1"/>
  <c r="H135" i="1"/>
  <c r="G135" i="1"/>
  <c r="F135" i="1"/>
  <c r="E135" i="1"/>
  <c r="AD134" i="1"/>
  <c r="AD133" i="1"/>
  <c r="AD132" i="1"/>
  <c r="AD131" i="1"/>
  <c r="AD130" i="1"/>
  <c r="AD129" i="1"/>
  <c r="AD128" i="1"/>
  <c r="AD127" i="1"/>
  <c r="AD126" i="1"/>
  <c r="AD125" i="1"/>
  <c r="AD124" i="1"/>
  <c r="AD123" i="1"/>
  <c r="AC122" i="1"/>
  <c r="AB122" i="1"/>
  <c r="AA122" i="1"/>
  <c r="Z122" i="1"/>
  <c r="Y122" i="1"/>
  <c r="X122" i="1"/>
  <c r="W122" i="1"/>
  <c r="V122" i="1"/>
  <c r="U122" i="1"/>
  <c r="T122" i="1"/>
  <c r="S122" i="1"/>
  <c r="R122" i="1"/>
  <c r="Q122" i="1"/>
  <c r="P122" i="1"/>
  <c r="O122" i="1"/>
  <c r="N122" i="1"/>
  <c r="M122" i="1"/>
  <c r="L122" i="1"/>
  <c r="K122" i="1"/>
  <c r="J122" i="1"/>
  <c r="I122" i="1"/>
  <c r="H122" i="1"/>
  <c r="G122" i="1"/>
  <c r="F122" i="1"/>
  <c r="E122" i="1"/>
  <c r="AD121" i="1"/>
  <c r="AD120" i="1"/>
  <c r="AD119" i="1"/>
  <c r="AD118" i="1"/>
  <c r="AD117" i="1"/>
  <c r="AC116" i="1"/>
  <c r="AB116" i="1"/>
  <c r="AA116" i="1"/>
  <c r="Z116" i="1"/>
  <c r="Y116" i="1"/>
  <c r="X116" i="1"/>
  <c r="W116" i="1"/>
  <c r="V116" i="1"/>
  <c r="U116" i="1"/>
  <c r="T116" i="1"/>
  <c r="S116" i="1"/>
  <c r="R116" i="1"/>
  <c r="Q116" i="1"/>
  <c r="P116" i="1"/>
  <c r="O116" i="1"/>
  <c r="N116" i="1"/>
  <c r="M116" i="1"/>
  <c r="L116" i="1"/>
  <c r="K116" i="1"/>
  <c r="J116" i="1"/>
  <c r="I116" i="1"/>
  <c r="H116" i="1"/>
  <c r="G116" i="1"/>
  <c r="F116" i="1"/>
  <c r="E116" i="1"/>
  <c r="AD115" i="1"/>
  <c r="AD114" i="1"/>
  <c r="AD113" i="1"/>
  <c r="AD112" i="1"/>
  <c r="AD111" i="1"/>
  <c r="AD110" i="1"/>
  <c r="AD109" i="1"/>
  <c r="AD108" i="1"/>
  <c r="AD107" i="1"/>
  <c r="AD106" i="1"/>
  <c r="AC105" i="1"/>
  <c r="AB105" i="1"/>
  <c r="AA105" i="1"/>
  <c r="Z105" i="1"/>
  <c r="Y105" i="1"/>
  <c r="X105" i="1"/>
  <c r="W105" i="1"/>
  <c r="V105" i="1"/>
  <c r="U105" i="1"/>
  <c r="T105" i="1"/>
  <c r="S105" i="1"/>
  <c r="R105" i="1"/>
  <c r="Q105" i="1"/>
  <c r="P105" i="1"/>
  <c r="O105" i="1"/>
  <c r="N105" i="1"/>
  <c r="M105" i="1"/>
  <c r="L105" i="1"/>
  <c r="K105" i="1"/>
  <c r="J105" i="1"/>
  <c r="I105" i="1"/>
  <c r="H105" i="1"/>
  <c r="G105" i="1"/>
  <c r="F105" i="1"/>
  <c r="E105" i="1"/>
  <c r="AD104" i="1"/>
  <c r="AD103" i="1"/>
  <c r="AD102" i="1"/>
  <c r="AD101" i="1"/>
  <c r="AD100" i="1"/>
  <c r="AD99" i="1"/>
  <c r="AD98" i="1"/>
  <c r="AD97" i="1"/>
  <c r="AC96" i="1"/>
  <c r="AB96" i="1"/>
  <c r="AA96" i="1"/>
  <c r="Z96" i="1"/>
  <c r="Y96" i="1"/>
  <c r="X96" i="1"/>
  <c r="W96" i="1"/>
  <c r="V96" i="1"/>
  <c r="U96" i="1"/>
  <c r="T96" i="1"/>
  <c r="S96" i="1"/>
  <c r="R96" i="1"/>
  <c r="Q96" i="1"/>
  <c r="P96" i="1"/>
  <c r="O96" i="1"/>
  <c r="N96" i="1"/>
  <c r="M96" i="1"/>
  <c r="L96" i="1"/>
  <c r="K96" i="1"/>
  <c r="J96" i="1"/>
  <c r="I96" i="1"/>
  <c r="H96" i="1"/>
  <c r="G96" i="1"/>
  <c r="F96" i="1"/>
  <c r="E96" i="1"/>
  <c r="AD95" i="1"/>
  <c r="AD94" i="1"/>
  <c r="AD93" i="1"/>
  <c r="AD92" i="1"/>
  <c r="AD91" i="1"/>
  <c r="AD90" i="1"/>
  <c r="AD89" i="1"/>
  <c r="AD88" i="1"/>
  <c r="AC87" i="1"/>
  <c r="AB87" i="1"/>
  <c r="AA87" i="1"/>
  <c r="Z87" i="1"/>
  <c r="Y87" i="1"/>
  <c r="X87" i="1"/>
  <c r="W87" i="1"/>
  <c r="V87" i="1"/>
  <c r="U87" i="1"/>
  <c r="T87" i="1"/>
  <c r="S87" i="1"/>
  <c r="R87" i="1"/>
  <c r="Q87" i="1"/>
  <c r="P87" i="1"/>
  <c r="O87" i="1"/>
  <c r="N87" i="1"/>
  <c r="M87" i="1"/>
  <c r="L87" i="1"/>
  <c r="K87" i="1"/>
  <c r="J87" i="1"/>
  <c r="I87" i="1"/>
  <c r="H87" i="1"/>
  <c r="G87" i="1"/>
  <c r="F87" i="1"/>
  <c r="E87" i="1"/>
  <c r="AD86" i="1"/>
  <c r="AD85" i="1"/>
  <c r="AD84" i="1"/>
  <c r="AD83" i="1"/>
  <c r="AD82" i="1"/>
  <c r="AD81" i="1"/>
  <c r="AD80" i="1"/>
  <c r="AD79" i="1"/>
  <c r="AD78" i="1"/>
  <c r="AD77" i="1"/>
  <c r="AC76" i="1"/>
  <c r="AB76" i="1"/>
  <c r="AA76" i="1"/>
  <c r="Z76" i="1"/>
  <c r="Y76" i="1"/>
  <c r="X76" i="1"/>
  <c r="W76" i="1"/>
  <c r="V76" i="1"/>
  <c r="U76" i="1"/>
  <c r="T76" i="1"/>
  <c r="S76" i="1"/>
  <c r="R76" i="1"/>
  <c r="Q76" i="1"/>
  <c r="P76" i="1"/>
  <c r="O76" i="1"/>
  <c r="N76" i="1"/>
  <c r="M76" i="1"/>
  <c r="L76" i="1"/>
  <c r="K76" i="1"/>
  <c r="J76" i="1"/>
  <c r="I76" i="1"/>
  <c r="H76" i="1"/>
  <c r="G76" i="1"/>
  <c r="F76" i="1"/>
  <c r="E76" i="1"/>
  <c r="AD75" i="1"/>
  <c r="AD74" i="1"/>
  <c r="AD73" i="1"/>
  <c r="AD72" i="1"/>
  <c r="AD71" i="1"/>
  <c r="AD70" i="1"/>
  <c r="AD69" i="1"/>
  <c r="AD68" i="1"/>
  <c r="AC67" i="1"/>
  <c r="AB67" i="1"/>
  <c r="AA67" i="1"/>
  <c r="Z67" i="1"/>
  <c r="Y67" i="1"/>
  <c r="X67" i="1"/>
  <c r="W67" i="1"/>
  <c r="V67" i="1"/>
  <c r="U67" i="1"/>
  <c r="T67" i="1"/>
  <c r="S67" i="1"/>
  <c r="R67" i="1"/>
  <c r="Q67" i="1"/>
  <c r="P67" i="1"/>
  <c r="O67" i="1"/>
  <c r="N67" i="1"/>
  <c r="M67" i="1"/>
  <c r="L67" i="1"/>
  <c r="K67" i="1"/>
  <c r="J67" i="1"/>
  <c r="I67" i="1"/>
  <c r="H67" i="1"/>
  <c r="G67" i="1"/>
  <c r="F67" i="1"/>
  <c r="E67" i="1"/>
  <c r="AD66" i="1"/>
  <c r="AD65" i="1"/>
  <c r="AD64" i="1"/>
  <c r="AD63" i="1"/>
  <c r="AD62" i="1"/>
  <c r="AD61" i="1"/>
  <c r="AC60" i="1"/>
  <c r="AB60" i="1"/>
  <c r="AA60" i="1"/>
  <c r="Z60" i="1"/>
  <c r="Y60" i="1"/>
  <c r="X60" i="1"/>
  <c r="W60" i="1"/>
  <c r="V60" i="1"/>
  <c r="U60" i="1"/>
  <c r="T60" i="1"/>
  <c r="S60" i="1"/>
  <c r="R60" i="1"/>
  <c r="Q60" i="1"/>
  <c r="P60" i="1"/>
  <c r="O60" i="1"/>
  <c r="N60" i="1"/>
  <c r="M60" i="1"/>
  <c r="L60" i="1"/>
  <c r="K60" i="1"/>
  <c r="J60" i="1"/>
  <c r="I60" i="1"/>
  <c r="H60" i="1"/>
  <c r="G60" i="1"/>
  <c r="F60" i="1"/>
  <c r="E60" i="1"/>
  <c r="AD59" i="1"/>
  <c r="AD58" i="1"/>
  <c r="AD57" i="1"/>
  <c r="AD56" i="1"/>
  <c r="AD55" i="1"/>
  <c r="AD54" i="1"/>
  <c r="AD53" i="1"/>
  <c r="AD52" i="1"/>
  <c r="AD51" i="1"/>
  <c r="AD50" i="1"/>
  <c r="AD49" i="1"/>
  <c r="AD48" i="1"/>
  <c r="AC47" i="1"/>
  <c r="AB47" i="1"/>
  <c r="AA47" i="1"/>
  <c r="Z47" i="1"/>
  <c r="Y47" i="1"/>
  <c r="X47" i="1"/>
  <c r="W47" i="1"/>
  <c r="V47" i="1"/>
  <c r="U47" i="1"/>
  <c r="T47" i="1"/>
  <c r="S47" i="1"/>
  <c r="R47" i="1"/>
  <c r="Q47" i="1"/>
  <c r="P47" i="1"/>
  <c r="O47" i="1"/>
  <c r="N47" i="1"/>
  <c r="M47" i="1"/>
  <c r="L47" i="1"/>
  <c r="K47" i="1"/>
  <c r="J47" i="1"/>
  <c r="I47" i="1"/>
  <c r="H47" i="1"/>
  <c r="G47" i="1"/>
  <c r="F47" i="1"/>
  <c r="E47" i="1"/>
  <c r="AD46" i="1"/>
  <c r="AD45" i="1"/>
  <c r="AD44" i="1"/>
  <c r="AD43" i="1"/>
  <c r="AD42" i="1"/>
  <c r="AD41" i="1"/>
  <c r="AD40" i="1"/>
  <c r="AD39" i="1"/>
  <c r="AD38" i="1"/>
  <c r="AD37" i="1"/>
  <c r="AC36" i="1"/>
  <c r="AB36" i="1"/>
  <c r="AA36" i="1"/>
  <c r="Z36" i="1"/>
  <c r="Y36" i="1"/>
  <c r="X36" i="1"/>
  <c r="W36" i="1"/>
  <c r="V36" i="1"/>
  <c r="U36" i="1"/>
  <c r="T36" i="1"/>
  <c r="S36" i="1"/>
  <c r="R36" i="1"/>
  <c r="Q36" i="1"/>
  <c r="P36" i="1"/>
  <c r="O36" i="1"/>
  <c r="N36" i="1"/>
  <c r="M36" i="1"/>
  <c r="L36" i="1"/>
  <c r="K36" i="1"/>
  <c r="J36" i="1"/>
  <c r="I36" i="1"/>
  <c r="H36" i="1"/>
  <c r="G36" i="1"/>
  <c r="F36" i="1"/>
  <c r="E36" i="1"/>
  <c r="AD35" i="1"/>
  <c r="AD34" i="1"/>
  <c r="AD33" i="1"/>
  <c r="AD32" i="1"/>
  <c r="AD31" i="1"/>
  <c r="AD30" i="1"/>
  <c r="AD29" i="1"/>
  <c r="AD28" i="1"/>
  <c r="AC27" i="1"/>
  <c r="AB27" i="1"/>
  <c r="AA27" i="1"/>
  <c r="Z27" i="1"/>
  <c r="Y27" i="1"/>
  <c r="X27" i="1"/>
  <c r="W27" i="1"/>
  <c r="V27" i="1"/>
  <c r="V146" i="1" s="1"/>
  <c r="U27" i="1"/>
  <c r="T27" i="1"/>
  <c r="S27" i="1"/>
  <c r="R27" i="1"/>
  <c r="Q27" i="1"/>
  <c r="P27" i="1"/>
  <c r="O27" i="1"/>
  <c r="N27" i="1"/>
  <c r="M27" i="1"/>
  <c r="L27" i="1"/>
  <c r="K27" i="1"/>
  <c r="J27" i="1"/>
  <c r="J146" i="1" s="1"/>
  <c r="I27" i="1"/>
  <c r="H27" i="1"/>
  <c r="G27" i="1"/>
  <c r="F27" i="1"/>
  <c r="E27" i="1"/>
  <c r="AD26" i="1"/>
  <c r="AD25" i="1"/>
  <c r="AD24" i="1"/>
  <c r="AD23" i="1"/>
  <c r="AD22" i="1"/>
  <c r="AD21" i="1"/>
  <c r="AD20" i="1"/>
  <c r="AD19" i="1"/>
  <c r="AE61" i="1" l="1"/>
  <c r="AE77" i="1"/>
  <c r="H146" i="1"/>
  <c r="AE28" i="1"/>
  <c r="O146" i="1"/>
  <c r="AE37" i="1"/>
  <c r="AA146" i="1"/>
  <c r="G146" i="1"/>
  <c r="S146" i="1"/>
  <c r="I146" i="1"/>
  <c r="U146" i="1"/>
  <c r="AE123" i="1"/>
  <c r="F146" i="1"/>
  <c r="R146" i="1"/>
  <c r="AE136" i="1"/>
  <c r="AE19" i="1"/>
  <c r="T146" i="1"/>
  <c r="W146" i="1"/>
  <c r="L146" i="1"/>
  <c r="X146" i="1"/>
  <c r="AE88" i="1"/>
  <c r="K146" i="1"/>
  <c r="M146" i="1"/>
  <c r="Y146" i="1"/>
  <c r="AE117" i="1"/>
  <c r="N146" i="1"/>
  <c r="Z146" i="1"/>
  <c r="AE68" i="1"/>
  <c r="AE106" i="1"/>
  <c r="P146" i="1"/>
  <c r="AB146" i="1"/>
  <c r="E146" i="1"/>
  <c r="Q146" i="1"/>
  <c r="AC146" i="1"/>
  <c r="AE48" i="1"/>
  <c r="AE97" i="1"/>
  <c r="AF19" i="1"/>
</calcChain>
</file>

<file path=xl/sharedStrings.xml><?xml version="1.0" encoding="utf-8"?>
<sst xmlns="http://schemas.openxmlformats.org/spreadsheetml/2006/main" count="165" uniqueCount="163">
  <si>
    <t>KOMPETENSI KADER 1
IBU HAMIL DAN MENYUSUI/NIFAS</t>
  </si>
  <si>
    <t>KOMPETENSI KADER 2
BAYI, BALITA DAN ANAK PRA SEKOLAH</t>
  </si>
  <si>
    <t>KOMPETENSI KADER 3 
USIA SEKOLAH DAN REMAJA</t>
  </si>
  <si>
    <t>KOMPETENSI KADER 4
USIA PRODUKTIF DAN LANSIA</t>
  </si>
  <si>
    <t>KOMPETENSI KADER 5
PENGELOLAAN POSYANDU</t>
  </si>
  <si>
    <t>CAPAIAN KADER SUDAH 25 KOMPETENSI KADER</t>
  </si>
  <si>
    <t>%
POSYANDU</t>
  </si>
  <si>
    <t>%
KELURAHAN</t>
  </si>
  <si>
    <t>Melakukan penyuluhan menggunakan Buku KIA bagian ibu hamil dan menyusui</t>
  </si>
  <si>
    <t>Melakukan penyuluhan Pemeriksaan Ibu Hamil dan Ibu Nifas</t>
  </si>
  <si>
    <t>Melakukan penyuluhan Isi Piringku Ibu Hamil dan Ibu Menyusui</t>
  </si>
  <si>
    <t>Menjelaskan anjuran minum TTD setiap hari selama hamil</t>
  </si>
  <si>
    <t>Menjelaskan bahwa ibu hamil perlu memantau berat badan dan tekanan darah dengan kurva  Buku KIA</t>
  </si>
  <si>
    <t>Melakukan penyuluhan pemantauan tanda bahaya ibu hamil, ibu nifas</t>
  </si>
  <si>
    <t>Melakukan penyuluhan menggunakan Buku KIA bagian balita</t>
  </si>
  <si>
    <t>Melakukan penyuluhan ASI Eksklusif, MP ASI dan Pemberian Makan Kaya Protein Hewani sesuai umur balita</t>
  </si>
  <si>
    <t>Melakukan penimbangan, pengukuran panjang/ tinggi badan dan lingkar kepala serta ploting dalam Buku KIA</t>
  </si>
  <si>
    <t>Menjelaskan hasil pengukuran berat dan tinggi badan normal, kurang, dan tindak lanjut</t>
  </si>
  <si>
    <t>Menjelaskan stimulasi perkembangan vitamin A dan obat cacing sesuai umur</t>
  </si>
  <si>
    <t>Melakukan penyuluhan  layanan  imunisasi rutin lengkap  dan Penyakit yang Dapat Dicegah dengan Imunisasi</t>
  </si>
  <si>
    <t>Melakukan penyuluhan pemantauan tanda bahaya bayi dan balita</t>
  </si>
  <si>
    <t>Melakukan penyuluhan isi piringku dan aktivitas fisik</t>
  </si>
  <si>
    <t>Menjelaskan program pencegahan anemia (TTD remaja putri dan skrining Hb)</t>
  </si>
  <si>
    <t>Melakukan penyuluhan bahaya merokok dan NAPZA</t>
  </si>
  <si>
    <t xml:space="preserve">Melakukan deteksi dini risiko usia dewasa dan lansia dengan Skrining Obesitas, Hipertensi, Indera Penglihatan, Indera Pendengaran dan DM
</t>
  </si>
  <si>
    <t>Melakukan penyuluhan Germas</t>
  </si>
  <si>
    <t>Melakukan penyuluhan penyakit terbanyak</t>
  </si>
  <si>
    <t>Melakukan penyuluhan Keluarga Berencana</t>
  </si>
  <si>
    <t>Melakukan Deteksi Dini Usia Dewasa dan Lansia dengan Kuesioner (PPOK, TBC, Keswa, Geriatri)</t>
  </si>
  <si>
    <t>Menjelaskan pengelolaan Posyandu</t>
  </si>
  <si>
    <t>Melakukan Kunjungan Rumah</t>
  </si>
  <si>
    <t>Melakukan Pencatatan dan Pelaporan</t>
  </si>
  <si>
    <t>Melakukan komunikasi efektif</t>
  </si>
  <si>
    <t>KELURAHAN</t>
  </si>
  <si>
    <t>POSYANDU</t>
  </si>
  <si>
    <t>KADER</t>
  </si>
  <si>
    <t>Fatimah</t>
  </si>
  <si>
    <t>Rumiati</t>
  </si>
  <si>
    <t>RATA-RATA KELURAHAN</t>
  </si>
  <si>
    <t>PURWODADI</t>
  </si>
  <si>
    <t>CEMPAKA
ARIMBI 1</t>
  </si>
  <si>
    <t>Endang Suprapti</t>
  </si>
  <si>
    <t>Fransisca Wijayanti</t>
  </si>
  <si>
    <t>Wiwik Indarti</t>
  </si>
  <si>
    <t>Nadia Rima Melati</t>
  </si>
  <si>
    <t>Siti Khotimah</t>
  </si>
  <si>
    <t>Ifa Nur Aini</t>
  </si>
  <si>
    <t>Ifadloh</t>
  </si>
  <si>
    <t>Theresia Suprihatin</t>
  </si>
  <si>
    <t>KENANGA
DEWI ANJANI 2</t>
  </si>
  <si>
    <t>Kuswati</t>
  </si>
  <si>
    <t>Sumiarsih</t>
  </si>
  <si>
    <t>Grinda Suestrimi</t>
  </si>
  <si>
    <t>Wiwik Sugiwati</t>
  </si>
  <si>
    <t>Indah Subekti</t>
  </si>
  <si>
    <t>Weni Tri Wahyuni</t>
  </si>
  <si>
    <t>Sri Wahyuni</t>
  </si>
  <si>
    <t>Nur Siti</t>
  </si>
  <si>
    <t>MELATI
DEWI SRI 3</t>
  </si>
  <si>
    <t>Sri Darwati</t>
  </si>
  <si>
    <t>Chusnul Chotimah</t>
  </si>
  <si>
    <t>Siti Mariyam</t>
  </si>
  <si>
    <t>Onik Minarsih</t>
  </si>
  <si>
    <t>Marini Marya Markin</t>
  </si>
  <si>
    <t>Vera Santoso</t>
  </si>
  <si>
    <t>Halimatus Sa'diyah</t>
  </si>
  <si>
    <t>Ary Kusmaryati</t>
  </si>
  <si>
    <t>Yuniarti Sri Rahayu</t>
  </si>
  <si>
    <t>Uul Laenawangsie</t>
  </si>
  <si>
    <t>CATELYA
DEWI SHINTA 4</t>
  </si>
  <si>
    <t>Rita Kumalasari</t>
  </si>
  <si>
    <t>Nurwati</t>
  </si>
  <si>
    <t>Rini Itwin Rahayu</t>
  </si>
  <si>
    <t>Catur Kusdianingsih</t>
  </si>
  <si>
    <t>Sri Kayati</t>
  </si>
  <si>
    <t>Pudji Astuti</t>
  </si>
  <si>
    <t>Yuliatin</t>
  </si>
  <si>
    <t>Ary Rahma Ariyani</t>
  </si>
  <si>
    <t>Sariati</t>
  </si>
  <si>
    <t>Sri Asih</t>
  </si>
  <si>
    <t>Agustina Sara</t>
  </si>
  <si>
    <t>ANYELIR
DEWANATA 5</t>
  </si>
  <si>
    <t>Sri Yuniarti</t>
  </si>
  <si>
    <t>Setyo Prihatin</t>
  </si>
  <si>
    <t>Yani Sujarwati</t>
  </si>
  <si>
    <t>Farida Iin</t>
  </si>
  <si>
    <t>Tri Astuti</t>
  </si>
  <si>
    <t>Etty Ardianawati</t>
  </si>
  <si>
    <t>MAWAR
SUBADRA 6</t>
  </si>
  <si>
    <t>Eka Yuliati</t>
  </si>
  <si>
    <t>Sri Rahayu Adi</t>
  </si>
  <si>
    <t>Yayuk Winarti</t>
  </si>
  <si>
    <t>Tanty</t>
  </si>
  <si>
    <t>Nunik Handayani</t>
  </si>
  <si>
    <t>Nurul Hidayati</t>
  </si>
  <si>
    <t>Sutiani</t>
  </si>
  <si>
    <t>Anisa Yunindasari</t>
  </si>
  <si>
    <t>ANGGREK
PUNTADEWA 7</t>
  </si>
  <si>
    <t>Prapti Handayani</t>
  </si>
  <si>
    <t>Erna Feryanti</t>
  </si>
  <si>
    <t>Ria Setyoanggraeni</t>
  </si>
  <si>
    <t>Emy Muharti</t>
  </si>
  <si>
    <t>Sri Erlina</t>
  </si>
  <si>
    <t>Suwarni</t>
  </si>
  <si>
    <t>Wendha Ariestanty</t>
  </si>
  <si>
    <t>Petra Sri Rahayu</t>
  </si>
  <si>
    <t>NUSA INDAH
SRIKANDI 8</t>
  </si>
  <si>
    <t>Aprilia Neno Rizky I</t>
  </si>
  <si>
    <t>Nilasari</t>
  </si>
  <si>
    <t>Widiana Puspitasari</t>
  </si>
  <si>
    <t>Yanti Ernawati</t>
  </si>
  <si>
    <t>Ayudia Andayani</t>
  </si>
  <si>
    <t>Ani Farida</t>
  </si>
  <si>
    <t>Katini</t>
  </si>
  <si>
    <t>Erika Natalia</t>
  </si>
  <si>
    <t>SERUNI
YUDISTIRA 9</t>
  </si>
  <si>
    <t>Darningsih</t>
  </si>
  <si>
    <t>Umi Widayati</t>
  </si>
  <si>
    <t>Yuli Andari</t>
  </si>
  <si>
    <t>Sri Wilujeng</t>
  </si>
  <si>
    <t>Sri Wulandari</t>
  </si>
  <si>
    <t>Sulikanah</t>
  </si>
  <si>
    <t>Binti Sulaimah</t>
  </si>
  <si>
    <t>Ayu Anindita</t>
  </si>
  <si>
    <t>DAHLIA
GAYATRI 10</t>
  </si>
  <si>
    <t>Suharlilik</t>
  </si>
  <si>
    <t>Hartini</t>
  </si>
  <si>
    <t>Suryanti</t>
  </si>
  <si>
    <t>Sumiyanti Ningsih</t>
  </si>
  <si>
    <t>Ribut Sulistyorini</t>
  </si>
  <si>
    <t>Mistin</t>
  </si>
  <si>
    <t>Iin Cucu Sukemi</t>
  </si>
  <si>
    <t>Cucu J Rahmat</t>
  </si>
  <si>
    <t>Wilustri Arianingsih</t>
  </si>
  <si>
    <t>ASOKA 11</t>
  </si>
  <si>
    <t>Dewi Swannengsih</t>
  </si>
  <si>
    <t>Wenny Primayani</t>
  </si>
  <si>
    <t>Dina Amaliya Kusumahastuti</t>
  </si>
  <si>
    <t>Ferra Tinneke Mowoka</t>
  </si>
  <si>
    <t>Nuniek Vindiyanti</t>
  </si>
  <si>
    <t>TERATAI
DEWI KUNTHI 12</t>
  </si>
  <si>
    <t>Rahayu Ning Tyas</t>
  </si>
  <si>
    <t>Muryati</t>
  </si>
  <si>
    <t>Tri Wahyuni</t>
  </si>
  <si>
    <t>Anik Rochaniyah</t>
  </si>
  <si>
    <t>Titik Mulyani</t>
  </si>
  <si>
    <t>Ira Nurista</t>
  </si>
  <si>
    <t>Fira Agus Setiawati</t>
  </si>
  <si>
    <t>Ari Anita</t>
  </si>
  <si>
    <t>Siti Noer Rokhmah</t>
  </si>
  <si>
    <t>Eva Yuliati</t>
  </si>
  <si>
    <t>Irmawati</t>
  </si>
  <si>
    <t>Endar Kristiana</t>
  </si>
  <si>
    <t>SEDAP MALAM
KRESNO 13</t>
  </si>
  <si>
    <t>Naning Yulianti</t>
  </si>
  <si>
    <t>Yuliana Riyanti</t>
  </si>
  <si>
    <t>Dian Prayuniarti Rahayu</t>
  </si>
  <si>
    <t>Rustin</t>
  </si>
  <si>
    <t>Yangyang Wilujeng</t>
  </si>
  <si>
    <t>Ratna Tri Wulandari</t>
  </si>
  <si>
    <t>Yuyun Waraswati</t>
  </si>
  <si>
    <t>Yuris Yuana</t>
  </si>
  <si>
    <t>Sony Sri Ratnarum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</si>
</sst>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9">
    <font>
      <sz val="11"/>
      <color theme="1"/>
      <name val="Calibri"/>
      <family val="2"/>
      <scheme val="minor"/>
    </font>
    <font>
      <sz val="10"/>
      <color theme="1"/>
      <name val="Bookman Old Style"/>
    </font>
    <font>
      <sz val="12"/>
      <name val="Calibri"/>
    </font>
    <font>
      <b/>
      <sz val="10"/>
      <color theme="1"/>
      <name val="Bookman Old Style"/>
    </font>
    <font>
      <b/>
      <sz val="10"/>
      <color theme="1"/>
      <name val="&quot;Bookman Old Style&quot;"/>
    </font>
    <font>
      <b/>
      <sz val="11"/>
      <color theme="1"/>
      <name val="Bookman Old Style"/>
    </font>
    <font>
      <sz val="12"/>
      <color theme="1"/>
      <name val="&quot;Bookman Old Style&quot;"/>
    </font>
    <font>
      <sz val="11"/>
      <color theme="1"/>
      <name val="&quot;Bookman Old Style&quot;"/>
    </font>
    <font>
      <sz val="11"/>
      <color theme="1"/>
      <name val="Bookman Old Style"/>
    </font>
  </fonts>
  <fills count="10">
    <fill>
      <patternFill patternType="none"/>
    </fill>
    <fill>
      <patternFill patternType="gray125"/>
    </fill>
    <fill>
      <patternFill patternType="solid">
        <fgColor rgb="FFB4C6E7"/>
        <bgColor rgb="FFB4C6E7"/>
      </patternFill>
    </fill>
    <fill>
      <patternFill patternType="solid">
        <fgColor rgb="FFD8D8D8"/>
        <bgColor rgb="FFD8D8D8"/>
      </patternFill>
    </fill>
    <fill>
      <patternFill patternType="solid">
        <fgColor rgb="FF8EAADB"/>
        <bgColor rgb="FF8EAADB"/>
      </patternFill>
    </fill>
    <fill>
      <patternFill patternType="solid">
        <fgColor rgb="FFC5E0B3"/>
        <bgColor rgb="FFC5E0B3"/>
      </patternFill>
    </fill>
    <fill>
      <patternFill patternType="solid">
        <fgColor rgb="FFFFE598"/>
        <bgColor rgb="FFFFE598"/>
      </patternFill>
    </fill>
    <fill>
      <patternFill patternType="solid">
        <fgColor rgb="FFD2BCFE"/>
        <bgColor rgb="FFD2BCFE"/>
      </patternFill>
    </fill>
    <fill>
      <patternFill patternType="solid">
        <fgColor rgb="FFFFD965"/>
        <bgColor rgb="FFFFD965"/>
      </patternFill>
    </fill>
    <fill>
      <patternFill patternType="solid">
        <fgColor rgb="FFA5A5A5"/>
        <bgColor rgb="FFA5A5A5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0" fontId="3" fillId="2" borderId="1" xfId="0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center" vertical="center" wrapText="1"/>
    </xf>
    <xf numFmtId="0" fontId="2" fillId="0" borderId="1" xfId="0" applyFont="1" applyBorder="1"/>
    <xf numFmtId="0" fontId="4" fillId="4" borderId="1" xfId="0" applyFont="1" applyFill="1" applyBorder="1" applyAlignment="1">
      <alignment horizontal="center" vertical="center" wrapText="1"/>
    </xf>
    <xf numFmtId="0" fontId="4" fillId="5" borderId="1" xfId="0" applyFont="1" applyFill="1" applyBorder="1" applyAlignment="1">
      <alignment horizontal="center" vertical="center" wrapText="1"/>
    </xf>
    <xf numFmtId="0" fontId="4" fillId="6" borderId="1" xfId="0" applyFont="1" applyFill="1" applyBorder="1" applyAlignment="1">
      <alignment horizontal="center" vertical="center" wrapText="1"/>
    </xf>
    <xf numFmtId="0" fontId="4" fillId="7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0" fillId="0" borderId="1" xfId="0" applyBorder="1"/>
    <xf numFmtId="0" fontId="6" fillId="3" borderId="1" xfId="0" applyFont="1" applyFill="1" applyBorder="1" applyAlignment="1">
      <alignment horizontal="center" vertical="center" wrapText="1"/>
    </xf>
    <xf numFmtId="0" fontId="6" fillId="4" borderId="1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 wrapText="1"/>
    </xf>
    <xf numFmtId="0" fontId="6" fillId="5" borderId="1" xfId="0" applyFont="1" applyFill="1" applyBorder="1" applyAlignment="1">
      <alignment horizontal="center" vertical="center" wrapText="1"/>
    </xf>
    <xf numFmtId="0" fontId="7" fillId="6" borderId="1" xfId="0" applyFont="1" applyFill="1" applyBorder="1" applyAlignment="1">
      <alignment horizontal="center" vertical="center" wrapText="1"/>
    </xf>
    <xf numFmtId="0" fontId="6" fillId="6" borderId="1" xfId="0" applyFont="1" applyFill="1" applyBorder="1" applyAlignment="1">
      <alignment horizontal="center" vertical="center" wrapText="1"/>
    </xf>
    <xf numFmtId="0" fontId="6" fillId="7" borderId="1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/>
    </xf>
    <xf numFmtId="0" fontId="8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center" vertical="center"/>
    </xf>
    <xf numFmtId="164" fontId="3" fillId="9" borderId="1" xfId="0" applyNumberFormat="1" applyFont="1" applyFill="1" applyBorder="1" applyAlignment="1">
      <alignment horizontal="left" vertical="center"/>
    </xf>
    <xf numFmtId="164" fontId="3" fillId="9" borderId="1" xfId="0" applyNumberFormat="1" applyFont="1" applyFill="1" applyBorder="1" applyAlignment="1">
      <alignment vertical="center"/>
    </xf>
    <xf numFmtId="164" fontId="3" fillId="9" borderId="1" xfId="0" applyNumberFormat="1" applyFont="1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8" fillId="0" borderId="1" xfId="0" applyFont="1" applyBorder="1" applyAlignment="1">
      <alignment horizontal="left" vertical="center"/>
    </xf>
    <xf numFmtId="164" fontId="3" fillId="8" borderId="1" xfId="0" applyNumberFormat="1" applyFont="1" applyFill="1" applyBorder="1" applyAlignment="1">
      <alignment horizontal="center" vertical="center"/>
    </xf>
    <xf numFmtId="9" fontId="3" fillId="8" borderId="1" xfId="0" applyNumberFormat="1" applyFont="1" applyFill="1" applyBorder="1" applyAlignment="1">
      <alignment horizontal="left" vertical="center"/>
    </xf>
    <xf numFmtId="164" fontId="3" fillId="8" borderId="1" xfId="0" applyNumberFormat="1" applyFont="1" applyFill="1" applyBorder="1" applyAlignment="1">
      <alignment horizontal="center" vertical="center"/>
    </xf>
    <xf numFmtId="9" fontId="3" fillId="8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17"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B050"/>
      </font>
      <fill>
        <patternFill patternType="none"/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  <dxf>
      <font>
        <color rgb="FF9C0006"/>
      </font>
      <fill>
        <patternFill patternType="solid">
          <fgColor rgb="FFFFC7CE"/>
          <bgColor rgb="FFFFC7CE"/>
        </patternFill>
      </fill>
    </dxf>
    <dxf>
      <font>
        <color rgb="FF006100"/>
      </font>
      <fill>
        <patternFill patternType="solid">
          <fgColor rgb="FFC6EFCE"/>
          <bgColor rgb="FFC6EF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51CD42-8FE3-4E95-8094-54C39E3D1090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E7233B2-6B3D-499E-AD70-6FA99DEF14B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B6D563-4DFA-4A4B-B0D5-DD8C4E704FE7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6620A0-5CA3-4620-8298-D506007A066C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D5E4E4-F8D8-450F-8483-962C16E2901A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454760-345E-40E5-8CBF-78A45AEE0CBD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2A8743-D41D-4133-B73C-E8860F41E802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644-5CA6-43B3-B035-460C7199004A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D07EE4-5242-4787-91D3-2054A66E1A13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90ECFF-52C7-4766-BDCA-A6268FD10747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53C08C5-7D23-4863-B3B6-78C1B54FA37F}"/>
            </a:ext>
          </a:extLst>
        </xdr:cNvPr>
        <xdr:cNvSpPr/>
      </xdr:nvSpPr>
      <xdr:spPr>
        <a:xfrm>
          <a:off x="3800475" y="294989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DB66F3-2D28-46B0-8E96-A711CEE0D991}"/>
            </a:ext>
          </a:extLst>
        </xdr:cNvPr>
        <xdr:cNvSpPr/>
      </xdr:nvSpPr>
      <xdr:spPr>
        <a:xfrm>
          <a:off x="3800475" y="294989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68FDDB-F8FB-4271-B058-458AFC2D25F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E4192D-756B-47FE-882D-74FDF6486F4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10D595E-116E-45D1-B5CA-1AB51DB024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552907-1942-4C80-A087-0A671FBF67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958639-7999-4D3A-B507-378E80F92EA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B76ED70-590B-4812-B2D0-CD84039B8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43D70B-B310-44C6-B711-84D8F08CFB3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15210-E3CA-4DAA-B462-C24BF56F55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6FD90-E16C-4CF0-BB13-D7BF83804BE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9BAC75-E3C4-4C86-89A1-FC63B94EB42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A1AB522-A3C9-4CFC-AF0F-C6376D44FE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9B90-39F5-4BE5-AC59-F32C9D9DF4F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2AF09D-B759-49C6-8095-E1BDEFF3D3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47521F-616E-45DD-9F2F-94FC752837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314565-7F8B-45CC-9810-8938D1B8A6C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2F3781-16BD-4624-B48A-9746F867519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0D6AB2-59DE-445C-BF38-8E10216BAF5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05D175-5159-42E3-8319-A79D51C6DD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423BDE-5053-4B98-8B6D-0787B47C38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38D7E7-027E-4880-89E1-D8A1CFB35F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601D627-8C7C-4B76-9467-8A9A27057C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8EE8312-F94E-4314-A8BB-595EEA96CB7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C5AE603-5DB3-43D9-8F38-5CCFED1394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9274A48-202B-44DB-8563-3C0BAB47413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8BBE7A-EC5A-44CE-A330-EFA3A4435C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995FDA1-5E89-4AB4-9394-3BC22A1F45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D83DE8-9B01-493B-A16A-C333913B0E7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BEB06C1-E840-4FC7-BEC2-F65C5CD08C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03694E2-BE12-45EB-9E72-D97EF6AFC94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78B4441-3BE8-4C80-89CC-2F69E470FEA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ECFE7B-40D1-4504-98C1-44DF2C355C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411880-BEB5-48F4-94F5-C8FE35603A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73DD15-C0EF-4069-AD36-9361226D87A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03D057-F768-4DE2-BBC6-94B01AE371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9E07F8F-2349-4072-A441-CA972D278F4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854976-12A8-4165-BBCF-9F9C2093C10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654A1E7-0037-42F1-B8E1-3D20F669D0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E2EEA3-3A20-4B3F-BBB4-B9777680DB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A60DCBD-5153-49D8-B9BC-F1211FB9F49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DB96D7-7138-48FD-9A1D-ACFE1A8E96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3CDDF1-2A47-4D21-AE21-D0F1E56990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CE380C-926A-4851-B029-6F9E8C314F7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715B3E-52A2-44EA-91D3-7CEBC5790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1D335B-6A5D-4A93-82B1-667A5110E54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2884D3-4041-49E1-8348-1060D6190E0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F499646-268A-4D09-8238-00D7C06C587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2ABCB5-0CD2-4798-836B-B8132D23C7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434FBEC-FC06-4750-A20A-2B63BA1FD46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1E9EB7-B8FA-452E-BFB9-B120678019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629933-CD02-4578-9226-264459CD24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A00323-1BC7-4E87-97A3-B35F177C945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9CD05F-0104-4490-A5A2-8B1210E6158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353DB9-1F0C-4D3C-92C3-17B6121665C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F0B028-DC1E-41EF-B030-DF5305D6C3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F531AF9-440A-4658-AB8B-A5CD9BCDAA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FDD47F8-ED74-4FDB-8AC3-15A75768D3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8187ADF-210D-4A32-8A06-FEF4C4B9C3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B64495-C9BF-4808-B407-4CD260CA7FA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6F14DB-85AC-4B08-BBCF-389DD0B7E23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3DA56F-1789-4EE4-B825-3063C3F61FE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896787-7440-488C-A101-86864D0627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A8019A-6EAA-4331-B677-2FD010BFE38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AE81C4-A41E-45B7-82EB-0DE00599F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D019020-6361-42B5-91AA-7E84A0154C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7D08CE5-D7F9-4968-9D65-7EB24AC4C75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61D207-D282-4B6A-81F6-64B3112C55F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22925E-E33B-460F-A755-87B7A17A5D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40507F-3020-4192-B28F-FC38B663F4B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EF37C6-F9C8-45CD-9EEC-8C57F515641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35B099-4089-4D34-89AE-4D047856FB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954C3D-DCD5-4D33-B856-B794F27A25F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D9306C3-FD10-428D-96FC-5AF56AE4E4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C43B28-7614-4B7B-94A9-75A7E056D8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E5EC317-2091-41D0-8005-4C310C6730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8B58B43-325B-4F3E-A0BE-FC01B365A32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63A4BC8-3A86-4F81-9CFB-AB64735249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6CE6CF3-64F8-4C61-85A3-DBFA8E7B55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81E564A-0877-4100-BD6F-005B04513C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1049A5-DCD8-4D33-89E4-83FF958C64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B9513D-87D1-4505-8162-9C765716277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B05D93-DF56-436B-A787-A25FAC66955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653F871-F127-4B97-9405-12B5065B57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BB6BEA2-AD29-4C1E-BCE6-10CA02525C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20F8F2-A94E-4792-BED5-8B7796568B2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2257D4-89B4-4F92-9E2F-34B3E5AEF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52CA04-CDD0-4001-9310-ED49C02ED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3C180F0-E301-4EA8-A4F4-CCCF151C0764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F6482D-4C93-4749-BF3F-3BD98807916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4F9C950-CE9E-4D8B-A931-51E9E57A9D9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31090A-F67E-4A8C-A68C-6CF0799953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82A1B40B-8EFD-460A-B6EC-150121DEC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03D1385-E717-43F1-8F21-0E61563B9C9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F9B9439-C823-45EB-8ED1-64DA1F0AFAB0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AE35102-F196-4B07-A73A-B4AFB150F18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61C586-B55B-4CC5-8BA5-58438152DF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24A111-21E0-413C-9A4A-3A125CBEC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959F38-993F-4D18-9335-71A0282975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180FEF-CE1D-4133-8FFE-746B67DB4E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E29782-23B0-4975-940F-1E2160E991E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BFB0BA-4FB6-4D10-9106-08C8C32C00B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FF10AF-D20E-4ACB-AC3A-6C50422EE9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B2B500B-21A4-417A-BC20-D9AC0C0F3F6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61A46D-DCD3-4D44-8FA3-90847344C98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6F622E-C580-4D1A-A7A7-38BF18C551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A18C1F-222F-44E2-BE02-17BDDB5FE62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761964-3417-43AD-9914-A627E0ECF7E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57AB49-707D-4CA9-81B6-5605D612BC8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D027C-09D7-4E41-83FD-94FDAD7D9E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973C183-5BCC-4123-AA0E-3BA0955FEA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D04E08-C12A-43A3-8F18-2C0F060219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2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DE1BA27-EC82-493A-AA5C-276AB5497DB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94E469-939C-4DAC-B53E-3B41E84C203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40A342B-29A2-46A5-AAE5-2AC2EC48C10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80FFE0F-DDB7-4B09-8FFB-738CC3E5F1E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523EAD-0ED3-4492-A998-BF507715FD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F22BD21-75A0-4C34-8A97-D3B76D6A9C8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44726D-B2A2-4CE3-A180-232103AAF2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867DD2-789F-4368-B428-79B245E173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1812AF0-B104-49EF-A685-337C2A5B24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3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741A31-FD79-46F7-9A21-16B3BDC9B5C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AC2CE2-076D-4E10-8ABA-717C11BA8C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2FA03-D378-49C8-B646-7EA19BF4816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6A232C-D8D0-4605-AE1B-98C8266FBC8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0B3947-843D-44ED-A08E-6AFE6E816A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5C58F9A-EF97-460B-9366-027B1823F0D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B28653-2D8F-40B1-8A95-94371C3F5B1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4CE5D97-DE8C-4072-8EE8-641162D0D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D896B-16C4-403E-A13F-FF88415FA0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4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1513522-DFF7-4B83-85BC-5A22A8359A5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021871-B29C-46FA-822D-BDF3222B97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C91253-714E-4E74-B524-FC675935D8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39CFB-3C5D-4E64-BA56-14CEF5A942D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6A524C5-D77A-40F4-AE12-919166C0B7B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31F0676-2AC6-4C98-BA43-D88544625E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87EC48-6906-4FB7-A06A-FA96C4A619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4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19F5015-459D-4BEA-B4CE-A506BD96154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52BC0B7-6BF4-4BFA-8C60-FAE3C51E1DC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5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D6BF558-3D18-4226-9B9E-987B26CB350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140174-E370-4EA4-8E52-135B1D1F48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7A5A8-FD12-4968-B85A-942C6F5E65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2942892E-1FE0-43F3-AABC-84B31B5780E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F8134A-F3E8-4665-8280-3FFE00670C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15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D60A981-7BAA-420F-B703-91F84FC2BA7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3FC5B90-9067-4B66-B838-DA0E0C0AD7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918E326D-ADF2-49F2-9E1F-1564BC2E74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392CBB-7798-4226-B12B-112CF84044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C4757DB-B2D8-4114-A155-31BF00F11BC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680B4-597E-4932-BC1A-24523E4E2B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49DC35-F31D-499F-983A-5F0EBA16FF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BD215F-7ACA-4ACA-8B63-4AF8E109A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EAF3B38-5C52-41F8-A380-2703757A4AE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35BF6A-5DA9-496E-B6B0-043CE96D847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B623C2-7750-42FA-9E4E-2B3A734B86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302E38E-98B8-4DB4-B00C-5E1A403D36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208334-3363-43EA-B353-923D5D0F718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16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31F11F3-03C4-4AB8-8193-36041D0FE5B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A9FC975-50AE-4FBF-B2B4-13D037BC24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335C3-C476-46AA-9276-C324B0AE9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6DD7847-E190-48CD-9BF4-5A97926A3F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71AF19-A818-46F7-833E-4ABD1E46EA7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DE481D-081A-4B53-9235-6C3D86D2B1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A73012-81BD-4E4A-8CE7-CA8A1F2EBD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F45A2ED-FAB7-445F-83DB-34D49D2678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C4D2B2-1AFF-4FA0-B16A-579C9ADE91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7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921CAA6-B350-4F43-8B82-22D6810C0361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7502DB-E55F-47E7-BB36-8F73D80CB12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DAE237-81C0-4315-8204-928FA85AA0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180975</xdr:rowOff>
    </xdr:from>
    <xdr:ext cx="314325" cy="304800"/>
    <xdr:sp macro="" textlink="">
      <xdr:nvSpPr>
        <xdr:cNvPr id="1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DE6F286-962A-4814-9797-66FF5904FA79}"/>
            </a:ext>
          </a:extLst>
        </xdr:cNvPr>
        <xdr:cNvSpPr/>
      </xdr:nvSpPr>
      <xdr:spPr>
        <a:xfrm>
          <a:off x="3800475" y="1619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4339E28-ABA8-402B-9C48-935FEABFB0E4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ACF1ED-CDA1-469A-9C08-3090AD62607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18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CD4E66F-0328-4134-8C40-66606250CEC0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C6B12B-BB18-4008-A1E0-885AD74611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FB12592-1FF3-43C0-91F0-79F0DB54B204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B5E60B4-536E-436F-B8C3-466BE66A22CF}"/>
            </a:ext>
          </a:extLst>
        </xdr:cNvPr>
        <xdr:cNvSpPr/>
      </xdr:nvSpPr>
      <xdr:spPr>
        <a:xfrm>
          <a:off x="3800475" y="265271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18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F11D1E7A-1467-40BC-9974-7BF0B2F6F6A7}"/>
            </a:ext>
          </a:extLst>
        </xdr:cNvPr>
        <xdr:cNvSpPr/>
      </xdr:nvSpPr>
      <xdr:spPr>
        <a:xfrm>
          <a:off x="3800475" y="17116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9272C4F-D51F-4103-81EF-2F65F0CA4AF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4F0ED7-DFFF-48CD-8545-9478BAC55C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53304-67C3-441C-876E-B0E48C0C55C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104489-478D-43EE-9918-2CEDCB0E039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5DBD48E-02C8-4769-AF0B-751EC9C12E2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F0C53B-DC9A-48E9-B548-DD453051540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3C117-3FAD-46F2-93AB-C10AE4D374B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6A94FC-C359-42CE-B028-FE30158DCC4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AF1ED4-6832-4FA2-B4C3-1D981EC3DA2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1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5C9FB4-95C9-44D5-99DC-35069A52763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1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2A1F934-91F2-4A48-940D-C632DA1CA6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BA269-49D7-4C64-8BD2-47380409CB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F7EB17-7C64-4BE5-96E0-04ABF7ABB7E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560424-DB82-4121-ABB7-19E646AF41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20C42B-8AD1-4C32-A014-EC6E4AE5FD1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C1C206-DFCF-477D-A551-1D0C25310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F713B1-7CCE-4B1D-BC27-7E739CB4D87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F1E141-CE8A-40C3-8B2B-D702C91DED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E2B602F-2321-488B-8593-386696DE3E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4CD153-2E2B-4F94-94D3-C5A1B0AA77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0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CFCE48E9-080C-470D-8C2B-C8F619C318B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FCF42-3AB0-442E-A28C-028F191E0C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3204884-7269-4141-8C2F-A6D3B08106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CC7B0AB-2A31-4233-B21F-60A7A08AA9A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45DD527-4EA2-4346-8B59-15E5998678E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1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B0879CD-D279-44A1-A2F6-8CA14C78453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B0CA485-22F6-4CEF-8F96-16ED99D2AA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EB7DF0A6-1E98-414B-9C60-1952D26514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1F1740-8D32-4729-BEAA-D9236818AC1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1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C20E632-300A-4D1E-A007-3196F4F3A1D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35B1BA-6484-48CC-A0E1-78739A87FE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7CA1DB2-F3FB-4451-A8D0-7C03E040A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CA3921F-7A33-4800-AA2E-191527B5AE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632663-B370-4B6B-BE80-B83FE20B221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B1929C-870D-4454-BB45-652D6D2EF62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0CE7DE-0E00-4DDA-B5D2-DFA11C5EEDC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428D18C-BC62-4E95-B46F-7F98EE637D2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5C03E7-FB10-485B-8AB2-5029B30DA8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2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0177EC1-004C-40DC-9C4A-55E3D57343D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086F78-BCBF-4AA3-8206-DA2DBADDA4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DC997AD-BB3B-44B8-8578-4263690CFA3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8C1EB3-0CC6-4996-AF92-0DD2B31D8C3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6CF909-3C56-41CE-8DBA-C0C4A6E179F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8AAEBA1-BCB0-46D0-9691-23901D0E6F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698EFEE-D2C4-4EF5-B4C9-73BD1CB6EBC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AA61E2-09A8-464D-BCAD-F187DC3D41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808F19-AEF2-45EC-A1F7-7FD8A96EE69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3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303BF4F-7A13-4C9C-B434-0E49ECEFC11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4E074-C048-46ED-9223-0F1DD22FC2B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CEAEA1F-9B26-489A-82F1-C4886AECD6B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DB1639-398B-406A-92BA-53BFA3D820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8D7B0B-37A1-40C2-B7AC-79652465F4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7085D27-CCFE-4041-8AB4-2262ADE9E46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26F810-FCFA-4853-8ECC-87A307ECF61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9D04F9C-4BCA-4D6F-8A3B-3DE816ABB02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E6111B-5EC6-4AD7-89C5-BC307B0F028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4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41802F2-6E16-4DC9-844B-D383643A6B1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AE0C37-D6F0-4332-BF34-1657F8B04A4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45C942-40AB-4A06-B704-8275EB6F6A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9F7F7D-5AA5-4DB7-8152-B99F7F936EF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8922E8-7865-4196-9B2C-B0ACE62105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2F3042-C5E7-4395-952F-C92ECD38E23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40870D-586F-478C-950B-6E1B9A8EF4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FCD821A-9CF5-4D58-BC6E-2425598E756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687A57-85FA-442F-849B-094B73535C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5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3D8C1BC-6BE2-4EFC-8534-49B71CB2FA0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51EC073-62D1-4564-B66D-55CF1E66AAA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481473-B11E-4555-94BB-AFDDB6AC5B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292C45-D356-458B-BDC5-09464186FE0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879157-C5CC-4C3E-832F-FD21162291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E9C16F-6A92-4519-9B0D-04829C92146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ECA45-9A91-4D28-83FD-1D6F3E2C401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8B76F00-1918-4B5B-A6CA-102030CB3F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FF29AF-35E3-41EE-BE08-487D6DCCE1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6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20C68A7-FDC1-45AE-AA55-06C0B6BD204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E4CBD46-FF9C-495E-B571-E8603F2822A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855263F-8AB9-487F-AC3F-ED7663FEB6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A548E-A65B-4650-AD97-EC0BF1FB62B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3E505-7B39-4EAF-A093-1E0C7DDE222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6FB73A4-61A1-4BE1-A4D7-F4578326FBD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64E0FA-2634-40D7-9C27-6124ECE63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131C01E-BFDC-4D0F-BC67-AB4296C50E4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F69D2A-86A1-4E50-81D1-AE2D5CC92D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7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0C7CBA5-0402-400B-8A01-492AAB9E428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88DAA5-8951-4D1F-8027-63A6E46F675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7357F3-2522-4598-9D0C-3389BD5FDED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DEFA07A0-33DC-464C-A970-9F4E37AF4EB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73DFC4-AB08-479D-BCD2-CC125DDE2A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277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0A685CBE-346A-4903-844C-97D8A4B5F27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53AA07A-8C35-42CA-8C1B-9C0831AFE6D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7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7BBCCCF-530E-4D94-810C-736D1C3A3F8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750D755-1105-4162-8AFC-BDC33F54A9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8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51080D82-5FA1-4E86-8CF6-2761EA79CEB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0E24F4-AB3D-4697-B246-989CFC6D88F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F05015-688B-41BF-B83A-7BBC55A94F8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4248700-0686-4640-8242-3DAAD7F06FD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EFD9F2-1975-483C-87F6-6CE6F610C5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A0FD5E-3D03-42BB-A1BA-4E636BA737B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F55C9F-0B98-4C9A-ACBB-9E938C8D4B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4D39FC7D-EC2E-43D8-9FFC-1081A3FD13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AD39AA8-573E-432D-ACF8-8C930E803D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1F5C3A1-9201-4174-8B83-2866CD27C47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579F1B-B3C1-4489-A324-DD979B41354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E15B2-7206-4A2E-8313-B013A90315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16F016-A148-4903-9B99-630F7309FD9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195D36-A210-497B-B7E3-53D5829D6C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2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63F718-1938-49C7-8EF0-29EE708FE9E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771133-F731-45D6-87A2-677D11ADA66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1E14484-AF15-4D1C-B71E-AF5AA2526C7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2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D41914-FE2A-4F8C-885C-BB744E1A0B0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29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46F09DC-5BD4-4918-B8D0-4BAA3631573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DA4E536-7310-4B8B-AEC8-503C7EC898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2EEACCE-6E49-4BA3-9A37-95778B5F69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334431-257F-420B-A256-43D913C1625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2C5E788-FC53-4417-8C15-5456AF3954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0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E001A0-E3AD-4A7D-8E9C-F70C0C106023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2E1E01-DA66-4F90-A57B-6DF0B701B35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E9184DB-8669-4EC3-A806-7548EC133F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C628BD9-7B42-4B82-A92C-59D5C4F52EF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0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306E63A-5B18-4528-8960-9F4F795C5F4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D7E0869-16A4-4CC2-83E3-572AA2FBC8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6F47FE5-D412-452D-9927-F5A4A399263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6C96E5F-A639-429C-AB29-EE072D210CD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27B052-0848-42A2-9558-0740FF013B5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D84AC0C-F65C-4AFF-B123-511799C9FB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0B4F4D-572E-4FCF-9777-0ABCD435F1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18FD738-52DA-4744-8998-33E3ABE12D9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8058D8-0002-49B3-A16C-B1979D547F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1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9C88307-8D93-45A9-9A8F-CDE207BC652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133C225-B655-45D8-9EB2-7D1AE610EAA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8D58AE-E085-44BD-AD91-2228B1FC5E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9ABDC0-C9D7-4080-81DF-BDD28A76346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611DBD-990F-4F00-9F91-8A097ED5BC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DFC5380-B78E-4D72-A32D-0AD9E7AE2120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2609E30-614D-42EE-AB9E-8128BE581A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6A7F8EF-D5CC-4C18-86DE-B92A64FFDEA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7DDE08-B895-4B55-B29E-5DA8566169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2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44122A8-4379-4E13-9928-68B5B75E46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E401B4-6433-4B23-A969-DCE45ABA026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5698A9-13DA-4A01-AFFC-B7985A790C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29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2CB143A-DD28-49B9-98EC-FE333068462C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130E6A8-EF58-412A-A2A3-E3C8134686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31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39AE466F-2E50-4FD8-9884-BB4C2F138748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E345988-9191-4824-895C-6A10374F693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1459C2C-85ED-477D-B4B9-FF9AC53755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2515DB0-0E76-4812-A1E3-D900C8EBA4E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3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AA07526-CFD1-4142-ADFB-160E34CE3B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81A39D5-8607-468E-B5BC-8ED6D80ABC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615E8C0-FC51-4ECE-A5F3-2DFA6BA27DA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CE5C6F8-5CB7-4177-82D9-287E307BAAA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B2A47BE-BC5E-4676-9AA4-923D2810B1A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33F3F4-556C-4BF8-8BD2-81066373849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1E1B65-2F0A-49C7-B9F1-B99CDD9392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D027657-E3E9-40D8-8601-A16627860C0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AE79F8F-1C7B-49F8-A782-858F8113CA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4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E702696-7841-42AD-B574-F5D43ACB5A13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4D78B9-0CDD-4715-B72D-1003B08A38D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6E7063-5A57-49F7-85FC-0C6AEC815E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2B086C4-611E-48FA-BF9E-F009A184771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4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507B6D-3FCD-432B-849A-DEEDE50447C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7E93BB-508E-49CF-B174-4EF2D5439AA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C630E39-C81D-4F1D-9781-81A6BBBB28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1526B4-4E40-49F3-89C0-CEB8D3F0FE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D8DD1A5-A1F7-44DC-B8C3-B75C5481CE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42D75F-3C3C-4742-9ABF-A9E2C015329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8E36647-798E-4D37-955E-33001C43FAF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879516B-2B28-4F84-8F90-F5CC3702A4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1FFC9C-8D8B-4FFF-AFDD-6A0FC145DB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43E1D77-D0AA-4DC1-9D32-7AF5CBA89E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4F2157-E9D9-49BA-95E5-88DC6CEB56C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362C146-E027-4FF7-8BA9-F41149F99D6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CF5BEE-F48F-4FB4-8E15-53EA680E314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0B9DD5-BE57-4A83-944E-BCF2146CB38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B32CF34-3EA7-4181-8BA6-DBA5D9FAFC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25A0E5-DE46-49A3-BF25-8D03545FA601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D450A8-B2B7-49D9-8807-40887E27CD6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45D0129-764C-487D-80B0-36C558A94F1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F22F6A-A25A-411D-8A63-C4F05BAF957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6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1A9563C-6A89-4EF2-BB5E-AC43305CA1A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9A7149E-22B3-4B8A-8F43-AA798F5FC85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2EA9340-F93A-49F8-B1C1-065B7877A8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661C9C3-09B0-49B6-AA01-11DED5BE2C15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940FDD-6823-4369-AB01-05AAEFAA55A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37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A1606D0A-160F-4941-9B11-DE4511468B5B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17BCBB8-ADA3-4429-95A7-6966798021F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7D1AE6F-0B97-410C-83EF-0686ECC3F5B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1CC661-98A1-4080-B867-DFE0189344C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7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16B0156-9231-4431-8C81-FA432C3015B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24E23B5-28A2-40CC-98A3-9400D1B418D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DF9937D-EBEE-44DC-9252-63701C3C02E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B6009F-D534-46A8-B118-1F1C5B8408F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99CDBB4-6AC0-46D2-90C4-3CD055A9088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CD1F6B-8167-4D8D-9739-5DC6D75D9D8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19D4CC-1428-4F2D-9E67-07843652F0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D7D4C5BA-C80F-44AF-90AE-71D6C7EC740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E4FBEA0-E7B5-4EDC-B1D7-776D4AD627D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8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69C11101-FE01-42D0-B835-DEA1B622E881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59D646-39F9-4528-90B0-64947A4DC61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04DF3FF-145B-4FD1-B2E2-CDFE6216128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E985450-33A8-49BD-A9BC-4758DFD3368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C2E750-8A11-4038-8490-8B9C044E70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7C9B1B0-BC67-46AF-A05B-141F7E0021B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938EA11-6F7B-42D8-B34F-245ECD40A84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37DD628-5A4A-4162-AFBA-1FD4CC9DC0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6F59A3-C889-435F-B4E2-698911ACC1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39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E6D07606-0656-4573-A5BD-DBB629885AE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738BA25-D4CE-4537-B1D2-53883F8ACDE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B32D12-B9A4-4312-A981-4109FB6827D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D4ED9E-D233-43ED-A24C-31AB1BD0E6C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3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509F502-99C7-415D-8386-0782F760F5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3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7D5EDDF-9FFD-4864-82F0-DFC3C98E048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827FE62-EE64-42CE-ABD5-C899BF1C576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32E7972-68D6-472E-90D7-8AB4E0BE33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3B4A831-01ED-4B2F-8AC6-0063255A3D0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0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19A8977-EEDD-4918-816D-089B44BEBE3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F4915A7-9B7B-4505-A39D-CDC9CC40D14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28AFE6-4627-4B6F-BF3B-060BE13A039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DE80DD-C903-4205-8702-72915614C40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9A7C5A-3EE8-433A-B06F-D38F3D4E8EC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7B3ADA-86DF-43FA-9C2F-1A8536C2340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7A257C-0B64-4B81-9D8F-C71CD536BFE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6C2555A-0670-4D6E-9A8F-7C45DDE28E3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4615F3-44F4-4F6D-A791-5E5B3F1677D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1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E660D8-E280-47A7-B015-76BADD057C1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CC9C2-06B4-47C3-9890-649D99F3F5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A831A4-5F9C-4859-9E94-EA7785438BF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72D84-931E-479E-9F63-59DE26059137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3F3F523-A804-4686-8FE6-DDACBE39C075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EA8554-403B-457B-B189-FB6A0E08CA55}"/>
            </a:ext>
          </a:extLst>
        </xdr:cNvPr>
        <xdr:cNvSpPr/>
      </xdr:nvSpPr>
      <xdr:spPr>
        <a:xfrm>
          <a:off x="3800475" y="32480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9F04D5-BF6A-418E-AFFD-FC1C5544690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1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9E3B622-8E42-4B99-9B5E-1F6059571879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C21E47-5AAF-464F-9778-408BD58C9502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2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26F0B8E-1101-4B38-8699-A9292F930416}"/>
            </a:ext>
          </a:extLst>
        </xdr:cNvPr>
        <xdr:cNvSpPr/>
      </xdr:nvSpPr>
      <xdr:spPr>
        <a:xfrm>
          <a:off x="3800475" y="32480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A349A7-CDB6-4270-BF0A-A0933A6FA2BC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C8958A1-7497-4F21-B4EC-3D94CF5A00EA}"/>
            </a:ext>
          </a:extLst>
        </xdr:cNvPr>
        <xdr:cNvSpPr/>
      </xdr:nvSpPr>
      <xdr:spPr>
        <a:xfrm>
          <a:off x="3800475" y="32480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7679AF-3659-4C0C-A153-965CC0D9EB40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B736249-EC12-4B11-AD49-30713CA6AE5C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8BAF7FC-54B4-4578-A199-70ACC37DA20E}"/>
            </a:ext>
          </a:extLst>
        </xdr:cNvPr>
        <xdr:cNvSpPr/>
      </xdr:nvSpPr>
      <xdr:spPr>
        <a:xfrm>
          <a:off x="3800475" y="270224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EB0661F-DBF6-418D-85A5-DCBE22A68545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8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8AA6082-0E86-411E-97D7-DB193CB8E153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025D69-9617-4706-8AA3-4370048552B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0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271CC7EC-A8B7-4037-BE83-7380BB5FDE59}"/>
            </a:ext>
          </a:extLst>
        </xdr:cNvPr>
        <xdr:cNvSpPr/>
      </xdr:nvSpPr>
      <xdr:spPr>
        <a:xfrm>
          <a:off x="3800475" y="270224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10C3CC5-A200-4DC8-9598-DE832F2EDA36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C2E37F-AA91-4355-BD61-D3C1AD005C04}"/>
            </a:ext>
          </a:extLst>
        </xdr:cNvPr>
        <xdr:cNvSpPr/>
      </xdr:nvSpPr>
      <xdr:spPr>
        <a:xfrm>
          <a:off x="3800475" y="270224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F44F0392-27DA-4C74-B488-B4F0C9A9EAB2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29671D2-0C88-4435-8664-713FF1173B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3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9B820A9-89A1-4B12-9983-81005E2CE6E3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7232CD7-9EC3-4A71-A70E-516F6603A44C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7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6DF4C9C7-981E-474A-A648-521E0D520FC6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AE7E451-36B3-49AC-B055-3D25A2621B6E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39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06BE3554-C58E-49CD-ACCB-043A54441611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AE84D2-6D04-4722-B386-C16596459CF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23719F-D988-493C-A828-A5479D0C31BF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16DDC69A-8C0D-412D-8AE4-1F1166EB0640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E8CF290-A977-40FA-AA71-547CC9222A4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23850"/>
    <xdr:sp macro="" textlink="">
      <xdr:nvSpPr>
        <xdr:cNvPr id="444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DD5C1F3-A0BC-469C-BBB8-3A8C656CE018}"/>
            </a:ext>
          </a:extLst>
        </xdr:cNvPr>
        <xdr:cNvSpPr/>
      </xdr:nvSpPr>
      <xdr:spPr>
        <a:xfrm>
          <a:off x="3800475" y="37671375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52FB1A-9B79-4364-A382-796FAAEF0CD8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6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B6CCF342-E5D1-4D0C-A9AE-E5270DA29929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98B03BC-7F2B-4A96-8FBA-A43B7042264A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48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CB9B5F12-0456-4FE9-8C37-4A7392435145}"/>
            </a:ext>
          </a:extLst>
        </xdr:cNvPr>
        <xdr:cNvSpPr/>
      </xdr:nvSpPr>
      <xdr:spPr>
        <a:xfrm>
          <a:off x="3800475" y="3767137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9EB6615-8469-4B66-87DE-8398F61E4164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05988F8-C205-425D-8361-0FB4B3646915}"/>
            </a:ext>
          </a:extLst>
        </xdr:cNvPr>
        <xdr:cNvSpPr/>
      </xdr:nvSpPr>
      <xdr:spPr>
        <a:xfrm>
          <a:off x="3800475" y="3767137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65C6219-D0DE-4D67-B15D-44F94073C5FF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47871A-34CA-42A6-9FF9-A6E4DF4A661E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04800" cy="314325"/>
    <xdr:sp macro="" textlink="">
      <xdr:nvSpPr>
        <xdr:cNvPr id="4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2E4338-C815-4016-ADB8-9C53E1D3AF3A}"/>
            </a:ext>
          </a:extLst>
        </xdr:cNvPr>
        <xdr:cNvSpPr/>
      </xdr:nvSpPr>
      <xdr:spPr>
        <a:xfrm>
          <a:off x="3800475" y="49806225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C0171A8-913D-47CB-AE9D-4ACED8949B88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5" name="Shape 8" descr="blob:https://web.whatsapp.com/6b86f596-d29d-455e-aeee-e2c19ed64418">
          <a:extLst>
            <a:ext uri="{FF2B5EF4-FFF2-40B4-BE49-F238E27FC236}">
              <a16:creationId xmlns:a16="http://schemas.microsoft.com/office/drawing/2014/main" id="{0643AFC1-1C00-4234-9F29-48494AD11419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6D2D1FF-7EA1-4C5C-B7D0-91A56423D4A6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04800"/>
    <xdr:sp macro="" textlink="">
      <xdr:nvSpPr>
        <xdr:cNvPr id="457" name="Shape 9" descr="blob:https://web.whatsapp.com/6b86f596-d29d-455e-aeee-e2c19ed64418">
          <a:extLst>
            <a:ext uri="{FF2B5EF4-FFF2-40B4-BE49-F238E27FC236}">
              <a16:creationId xmlns:a16="http://schemas.microsoft.com/office/drawing/2014/main" id="{B6A21215-B2CF-44BF-AB56-B930487ACDFE}"/>
            </a:ext>
          </a:extLst>
        </xdr:cNvPr>
        <xdr:cNvSpPr/>
      </xdr:nvSpPr>
      <xdr:spPr>
        <a:xfrm>
          <a:off x="3800475" y="49806225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FBE05A8-F24E-47AC-BF21-73649544BAE0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18</xdr:row>
      <xdr:rowOff>0</xdr:rowOff>
    </xdr:from>
    <xdr:ext cx="314325" cy="314325"/>
    <xdr:sp macro="" textlink="">
      <xdr:nvSpPr>
        <xdr:cNvPr id="45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1A7FD8A-B7AB-47BC-BE24-47AF6E7CC061}"/>
            </a:ext>
          </a:extLst>
        </xdr:cNvPr>
        <xdr:cNvSpPr/>
      </xdr:nvSpPr>
      <xdr:spPr>
        <a:xfrm>
          <a:off x="3800475" y="49806225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17D809-00C8-481B-885D-0C370A563CE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1430720-E288-42FA-8C08-3F97FADDBD6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BAB4E7E-456C-4142-BD1A-E3E71D55ECC4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42C6789-A9F4-43C0-AF34-B86D3D5395B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98BDE2B-AFEA-4600-9C51-56A39C77EC03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FA4E662-0A02-48F3-9629-5187E3AD17A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49EE5B5-97F3-4157-89D0-3A83EB2ADBE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3ED50EA-62ED-45F0-88E0-BC578CF7CB7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6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0CBC88F-2F61-4CA5-9610-5CB1C773883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20A763-4849-4292-92E3-D96E7DDE53B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16EAA0C-D62E-4837-B832-67FA8925AFE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322BA72-3CB3-4A15-B869-945056221A6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567741-B68F-483A-874A-6981BBA2933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42E0E08-D757-4270-B343-25C8AB76D4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55D0554-9CF0-435D-8B59-6A21D2A03E9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514F72B-C321-4141-AA9B-D4B24ED63D2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3D34F-D572-4FF4-964A-0F4A12F6B56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F855B7-ACD2-4783-A5E8-A2CCDF6C3D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87351AC-F235-4A2A-93AF-CCDDB5978B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7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94885BF-3A8C-4695-ACCF-BF6A6F2D7BA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92DDF90-662D-4426-BC9A-C2B2C8F22CEF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121F0-4E05-4C79-A147-65BB4789938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6948EA-FB0E-4584-8BDA-54564E112E5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7F45EC58-6D51-4478-B6FF-1EE3BDB7B96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09302E0-0BA2-4DCB-97F9-2EEE04F941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48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0132FEC-CA49-4AA6-88B3-0034BFC7862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0264254-55B3-4E3D-8C70-20394113B49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382AA044-E8E3-475B-8CCE-7AC6DB1A4D4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8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57CC1-BDEF-4B31-BCA5-AB11A0D4F6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8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378C9090-72E9-49C5-8079-B74E6576505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FDE6CA5-D412-45E4-8240-38DCC9EF95D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548CC4D-6E61-40C9-BBE6-CAD73827877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BAE5F4E-C977-43D4-986E-75E8FFC2703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AD3EFC2-9CF9-4C99-9FC7-87C0F2EEB46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4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54D0031-6E4D-423A-8DAC-2E24DCA0BFB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048180-42B6-47CD-AFD8-5D484FD25AB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559A743A-9C7A-47C1-9D86-AB5C37EEC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72CE5E4-768C-4BE8-8E6A-C477A392B0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49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23844C31-A42D-477E-83DA-728639C2A47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4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B75057-A817-45B9-9B7D-7564F663B0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3D7697B5-4DA2-4DEC-89D5-DDD73586FA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0A6837-004A-40EF-B73F-2A4DE874CB2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C47CDE7-2371-4C3C-9A01-7C940C3E146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7F36925-440D-4E13-A1BF-B6FD3A027908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CDBAC0D-16F3-4CE5-A3CE-528BCE3366A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A6C31D6-3FE5-4C3A-8A09-3D5260C14BF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CB1B587-D7D9-4D0F-BA7F-86E9E2B5D6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0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FA1074CF-B3B5-41BE-92CB-F73E41CA1B74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5088F0B-AAF3-4A2A-8B3C-41062559BC3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E78DDF3-F6D6-4A62-8F55-EE536459255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4EF3FC9-40F0-4A9D-978A-08FCD801A1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06EC6A8-E34E-4CAD-A960-D26E7A93B4A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17E461-5AF0-4461-A81B-AD03C3974FBB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DDAC8F9-55E8-4A74-BE0F-1D1DCCADB74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74BF79A-73F3-412B-AD97-846F7BCDDDA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2B6FF42-5EC0-458D-8674-762A672FFA8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1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9358CA2-FD5A-434F-AFB0-5C0F1767BC5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6572B36-3BA8-43A1-8011-6F8851C8062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1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7CA980-624F-4523-AD26-3B0AD9DF4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1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7B3BE6-32EA-4668-9ED0-C45D3B17981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9D085B-84B8-4CD8-92E9-89DEC46B1DE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DB196D8-8B7E-49B5-9E00-BFA1C7EB3D9F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068002C-EFCA-49EB-B523-37F38F34395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724115F-C2CA-4C73-9075-CCEEECBF9D6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D550F8D-C01A-43FF-A6A7-81448AF8D5C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2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B2BBA6AF-9D30-4BE6-A43C-A33A09DFD8E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241CB76-9E2F-4F1A-8FF0-C2489AAC131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A449ECE-9CA6-4C83-916D-421D54167AE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2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210E32-CCE4-4BFB-904C-1480CE57BE6E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2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7DE43-FF5D-4922-A23A-8798DDBFE88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6A190B-FF45-4D72-AE65-8996BA89A81C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1799769-25DF-4231-9D19-A04BC4D878D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2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08E03440-606F-4591-A29B-35C7065DA38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A6116D5-53D1-408D-9A6C-65301EC759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34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771F5047-6E90-4F43-AEF6-055EC1852E9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C7867AE-4C70-42E6-AE7B-D39F611167B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4702CE9-5CB0-4B33-BBE4-BFE69F32A1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D38F896-FA4F-4BDC-B5F5-1ED83FB5B755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3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041CEAB-61B8-4DF6-8A6C-99E5FDB42F3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3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118BF87-3BE1-463C-913E-CDBCB16B2C0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B3219F3-429C-4D73-A122-6A5CCABBF8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1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24B7935D-EA8A-4628-8DBD-8F1C796910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9BDCC42-40F6-4535-8C23-5128FFE4B9D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43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242B555-DA3A-4334-97B8-6C061611322C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BF9BE80-DD70-427B-B460-4DA8C02D0B9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FB58273-DAFE-4BB7-A518-B2E0DF67B1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6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B977F1D3-1218-4278-98F0-2093C46B6376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F6D867F-461B-46F5-AF2D-70E6826EAC1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48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57255854-C97D-4B41-84D3-8D684462C041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4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1009D-9733-4BF2-9CF5-97AD0628172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0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FAFC48E4-7C84-47C1-9E8F-286E9A438A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0C39B18-3046-48F7-9E00-FD8D6889D33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52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4D088DA6-68CF-4E41-B103-807FB72C1339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E80DB68-7E38-4513-BFE2-93494135059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BE21947-975A-436C-B03B-2630029DA34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AB5A86E-CC75-4D1D-83BC-F13C5ED9F9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3CE5353-92A3-4DE0-96BA-0FD3E00222B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5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184B898-CC30-4404-B467-2F64DD48843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7A0176-7A6D-4C96-A421-B873D84DE9D0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59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A0BD5238-167E-4871-B0A5-82B8B4459EE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838F7CF-59FC-4DEE-AC97-F21B0875D2C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61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1630DC17-FAF4-4C4F-81FB-F677A2004867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2103E6B-BC56-467B-A01A-1BD8E7E907A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A1D4F6-174D-4606-A326-E01B5AA2BF0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5C7B55A-5084-4C82-9C12-EC0DC20B45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11C8CC3-2C11-405A-B7CE-601E7476C4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6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4C0B676-44EE-40F9-B02D-BF79A2B872A9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FD341EA-666D-4C4B-BE30-147D7CE746B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8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66724B9E-68EC-44BC-A324-CC5C39B6C40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6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4898534-7239-4A9F-8E2D-79437B7632F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0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7E46C7A-74E8-48BE-8F3B-F0C53CA85755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6A1F1020-BA94-46A0-98D8-794DE0F579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B83E6845-6730-4E63-86EB-BD50B29AA47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3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EC908064-E2BC-4BD5-8F41-A5AA7BF89717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BCD20A1-5A62-4724-9737-A837FFD142F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575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B0E685D-F9A9-4218-A466-E5C5CB43E14A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EC32EFA-0F11-41C1-8D66-D1138B14E58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7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B8B7198A-905A-490E-AAFA-6EC02BC2425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7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78E8471-A83E-4F49-A30B-727A76718F2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79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8A8EB537-4027-421E-832C-769E8BADC208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490743B-811F-42BC-8977-5E615488B3B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12AD22D-7E31-409C-93CB-CC2014C3C19F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4B6436E-302F-4D99-A077-635BB304BA2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A386672-D556-439B-A813-88609455D3F6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8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79C5B12-1EB6-4200-B416-6186A8F8A646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6A90E12-3078-4546-BDAE-755411D028D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6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1C9A81AF-AF23-478D-9462-D8A7EBE75DF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831D67F6-D52F-42E9-8748-3EE19ED99F7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88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92CCCC3B-2BA1-4FC1-A0F4-F8C38BEA8866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8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82D7954-8D13-46F1-9A5C-5036505EF8BB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9EBE4BA-A6AC-4AF3-8BAC-6675E7CFC62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F480063C-2350-48F7-82B0-ED5355B965DA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7378BA20-AF7E-4337-BBDD-9828B295FA21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59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9A9CB5F4-B506-4F13-B023-647AF23F5082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7738F55-07CD-4801-B9A9-9866A7F28D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5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C8774EC5-C87C-4444-A072-FC7DB080B16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D2D1ABD-5D09-4DD3-A491-3C819DF70443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597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AC4C1CEF-29BF-418B-8F62-5245CA53D60B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AF06A37F-CA5A-4DE9-B1D1-AA2CD19B46DA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59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C40456E0-C28B-4384-8E32-41650BC98052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0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6FC43949-31E6-4972-826A-29217D052630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3F9037E-5741-4866-A38A-F116FCE96CE5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23850"/>
    <xdr:sp macro="" textlink="">
      <xdr:nvSpPr>
        <xdr:cNvPr id="602" name="Shape 7" descr="blob:https://web.whatsapp.com/6b86f596-d29d-455e-aeee-e2c19ed64418">
          <a:extLst>
            <a:ext uri="{FF2B5EF4-FFF2-40B4-BE49-F238E27FC236}">
              <a16:creationId xmlns:a16="http://schemas.microsoft.com/office/drawing/2014/main" id="{9C1352F3-744D-45CB-A6A5-7561077EA8D9}"/>
            </a:ext>
          </a:extLst>
        </xdr:cNvPr>
        <xdr:cNvSpPr/>
      </xdr:nvSpPr>
      <xdr:spPr>
        <a:xfrm>
          <a:off x="3800475" y="0"/>
          <a:ext cx="314325" cy="32385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3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00A4C9B-D928-49B0-BC0B-F5CCB5338BAD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4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C984655-CEEA-4619-81BF-567E03B3472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5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5D3B4C1E-3111-4502-96DB-1103DC9E36F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06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D4EE82D4-D6BA-49E6-ACFF-3E7F9BE71982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2FAF20A3-AA25-46D6-864A-EAA577A74214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08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66D04AD-EB54-4450-83AC-7AB9CB415C38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09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09737794-4E8B-463D-97A1-33CEC80ECBE7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0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DD178E8B-A624-401D-A61E-9934E047E559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04800" cy="314325"/>
    <xdr:sp macro="" textlink="">
      <xdr:nvSpPr>
        <xdr:cNvPr id="611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ED527D5-209D-4CDF-804F-96AAD7298A0D}"/>
            </a:ext>
          </a:extLst>
        </xdr:cNvPr>
        <xdr:cNvSpPr/>
      </xdr:nvSpPr>
      <xdr:spPr>
        <a:xfrm>
          <a:off x="3800475" y="0"/>
          <a:ext cx="304800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2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49DFE2FE-58B7-401A-B554-1A838BF2C44C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3" name="Shape 5" descr="blob:https://web.whatsapp.com/6b86f596-d29d-455e-aeee-e2c19ed64418">
          <a:extLst>
            <a:ext uri="{FF2B5EF4-FFF2-40B4-BE49-F238E27FC236}">
              <a16:creationId xmlns:a16="http://schemas.microsoft.com/office/drawing/2014/main" id="{7F841758-27A2-4A57-9D40-B536B9F4C4D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4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C748DE1-CACF-424D-BE43-5DE5697808C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04800"/>
    <xdr:sp macro="" textlink="">
      <xdr:nvSpPr>
        <xdr:cNvPr id="615" name="Shape 6" descr="blob:https://web.whatsapp.com/6b86f596-d29d-455e-aeee-e2c19ed64418">
          <a:extLst>
            <a:ext uri="{FF2B5EF4-FFF2-40B4-BE49-F238E27FC236}">
              <a16:creationId xmlns:a16="http://schemas.microsoft.com/office/drawing/2014/main" id="{01EF3CA3-DECC-4DDE-889E-C5B736FD7F8D}"/>
            </a:ext>
          </a:extLst>
        </xdr:cNvPr>
        <xdr:cNvSpPr/>
      </xdr:nvSpPr>
      <xdr:spPr>
        <a:xfrm>
          <a:off x="3800475" y="0"/>
          <a:ext cx="314325" cy="304800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6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E36731FC-AF3A-460D-8458-020C50A62DEE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  <xdr:oneCellAnchor>
    <xdr:from>
      <xdr:col>3</xdr:col>
      <xdr:colOff>0</xdr:colOff>
      <xdr:row>0</xdr:row>
      <xdr:rowOff>0</xdr:rowOff>
    </xdr:from>
    <xdr:ext cx="314325" cy="314325"/>
    <xdr:sp macro="" textlink="">
      <xdr:nvSpPr>
        <xdr:cNvPr id="617" name="Shape 4" descr="blob:https://web.whatsapp.com/6b86f596-d29d-455e-aeee-e2c19ed64418">
          <a:extLst>
            <a:ext uri="{FF2B5EF4-FFF2-40B4-BE49-F238E27FC236}">
              <a16:creationId xmlns:a16="http://schemas.microsoft.com/office/drawing/2014/main" id="{18266DF9-C950-4CF9-87D1-279EFE800307}"/>
            </a:ext>
          </a:extLst>
        </xdr:cNvPr>
        <xdr:cNvSpPr/>
      </xdr:nvSpPr>
      <xdr:spPr>
        <a:xfrm>
          <a:off x="3800475" y="0"/>
          <a:ext cx="314325" cy="314325"/>
        </a:xfrm>
        <a:prstGeom prst="rect">
          <a:avLst/>
        </a:prstGeom>
        <a:noFill/>
        <a:ln>
          <a:noFill/>
        </a:ln>
      </xdr:spPr>
      <xdr:txBody>
        <a:bodyPr spcFirstLastPara="1" wrap="square" lIns="91425" tIns="91425" rIns="91425" bIns="91425" anchor="ctr" anchorCtr="0">
          <a:noAutofit/>
        </a:bodyPr>
        <a:lstStyle/>
        <a:p>
          <a:pPr marL="0" lvl="0" indent="0" algn="l" rtl="0">
            <a:spcBef>
              <a:spcPts val="0"/>
            </a:spcBef>
            <a:spcAft>
              <a:spcPts val="0"/>
            </a:spcAft>
            <a:buNone/>
          </a:pPr>
          <a:endParaRPr sz="1400"/>
        </a:p>
      </xdr:txBody>
    </xdr:sp>
    <xdr:clientData fLocksWithSheet="0"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2108E-D723-4A4D-AFA6-74100C684BBF}">
  <dimension ref="A1:AF811"/>
  <sheetViews>
    <sheetView tabSelected="1" workbookViewId="0">
      <selection activeCell="D22" sqref="D22"/>
    </sheetView>
  </sheetViews>
  <sheetFormatPr defaultColWidth="12.85546875" defaultRowHeight="15"/>
  <cols>
    <col min="1" max="1" width="6.28515625" customWidth="1"/>
    <col min="2" max="2" width="17.5703125" customWidth="1"/>
    <col min="3" max="3" width="33.140625" customWidth="1"/>
    <col min="4" max="4" width="32.140625" customWidth="1"/>
    <col min="5" max="29" width="19.140625" customWidth="1"/>
    <col min="30" max="32" width="23.7109375" customWidth="1"/>
  </cols>
  <sheetData>
    <row r="1" spans="1:32" ht="12.75" customHeight="1">
      <c r="A1" s="3" t="s">
        <v>33</v>
      </c>
      <c r="B1" s="3"/>
      <c r="C1" s="3" t="s">
        <v>34</v>
      </c>
      <c r="D1" s="3" t="s">
        <v>35</v>
      </c>
      <c r="E1" s="4" t="s">
        <v>0</v>
      </c>
      <c r="F1" s="5"/>
      <c r="G1" s="5"/>
      <c r="H1" s="5"/>
      <c r="I1" s="5"/>
      <c r="J1" s="5"/>
      <c r="K1" s="6" t="s">
        <v>1</v>
      </c>
      <c r="L1" s="5"/>
      <c r="M1" s="5"/>
      <c r="N1" s="5"/>
      <c r="O1" s="5"/>
      <c r="P1" s="5"/>
      <c r="Q1" s="5"/>
      <c r="R1" s="7" t="s">
        <v>2</v>
      </c>
      <c r="S1" s="5"/>
      <c r="T1" s="5"/>
      <c r="U1" s="8" t="s">
        <v>3</v>
      </c>
      <c r="V1" s="5"/>
      <c r="W1" s="5"/>
      <c r="X1" s="5"/>
      <c r="Y1" s="5"/>
      <c r="Z1" s="9" t="s">
        <v>4</v>
      </c>
      <c r="AA1" s="5"/>
      <c r="AB1" s="5"/>
      <c r="AC1" s="5"/>
      <c r="AD1" s="10" t="s">
        <v>5</v>
      </c>
      <c r="AE1" s="11" t="s">
        <v>6</v>
      </c>
      <c r="AF1" s="11" t="s">
        <v>7</v>
      </c>
    </row>
    <row r="2" spans="1:32" ht="12.75" customHeight="1">
      <c r="A2" s="3"/>
      <c r="B2" s="3"/>
      <c r="C2" s="3"/>
      <c r="D2" s="3"/>
      <c r="E2" s="5"/>
      <c r="F2" s="12"/>
      <c r="G2" s="12"/>
      <c r="H2" s="12"/>
      <c r="I2" s="12"/>
      <c r="J2" s="5"/>
      <c r="K2" s="5"/>
      <c r="L2" s="12"/>
      <c r="M2" s="12"/>
      <c r="N2" s="12"/>
      <c r="O2" s="12"/>
      <c r="P2" s="12"/>
      <c r="Q2" s="5"/>
      <c r="R2" s="5"/>
      <c r="S2" s="12"/>
      <c r="T2" s="5"/>
      <c r="U2" s="5"/>
      <c r="V2" s="12"/>
      <c r="W2" s="12"/>
      <c r="X2" s="12"/>
      <c r="Y2" s="5"/>
      <c r="Z2" s="5"/>
      <c r="AA2" s="12"/>
      <c r="AB2" s="12"/>
      <c r="AC2" s="5"/>
      <c r="AD2" s="5"/>
      <c r="AE2" s="5"/>
      <c r="AF2" s="5"/>
    </row>
    <row r="3" spans="1:32" ht="12.75" customHeight="1">
      <c r="A3" s="3"/>
      <c r="B3" s="3"/>
      <c r="C3" s="3"/>
      <c r="D3" s="3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</row>
    <row r="4" spans="1:32" ht="15.75" customHeight="1">
      <c r="A4" s="3"/>
      <c r="B4" s="3"/>
      <c r="C4" s="3"/>
      <c r="D4" s="3"/>
      <c r="E4" s="13" t="s">
        <v>8</v>
      </c>
      <c r="F4" s="13" t="s">
        <v>9</v>
      </c>
      <c r="G4" s="13" t="s">
        <v>10</v>
      </c>
      <c r="H4" s="13" t="s">
        <v>11</v>
      </c>
      <c r="I4" s="13" t="s">
        <v>12</v>
      </c>
      <c r="J4" s="13" t="s">
        <v>13</v>
      </c>
      <c r="K4" s="14" t="s">
        <v>14</v>
      </c>
      <c r="L4" s="14" t="s">
        <v>15</v>
      </c>
      <c r="M4" s="14" t="s">
        <v>16</v>
      </c>
      <c r="N4" s="14" t="s">
        <v>17</v>
      </c>
      <c r="O4" s="15" t="s">
        <v>18</v>
      </c>
      <c r="P4" s="14" t="s">
        <v>19</v>
      </c>
      <c r="Q4" s="14" t="s">
        <v>20</v>
      </c>
      <c r="R4" s="16" t="s">
        <v>21</v>
      </c>
      <c r="S4" s="16" t="s">
        <v>22</v>
      </c>
      <c r="T4" s="16" t="s">
        <v>23</v>
      </c>
      <c r="U4" s="17" t="s">
        <v>24</v>
      </c>
      <c r="V4" s="18" t="s">
        <v>25</v>
      </c>
      <c r="W4" s="18" t="s">
        <v>26</v>
      </c>
      <c r="X4" s="18" t="s">
        <v>27</v>
      </c>
      <c r="Y4" s="17" t="s">
        <v>28</v>
      </c>
      <c r="Z4" s="19" t="s">
        <v>29</v>
      </c>
      <c r="AA4" s="19" t="s">
        <v>30</v>
      </c>
      <c r="AB4" s="19" t="s">
        <v>31</v>
      </c>
      <c r="AC4" s="19" t="s">
        <v>32</v>
      </c>
      <c r="AD4" s="5"/>
      <c r="AE4" s="5"/>
      <c r="AF4" s="5"/>
    </row>
    <row r="5" spans="1:32" ht="12.75" customHeight="1">
      <c r="A5" s="3"/>
      <c r="B5" s="3"/>
      <c r="C5" s="3"/>
      <c r="D5" s="3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5"/>
      <c r="Q5" s="5"/>
      <c r="R5" s="5"/>
      <c r="S5" s="5"/>
      <c r="T5" s="5"/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</row>
    <row r="6" spans="1:32" ht="12.75" customHeight="1">
      <c r="A6" s="3"/>
      <c r="B6" s="3"/>
      <c r="C6" s="3"/>
      <c r="D6" s="3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</row>
    <row r="7" spans="1:32" ht="12.75" customHeight="1">
      <c r="A7" s="3"/>
      <c r="B7" s="3"/>
      <c r="C7" s="3"/>
      <c r="D7" s="3"/>
      <c r="E7" s="5"/>
      <c r="F7" s="5"/>
      <c r="G7" s="5"/>
      <c r="H7" s="5"/>
      <c r="I7" s="5"/>
      <c r="J7" s="5"/>
      <c r="K7" s="5"/>
      <c r="L7" s="5"/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</row>
    <row r="8" spans="1:32" ht="12.75" customHeight="1">
      <c r="A8" s="3"/>
      <c r="B8" s="3"/>
      <c r="C8" s="3"/>
      <c r="D8" s="3"/>
      <c r="E8" s="5"/>
      <c r="F8" s="5"/>
      <c r="G8" s="5"/>
      <c r="H8" s="5"/>
      <c r="I8" s="5"/>
      <c r="J8" s="5"/>
      <c r="K8" s="5"/>
      <c r="L8" s="5"/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</row>
    <row r="9" spans="1:32" ht="12.75" customHeight="1">
      <c r="A9" s="3"/>
      <c r="B9" s="3"/>
      <c r="C9" s="3"/>
      <c r="D9" s="3"/>
      <c r="E9" s="5"/>
      <c r="F9" s="5"/>
      <c r="G9" s="5"/>
      <c r="H9" s="5"/>
      <c r="I9" s="5"/>
      <c r="J9" s="5"/>
      <c r="K9" s="5"/>
      <c r="L9" s="5"/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</row>
    <row r="10" spans="1:32" ht="12.75" customHeight="1">
      <c r="A10" s="3"/>
      <c r="B10" s="3"/>
      <c r="C10" s="3"/>
      <c r="D10" s="3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ht="12.75" customHeight="1">
      <c r="A11" s="3"/>
      <c r="B11" s="3"/>
      <c r="C11" s="3"/>
      <c r="D11" s="3"/>
      <c r="E11" s="5"/>
      <c r="F11" s="5"/>
      <c r="G11" s="5"/>
      <c r="H11" s="5"/>
      <c r="I11" s="5"/>
      <c r="J11" s="5"/>
      <c r="K11" s="5"/>
      <c r="L11" s="5"/>
      <c r="M11" s="5"/>
      <c r="N11" s="5"/>
      <c r="O11" s="5"/>
      <c r="P11" s="5"/>
      <c r="Q11" s="5"/>
      <c r="R11" s="5"/>
      <c r="S11" s="5"/>
      <c r="T11" s="5"/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</row>
    <row r="12" spans="1:32" ht="12.75" customHeight="1">
      <c r="A12" s="3"/>
      <c r="B12" s="3"/>
      <c r="C12" s="3"/>
      <c r="D12" s="3"/>
      <c r="E12" s="5"/>
      <c r="F12" s="5"/>
      <c r="G12" s="5"/>
      <c r="H12" s="5"/>
      <c r="I12" s="5"/>
      <c r="J12" s="5"/>
      <c r="K12" s="5"/>
      <c r="L12" s="5"/>
      <c r="M12" s="5"/>
      <c r="N12" s="5"/>
      <c r="O12" s="5"/>
      <c r="P12" s="5"/>
      <c r="Q12" s="5"/>
      <c r="R12" s="5"/>
      <c r="S12" s="5"/>
      <c r="T12" s="5"/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</row>
    <row r="13" spans="1:32" ht="12.75" customHeight="1">
      <c r="A13" s="3"/>
      <c r="B13" s="3"/>
      <c r="C13" s="3"/>
      <c r="D13" s="3"/>
      <c r="E13" s="5"/>
      <c r="F13" s="5"/>
      <c r="G13" s="5"/>
      <c r="H13" s="5"/>
      <c r="I13" s="5"/>
      <c r="J13" s="5"/>
      <c r="K13" s="5"/>
      <c r="L13" s="5"/>
      <c r="M13" s="5"/>
      <c r="N13" s="5"/>
      <c r="O13" s="5"/>
      <c r="P13" s="5"/>
      <c r="Q13" s="5"/>
      <c r="R13" s="5"/>
      <c r="S13" s="5"/>
      <c r="T13" s="5"/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</row>
    <row r="14" spans="1:32" ht="15.75" customHeight="1">
      <c r="A14" s="3"/>
      <c r="B14" s="3"/>
      <c r="C14" s="3"/>
      <c r="D14" s="3"/>
      <c r="E14" s="5"/>
      <c r="F14" s="5"/>
      <c r="G14" s="5"/>
      <c r="H14" s="5"/>
      <c r="I14" s="5"/>
      <c r="J14" s="5"/>
      <c r="K14" s="5"/>
      <c r="L14" s="5"/>
      <c r="M14" s="5"/>
      <c r="N14" s="5"/>
      <c r="O14" s="5"/>
      <c r="P14" s="5"/>
      <c r="Q14" s="5"/>
      <c r="R14" s="5"/>
      <c r="S14" s="5"/>
      <c r="T14" s="5"/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</row>
    <row r="15" spans="1:32" ht="12.75" customHeight="1">
      <c r="A15" s="3"/>
      <c r="B15" s="3"/>
      <c r="C15" s="3"/>
      <c r="D15" s="3"/>
      <c r="E15" s="5"/>
      <c r="F15" s="5"/>
      <c r="G15" s="5"/>
      <c r="H15" s="5"/>
      <c r="I15" s="5"/>
      <c r="J15" s="5"/>
      <c r="K15" s="5"/>
      <c r="L15" s="5"/>
      <c r="M15" s="5"/>
      <c r="N15" s="5"/>
      <c r="O15" s="5"/>
      <c r="P15" s="5"/>
      <c r="Q15" s="5"/>
      <c r="R15" s="5"/>
      <c r="S15" s="5"/>
      <c r="T15" s="5"/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</row>
    <row r="16" spans="1:32" ht="12.75" customHeight="1">
      <c r="A16" s="3"/>
      <c r="B16" s="3"/>
      <c r="C16" s="3"/>
      <c r="D16" s="3"/>
      <c r="E16" s="5"/>
      <c r="F16" s="5"/>
      <c r="G16" s="5"/>
      <c r="H16" s="5"/>
      <c r="I16" s="5"/>
      <c r="J16" s="5"/>
      <c r="K16" s="5"/>
      <c r="L16" s="5"/>
      <c r="M16" s="5"/>
      <c r="N16" s="5"/>
      <c r="O16" s="5"/>
      <c r="P16" s="5"/>
      <c r="Q16" s="5"/>
      <c r="R16" s="5"/>
      <c r="S16" s="5"/>
      <c r="T16" s="5"/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</row>
    <row r="17" spans="1:32" ht="12.75" customHeight="1">
      <c r="A17" s="3"/>
      <c r="B17" s="3"/>
      <c r="C17" s="3"/>
      <c r="D17" s="3"/>
      <c r="E17" s="5"/>
      <c r="F17" s="5"/>
      <c r="G17" s="5"/>
      <c r="H17" s="5"/>
      <c r="I17" s="5"/>
      <c r="J17" s="5"/>
      <c r="K17" s="5"/>
      <c r="L17" s="5"/>
      <c r="M17" s="5"/>
      <c r="N17" s="5"/>
      <c r="O17" s="5"/>
      <c r="P17" s="5"/>
      <c r="Q17" s="5"/>
      <c r="R17" s="5"/>
      <c r="S17" s="5"/>
      <c r="T17" s="5"/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</row>
    <row r="18" spans="1:32" ht="33" customHeight="1">
      <c r="A18" s="3"/>
      <c r="B18" s="3"/>
      <c r="C18" s="3"/>
      <c r="D18" s="3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ht="19.5" customHeight="1">
      <c r="A19" s="20" t="s">
        <v>39</v>
      </c>
      <c r="B19" s="5"/>
      <c r="C19" s="21" t="s">
        <v>40</v>
      </c>
      <c r="D19" s="22" t="s">
        <v>41</v>
      </c>
      <c r="E19" s="23">
        <v>1</v>
      </c>
      <c r="F19" s="23">
        <v>1</v>
      </c>
      <c r="G19" s="24">
        <v>1</v>
      </c>
      <c r="H19" s="24">
        <v>1</v>
      </c>
      <c r="I19" s="24">
        <v>1</v>
      </c>
      <c r="J19" s="23">
        <v>1</v>
      </c>
      <c r="K19" s="23">
        <v>1</v>
      </c>
      <c r="L19" s="24">
        <v>1</v>
      </c>
      <c r="M19" s="24">
        <v>1</v>
      </c>
      <c r="N19" s="24">
        <v>1</v>
      </c>
      <c r="O19" s="23">
        <v>1</v>
      </c>
      <c r="P19" s="23">
        <v>1</v>
      </c>
      <c r="Q19" s="23">
        <v>1</v>
      </c>
      <c r="R19" s="24">
        <v>1</v>
      </c>
      <c r="S19" s="24">
        <v>1</v>
      </c>
      <c r="T19" s="24">
        <v>1</v>
      </c>
      <c r="U19" s="24">
        <v>1</v>
      </c>
      <c r="V19" s="24">
        <v>1</v>
      </c>
      <c r="W19" s="24">
        <v>1</v>
      </c>
      <c r="X19" s="23">
        <v>1</v>
      </c>
      <c r="Y19" s="24">
        <v>1</v>
      </c>
      <c r="Z19" s="24">
        <v>1</v>
      </c>
      <c r="AA19" s="24">
        <v>1</v>
      </c>
      <c r="AB19" s="24">
        <v>1</v>
      </c>
      <c r="AC19" s="24">
        <v>1</v>
      </c>
      <c r="AD19" s="25">
        <f t="shared" ref="AD19:AD26" si="0">SUM(E19:AC19)</f>
        <v>25</v>
      </c>
      <c r="AE19" s="26">
        <f>COUNTIF(AD19:AD26,"25")/8</f>
        <v>1</v>
      </c>
      <c r="AF19" s="26">
        <f>COUNTIF(AD19:AD145,"25")/114</f>
        <v>1</v>
      </c>
    </row>
    <row r="20" spans="1:32" ht="19.5" customHeight="1">
      <c r="A20" s="5"/>
      <c r="B20" s="5"/>
      <c r="C20" s="5"/>
      <c r="D20" s="22" t="s">
        <v>42</v>
      </c>
      <c r="E20" s="23">
        <v>1</v>
      </c>
      <c r="F20" s="23">
        <v>1</v>
      </c>
      <c r="G20" s="24">
        <v>1</v>
      </c>
      <c r="H20" s="24">
        <v>1</v>
      </c>
      <c r="I20" s="24">
        <v>1</v>
      </c>
      <c r="J20" s="23">
        <v>1</v>
      </c>
      <c r="K20" s="23">
        <v>1</v>
      </c>
      <c r="L20" s="24">
        <v>1</v>
      </c>
      <c r="M20" s="24">
        <v>1</v>
      </c>
      <c r="N20" s="24">
        <v>1</v>
      </c>
      <c r="O20" s="23">
        <v>1</v>
      </c>
      <c r="P20" s="23">
        <v>1</v>
      </c>
      <c r="Q20" s="23">
        <v>1</v>
      </c>
      <c r="R20" s="24">
        <v>1</v>
      </c>
      <c r="S20" s="24">
        <v>1</v>
      </c>
      <c r="T20" s="24">
        <v>1</v>
      </c>
      <c r="U20" s="24">
        <v>1</v>
      </c>
      <c r="V20" s="24">
        <v>1</v>
      </c>
      <c r="W20" s="24">
        <v>1</v>
      </c>
      <c r="X20" s="23">
        <v>1</v>
      </c>
      <c r="Y20" s="24">
        <v>1</v>
      </c>
      <c r="Z20" s="24">
        <v>1</v>
      </c>
      <c r="AA20" s="24">
        <v>1</v>
      </c>
      <c r="AB20" s="24">
        <v>1</v>
      </c>
      <c r="AC20" s="24">
        <v>1</v>
      </c>
      <c r="AD20" s="25">
        <f t="shared" si="0"/>
        <v>25</v>
      </c>
      <c r="AE20" s="5"/>
      <c r="AF20" s="5"/>
    </row>
    <row r="21" spans="1:32" ht="19.5" customHeight="1">
      <c r="A21" s="5"/>
      <c r="B21" s="5"/>
      <c r="C21" s="5"/>
      <c r="D21" s="22" t="s">
        <v>43</v>
      </c>
      <c r="E21" s="23">
        <v>1</v>
      </c>
      <c r="F21" s="23">
        <v>1</v>
      </c>
      <c r="G21" s="24">
        <v>1</v>
      </c>
      <c r="H21" s="24">
        <v>1</v>
      </c>
      <c r="I21" s="24">
        <v>1</v>
      </c>
      <c r="J21" s="23">
        <v>1</v>
      </c>
      <c r="K21" s="23">
        <v>1</v>
      </c>
      <c r="L21" s="24">
        <v>1</v>
      </c>
      <c r="M21" s="24">
        <v>1</v>
      </c>
      <c r="N21" s="24">
        <v>1</v>
      </c>
      <c r="O21" s="23">
        <v>1</v>
      </c>
      <c r="P21" s="23">
        <v>1</v>
      </c>
      <c r="Q21" s="23">
        <v>1</v>
      </c>
      <c r="R21" s="24">
        <v>1</v>
      </c>
      <c r="S21" s="24">
        <v>1</v>
      </c>
      <c r="T21" s="24">
        <v>1</v>
      </c>
      <c r="U21" s="24">
        <v>1</v>
      </c>
      <c r="V21" s="24">
        <v>1</v>
      </c>
      <c r="W21" s="24">
        <v>1</v>
      </c>
      <c r="X21" s="23">
        <v>1</v>
      </c>
      <c r="Y21" s="24">
        <v>1</v>
      </c>
      <c r="Z21" s="24">
        <v>1</v>
      </c>
      <c r="AA21" s="24">
        <v>1</v>
      </c>
      <c r="AB21" s="24">
        <v>1</v>
      </c>
      <c r="AC21" s="24">
        <v>1</v>
      </c>
      <c r="AD21" s="25">
        <f t="shared" si="0"/>
        <v>25</v>
      </c>
      <c r="AE21" s="5"/>
      <c r="AF21" s="5"/>
    </row>
    <row r="22" spans="1:32" ht="19.5" customHeight="1">
      <c r="A22" s="5"/>
      <c r="B22" s="5"/>
      <c r="C22" s="5"/>
      <c r="D22" s="22" t="s">
        <v>44</v>
      </c>
      <c r="E22" s="23">
        <v>1</v>
      </c>
      <c r="F22" s="23">
        <v>1</v>
      </c>
      <c r="G22" s="24">
        <v>1</v>
      </c>
      <c r="H22" s="24">
        <v>1</v>
      </c>
      <c r="I22" s="24">
        <v>1</v>
      </c>
      <c r="J22" s="23">
        <v>1</v>
      </c>
      <c r="K22" s="23">
        <v>1</v>
      </c>
      <c r="L22" s="24">
        <v>1</v>
      </c>
      <c r="M22" s="24">
        <v>1</v>
      </c>
      <c r="N22" s="24">
        <v>1</v>
      </c>
      <c r="O22" s="23">
        <v>1</v>
      </c>
      <c r="P22" s="23">
        <v>1</v>
      </c>
      <c r="Q22" s="23">
        <v>1</v>
      </c>
      <c r="R22" s="24">
        <v>1</v>
      </c>
      <c r="S22" s="24">
        <v>1</v>
      </c>
      <c r="T22" s="24">
        <v>1</v>
      </c>
      <c r="U22" s="24">
        <v>1</v>
      </c>
      <c r="V22" s="24">
        <v>1</v>
      </c>
      <c r="W22" s="24">
        <v>1</v>
      </c>
      <c r="X22" s="23">
        <v>1</v>
      </c>
      <c r="Y22" s="24">
        <v>1</v>
      </c>
      <c r="Z22" s="24">
        <v>1</v>
      </c>
      <c r="AA22" s="24">
        <v>1</v>
      </c>
      <c r="AB22" s="24">
        <v>1</v>
      </c>
      <c r="AC22" s="24">
        <v>1</v>
      </c>
      <c r="AD22" s="25">
        <f t="shared" si="0"/>
        <v>25</v>
      </c>
      <c r="AE22" s="5"/>
      <c r="AF22" s="5"/>
    </row>
    <row r="23" spans="1:32" ht="19.5" customHeight="1">
      <c r="A23" s="5"/>
      <c r="B23" s="5"/>
      <c r="C23" s="5"/>
      <c r="D23" s="22" t="s">
        <v>45</v>
      </c>
      <c r="E23" s="23">
        <v>1</v>
      </c>
      <c r="F23" s="23">
        <v>1</v>
      </c>
      <c r="G23" s="24">
        <v>1</v>
      </c>
      <c r="H23" s="24">
        <v>1</v>
      </c>
      <c r="I23" s="24">
        <v>1</v>
      </c>
      <c r="J23" s="23">
        <v>1</v>
      </c>
      <c r="K23" s="23">
        <v>1</v>
      </c>
      <c r="L23" s="24">
        <v>1</v>
      </c>
      <c r="M23" s="24">
        <v>1</v>
      </c>
      <c r="N23" s="24">
        <v>1</v>
      </c>
      <c r="O23" s="23">
        <v>1</v>
      </c>
      <c r="P23" s="23">
        <v>1</v>
      </c>
      <c r="Q23" s="23">
        <v>1</v>
      </c>
      <c r="R23" s="24">
        <v>1</v>
      </c>
      <c r="S23" s="24">
        <v>1</v>
      </c>
      <c r="T23" s="24">
        <v>1</v>
      </c>
      <c r="U23" s="24">
        <v>1</v>
      </c>
      <c r="V23" s="24">
        <v>1</v>
      </c>
      <c r="W23" s="24">
        <v>1</v>
      </c>
      <c r="X23" s="23">
        <v>1</v>
      </c>
      <c r="Y23" s="24">
        <v>1</v>
      </c>
      <c r="Z23" s="24">
        <v>1</v>
      </c>
      <c r="AA23" s="24">
        <v>1</v>
      </c>
      <c r="AB23" s="24">
        <v>1</v>
      </c>
      <c r="AC23" s="24">
        <v>1</v>
      </c>
      <c r="AD23" s="25">
        <f t="shared" si="0"/>
        <v>25</v>
      </c>
      <c r="AE23" s="5"/>
      <c r="AF23" s="5"/>
    </row>
    <row r="24" spans="1:32" ht="19.5" customHeight="1">
      <c r="A24" s="5"/>
      <c r="B24" s="5"/>
      <c r="C24" s="5"/>
      <c r="D24" s="22" t="s">
        <v>46</v>
      </c>
      <c r="E24" s="23">
        <v>1</v>
      </c>
      <c r="F24" s="23">
        <v>1</v>
      </c>
      <c r="G24" s="24">
        <v>1</v>
      </c>
      <c r="H24" s="24">
        <v>1</v>
      </c>
      <c r="I24" s="24">
        <v>1</v>
      </c>
      <c r="J24" s="23">
        <v>1</v>
      </c>
      <c r="K24" s="23">
        <v>1</v>
      </c>
      <c r="L24" s="24">
        <v>1</v>
      </c>
      <c r="M24" s="24">
        <v>1</v>
      </c>
      <c r="N24" s="24">
        <v>1</v>
      </c>
      <c r="O24" s="23">
        <v>1</v>
      </c>
      <c r="P24" s="23">
        <v>1</v>
      </c>
      <c r="Q24" s="23">
        <v>1</v>
      </c>
      <c r="R24" s="24">
        <v>1</v>
      </c>
      <c r="S24" s="24">
        <v>1</v>
      </c>
      <c r="T24" s="24">
        <v>1</v>
      </c>
      <c r="U24" s="24">
        <v>1</v>
      </c>
      <c r="V24" s="24">
        <v>1</v>
      </c>
      <c r="W24" s="24">
        <v>1</v>
      </c>
      <c r="X24" s="23">
        <v>1</v>
      </c>
      <c r="Y24" s="24">
        <v>1</v>
      </c>
      <c r="Z24" s="24">
        <v>1</v>
      </c>
      <c r="AA24" s="24">
        <v>1</v>
      </c>
      <c r="AB24" s="24">
        <v>1</v>
      </c>
      <c r="AC24" s="24">
        <v>1</v>
      </c>
      <c r="AD24" s="25">
        <f t="shared" si="0"/>
        <v>25</v>
      </c>
      <c r="AE24" s="5"/>
      <c r="AF24" s="5"/>
    </row>
    <row r="25" spans="1:32" ht="19.5" customHeight="1">
      <c r="A25" s="5"/>
      <c r="B25" s="5"/>
      <c r="C25" s="5"/>
      <c r="D25" s="22" t="s">
        <v>47</v>
      </c>
      <c r="E25" s="23">
        <v>1</v>
      </c>
      <c r="F25" s="23">
        <v>1</v>
      </c>
      <c r="G25" s="24">
        <v>1</v>
      </c>
      <c r="H25" s="24">
        <v>1</v>
      </c>
      <c r="I25" s="24">
        <v>1</v>
      </c>
      <c r="J25" s="23">
        <v>1</v>
      </c>
      <c r="K25" s="23">
        <v>1</v>
      </c>
      <c r="L25" s="24">
        <v>1</v>
      </c>
      <c r="M25" s="24">
        <v>1</v>
      </c>
      <c r="N25" s="24">
        <v>1</v>
      </c>
      <c r="O25" s="23">
        <v>1</v>
      </c>
      <c r="P25" s="23">
        <v>1</v>
      </c>
      <c r="Q25" s="23">
        <v>1</v>
      </c>
      <c r="R25" s="24">
        <v>1</v>
      </c>
      <c r="S25" s="24">
        <v>1</v>
      </c>
      <c r="T25" s="24">
        <v>1</v>
      </c>
      <c r="U25" s="24">
        <v>1</v>
      </c>
      <c r="V25" s="24">
        <v>1</v>
      </c>
      <c r="W25" s="24">
        <v>1</v>
      </c>
      <c r="X25" s="23">
        <v>1</v>
      </c>
      <c r="Y25" s="24">
        <v>1</v>
      </c>
      <c r="Z25" s="24">
        <v>1</v>
      </c>
      <c r="AA25" s="24">
        <v>1</v>
      </c>
      <c r="AB25" s="24">
        <v>1</v>
      </c>
      <c r="AC25" s="24">
        <v>1</v>
      </c>
      <c r="AD25" s="25">
        <f t="shared" si="0"/>
        <v>25</v>
      </c>
      <c r="AE25" s="5"/>
      <c r="AF25" s="5"/>
    </row>
    <row r="26" spans="1:32" ht="19.5" customHeight="1">
      <c r="A26" s="5"/>
      <c r="B26" s="5"/>
      <c r="C26" s="5"/>
      <c r="D26" s="22" t="s">
        <v>48</v>
      </c>
      <c r="E26" s="23">
        <v>1</v>
      </c>
      <c r="F26" s="23">
        <v>1</v>
      </c>
      <c r="G26" s="24">
        <v>1</v>
      </c>
      <c r="H26" s="24">
        <v>1</v>
      </c>
      <c r="I26" s="24">
        <v>1</v>
      </c>
      <c r="J26" s="23">
        <v>1</v>
      </c>
      <c r="K26" s="23">
        <v>1</v>
      </c>
      <c r="L26" s="24">
        <v>1</v>
      </c>
      <c r="M26" s="24">
        <v>1</v>
      </c>
      <c r="N26" s="24">
        <v>1</v>
      </c>
      <c r="O26" s="23">
        <v>1</v>
      </c>
      <c r="P26" s="23">
        <v>1</v>
      </c>
      <c r="Q26" s="23">
        <v>1</v>
      </c>
      <c r="R26" s="24">
        <v>1</v>
      </c>
      <c r="S26" s="24">
        <v>1</v>
      </c>
      <c r="T26" s="24">
        <v>1</v>
      </c>
      <c r="U26" s="24">
        <v>1</v>
      </c>
      <c r="V26" s="24">
        <v>1</v>
      </c>
      <c r="W26" s="24">
        <v>1</v>
      </c>
      <c r="X26" s="23">
        <v>1</v>
      </c>
      <c r="Y26" s="24">
        <v>1</v>
      </c>
      <c r="Z26" s="24">
        <v>1</v>
      </c>
      <c r="AA26" s="24">
        <v>1</v>
      </c>
      <c r="AB26" s="24">
        <v>1</v>
      </c>
      <c r="AC26" s="24">
        <v>1</v>
      </c>
      <c r="AD26" s="25">
        <f t="shared" si="0"/>
        <v>25</v>
      </c>
      <c r="AE26" s="5"/>
      <c r="AF26" s="5"/>
    </row>
    <row r="27" spans="1:32" ht="19.5" customHeight="1">
      <c r="A27" s="5"/>
      <c r="B27" s="5"/>
      <c r="C27" s="27"/>
      <c r="D27" s="28"/>
      <c r="E27" s="27">
        <f t="shared" ref="E27:AC27" si="1">COUNTIF(E19:E26,"1")/8</f>
        <v>1</v>
      </c>
      <c r="F27" s="27">
        <f t="shared" si="1"/>
        <v>1</v>
      </c>
      <c r="G27" s="27">
        <f t="shared" si="1"/>
        <v>1</v>
      </c>
      <c r="H27" s="27">
        <f t="shared" si="1"/>
        <v>1</v>
      </c>
      <c r="I27" s="27">
        <f t="shared" si="1"/>
        <v>1</v>
      </c>
      <c r="J27" s="27">
        <f t="shared" si="1"/>
        <v>1</v>
      </c>
      <c r="K27" s="27">
        <f t="shared" si="1"/>
        <v>1</v>
      </c>
      <c r="L27" s="27">
        <f t="shared" si="1"/>
        <v>1</v>
      </c>
      <c r="M27" s="27">
        <f t="shared" si="1"/>
        <v>1</v>
      </c>
      <c r="N27" s="27">
        <f t="shared" si="1"/>
        <v>1</v>
      </c>
      <c r="O27" s="27">
        <f t="shared" si="1"/>
        <v>1</v>
      </c>
      <c r="P27" s="27">
        <f t="shared" si="1"/>
        <v>1</v>
      </c>
      <c r="Q27" s="27">
        <f t="shared" si="1"/>
        <v>1</v>
      </c>
      <c r="R27" s="27">
        <f t="shared" si="1"/>
        <v>1</v>
      </c>
      <c r="S27" s="27">
        <f t="shared" si="1"/>
        <v>1</v>
      </c>
      <c r="T27" s="27">
        <f t="shared" si="1"/>
        <v>1</v>
      </c>
      <c r="U27" s="27">
        <f t="shared" si="1"/>
        <v>1</v>
      </c>
      <c r="V27" s="27">
        <f t="shared" si="1"/>
        <v>1</v>
      </c>
      <c r="W27" s="27">
        <f t="shared" si="1"/>
        <v>1</v>
      </c>
      <c r="X27" s="27">
        <f t="shared" si="1"/>
        <v>1</v>
      </c>
      <c r="Y27" s="27">
        <f t="shared" si="1"/>
        <v>1</v>
      </c>
      <c r="Z27" s="27">
        <f t="shared" si="1"/>
        <v>1</v>
      </c>
      <c r="AA27" s="27">
        <f t="shared" si="1"/>
        <v>1</v>
      </c>
      <c r="AB27" s="27">
        <f t="shared" si="1"/>
        <v>1</v>
      </c>
      <c r="AC27" s="27">
        <f t="shared" si="1"/>
        <v>1</v>
      </c>
      <c r="AD27" s="29"/>
      <c r="AE27" s="5"/>
      <c r="AF27" s="5"/>
    </row>
    <row r="28" spans="1:32" ht="19.5" customHeight="1">
      <c r="A28" s="5"/>
      <c r="B28" s="5"/>
      <c r="C28" s="21" t="s">
        <v>49</v>
      </c>
      <c r="D28" s="22" t="s">
        <v>50</v>
      </c>
      <c r="E28" s="23">
        <v>1</v>
      </c>
      <c r="F28" s="23">
        <v>1</v>
      </c>
      <c r="G28" s="24">
        <v>1</v>
      </c>
      <c r="H28" s="24">
        <v>1</v>
      </c>
      <c r="I28" s="24">
        <v>1</v>
      </c>
      <c r="J28" s="23">
        <v>1</v>
      </c>
      <c r="K28" s="23">
        <v>1</v>
      </c>
      <c r="L28" s="24">
        <v>1</v>
      </c>
      <c r="M28" s="24">
        <v>1</v>
      </c>
      <c r="N28" s="24">
        <v>1</v>
      </c>
      <c r="O28" s="23">
        <v>1</v>
      </c>
      <c r="P28" s="23">
        <v>1</v>
      </c>
      <c r="Q28" s="23">
        <v>1</v>
      </c>
      <c r="R28" s="24">
        <v>1</v>
      </c>
      <c r="S28" s="24">
        <v>1</v>
      </c>
      <c r="T28" s="24">
        <v>1</v>
      </c>
      <c r="U28" s="24">
        <v>1</v>
      </c>
      <c r="V28" s="24">
        <v>1</v>
      </c>
      <c r="W28" s="24">
        <v>1</v>
      </c>
      <c r="X28" s="23">
        <v>1</v>
      </c>
      <c r="Y28" s="24">
        <v>1</v>
      </c>
      <c r="Z28" s="24">
        <v>1</v>
      </c>
      <c r="AA28" s="24">
        <v>1</v>
      </c>
      <c r="AB28" s="24">
        <v>1</v>
      </c>
      <c r="AC28" s="24">
        <v>1</v>
      </c>
      <c r="AD28" s="25">
        <f t="shared" ref="AD28:AD35" si="2">SUM(E28:AC28)</f>
        <v>25</v>
      </c>
      <c r="AE28" s="26">
        <f>COUNTIF(AD28:AD35,"25")/8</f>
        <v>1</v>
      </c>
      <c r="AF28" s="5"/>
    </row>
    <row r="29" spans="1:32" ht="19.5" customHeight="1">
      <c r="A29" s="5"/>
      <c r="B29" s="5"/>
      <c r="C29" s="5"/>
      <c r="D29" s="22" t="s">
        <v>51</v>
      </c>
      <c r="E29" s="23">
        <v>1</v>
      </c>
      <c r="F29" s="23">
        <v>1</v>
      </c>
      <c r="G29" s="24">
        <v>1</v>
      </c>
      <c r="H29" s="24">
        <v>1</v>
      </c>
      <c r="I29" s="24">
        <v>1</v>
      </c>
      <c r="J29" s="23">
        <v>1</v>
      </c>
      <c r="K29" s="23">
        <v>1</v>
      </c>
      <c r="L29" s="24">
        <v>1</v>
      </c>
      <c r="M29" s="24">
        <v>1</v>
      </c>
      <c r="N29" s="24">
        <v>1</v>
      </c>
      <c r="O29" s="23">
        <v>1</v>
      </c>
      <c r="P29" s="23">
        <v>1</v>
      </c>
      <c r="Q29" s="23">
        <v>1</v>
      </c>
      <c r="R29" s="24">
        <v>1</v>
      </c>
      <c r="S29" s="24">
        <v>1</v>
      </c>
      <c r="T29" s="24">
        <v>1</v>
      </c>
      <c r="U29" s="24">
        <v>1</v>
      </c>
      <c r="V29" s="24">
        <v>1</v>
      </c>
      <c r="W29" s="24">
        <v>1</v>
      </c>
      <c r="X29" s="23">
        <v>1</v>
      </c>
      <c r="Y29" s="24">
        <v>1</v>
      </c>
      <c r="Z29" s="24">
        <v>1</v>
      </c>
      <c r="AA29" s="24">
        <v>1</v>
      </c>
      <c r="AB29" s="24">
        <v>1</v>
      </c>
      <c r="AC29" s="24">
        <v>1</v>
      </c>
      <c r="AD29" s="25">
        <f t="shared" si="2"/>
        <v>25</v>
      </c>
      <c r="AE29" s="5"/>
      <c r="AF29" s="5"/>
    </row>
    <row r="30" spans="1:32" ht="19.5" customHeight="1">
      <c r="A30" s="5"/>
      <c r="B30" s="5"/>
      <c r="C30" s="5"/>
      <c r="D30" s="22" t="s">
        <v>52</v>
      </c>
      <c r="E30" s="23">
        <v>1</v>
      </c>
      <c r="F30" s="23">
        <v>1</v>
      </c>
      <c r="G30" s="24">
        <v>1</v>
      </c>
      <c r="H30" s="24">
        <v>1</v>
      </c>
      <c r="I30" s="24">
        <v>1</v>
      </c>
      <c r="J30" s="23">
        <v>1</v>
      </c>
      <c r="K30" s="23">
        <v>1</v>
      </c>
      <c r="L30" s="24">
        <v>1</v>
      </c>
      <c r="M30" s="24">
        <v>1</v>
      </c>
      <c r="N30" s="24">
        <v>1</v>
      </c>
      <c r="O30" s="23">
        <v>1</v>
      </c>
      <c r="P30" s="23">
        <v>1</v>
      </c>
      <c r="Q30" s="23">
        <v>1</v>
      </c>
      <c r="R30" s="24">
        <v>1</v>
      </c>
      <c r="S30" s="24">
        <v>1</v>
      </c>
      <c r="T30" s="24">
        <v>1</v>
      </c>
      <c r="U30" s="24">
        <v>1</v>
      </c>
      <c r="V30" s="24">
        <v>1</v>
      </c>
      <c r="W30" s="24">
        <v>1</v>
      </c>
      <c r="X30" s="23">
        <v>1</v>
      </c>
      <c r="Y30" s="24">
        <v>1</v>
      </c>
      <c r="Z30" s="24">
        <v>1</v>
      </c>
      <c r="AA30" s="24">
        <v>1</v>
      </c>
      <c r="AB30" s="24">
        <v>1</v>
      </c>
      <c r="AC30" s="24">
        <v>1</v>
      </c>
      <c r="AD30" s="25">
        <f t="shared" si="2"/>
        <v>25</v>
      </c>
      <c r="AE30" s="5"/>
      <c r="AF30" s="5"/>
    </row>
    <row r="31" spans="1:32" ht="19.5" customHeight="1">
      <c r="A31" s="5"/>
      <c r="B31" s="5"/>
      <c r="C31" s="5"/>
      <c r="D31" s="22" t="s">
        <v>53</v>
      </c>
      <c r="E31" s="23">
        <v>1</v>
      </c>
      <c r="F31" s="23">
        <v>1</v>
      </c>
      <c r="G31" s="24">
        <v>1</v>
      </c>
      <c r="H31" s="24">
        <v>1</v>
      </c>
      <c r="I31" s="24">
        <v>1</v>
      </c>
      <c r="J31" s="23">
        <v>1</v>
      </c>
      <c r="K31" s="23">
        <v>1</v>
      </c>
      <c r="L31" s="24">
        <v>1</v>
      </c>
      <c r="M31" s="24">
        <v>1</v>
      </c>
      <c r="N31" s="24">
        <v>1</v>
      </c>
      <c r="O31" s="23">
        <v>1</v>
      </c>
      <c r="P31" s="23">
        <v>1</v>
      </c>
      <c r="Q31" s="23">
        <v>1</v>
      </c>
      <c r="R31" s="24">
        <v>1</v>
      </c>
      <c r="S31" s="24">
        <v>1</v>
      </c>
      <c r="T31" s="24">
        <v>1</v>
      </c>
      <c r="U31" s="24">
        <v>1</v>
      </c>
      <c r="V31" s="24">
        <v>1</v>
      </c>
      <c r="W31" s="24">
        <v>1</v>
      </c>
      <c r="X31" s="23">
        <v>1</v>
      </c>
      <c r="Y31" s="24">
        <v>1</v>
      </c>
      <c r="Z31" s="24">
        <v>1</v>
      </c>
      <c r="AA31" s="24">
        <v>1</v>
      </c>
      <c r="AB31" s="24">
        <v>1</v>
      </c>
      <c r="AC31" s="24">
        <v>1</v>
      </c>
      <c r="AD31" s="25">
        <f t="shared" si="2"/>
        <v>25</v>
      </c>
      <c r="AE31" s="5"/>
      <c r="AF31" s="5"/>
    </row>
    <row r="32" spans="1:32" ht="19.5" customHeight="1">
      <c r="A32" s="5"/>
      <c r="B32" s="5"/>
      <c r="C32" s="5"/>
      <c r="D32" s="22" t="s">
        <v>54</v>
      </c>
      <c r="E32" s="23">
        <v>1</v>
      </c>
      <c r="F32" s="23">
        <v>1</v>
      </c>
      <c r="G32" s="24">
        <v>1</v>
      </c>
      <c r="H32" s="24">
        <v>1</v>
      </c>
      <c r="I32" s="24">
        <v>1</v>
      </c>
      <c r="J32" s="23">
        <v>1</v>
      </c>
      <c r="K32" s="23">
        <v>1</v>
      </c>
      <c r="L32" s="24">
        <v>1</v>
      </c>
      <c r="M32" s="24">
        <v>1</v>
      </c>
      <c r="N32" s="24">
        <v>1</v>
      </c>
      <c r="O32" s="23">
        <v>1</v>
      </c>
      <c r="P32" s="23">
        <v>1</v>
      </c>
      <c r="Q32" s="23">
        <v>1</v>
      </c>
      <c r="R32" s="24">
        <v>1</v>
      </c>
      <c r="S32" s="24">
        <v>1</v>
      </c>
      <c r="T32" s="24">
        <v>1</v>
      </c>
      <c r="U32" s="24">
        <v>1</v>
      </c>
      <c r="V32" s="24">
        <v>1</v>
      </c>
      <c r="W32" s="24">
        <v>1</v>
      </c>
      <c r="X32" s="23">
        <v>1</v>
      </c>
      <c r="Y32" s="24">
        <v>1</v>
      </c>
      <c r="Z32" s="24">
        <v>1</v>
      </c>
      <c r="AA32" s="24">
        <v>1</v>
      </c>
      <c r="AB32" s="24">
        <v>1</v>
      </c>
      <c r="AC32" s="24">
        <v>1</v>
      </c>
      <c r="AD32" s="25">
        <f t="shared" si="2"/>
        <v>25</v>
      </c>
      <c r="AE32" s="5"/>
      <c r="AF32" s="5"/>
    </row>
    <row r="33" spans="1:32" ht="19.5" customHeight="1">
      <c r="A33" s="5"/>
      <c r="B33" s="5"/>
      <c r="C33" s="5"/>
      <c r="D33" s="22" t="s">
        <v>55</v>
      </c>
      <c r="E33" s="23">
        <v>1</v>
      </c>
      <c r="F33" s="23">
        <v>1</v>
      </c>
      <c r="G33" s="24">
        <v>1</v>
      </c>
      <c r="H33" s="24">
        <v>1</v>
      </c>
      <c r="I33" s="24">
        <v>1</v>
      </c>
      <c r="J33" s="23">
        <v>1</v>
      </c>
      <c r="K33" s="23">
        <v>1</v>
      </c>
      <c r="L33" s="24">
        <v>1</v>
      </c>
      <c r="M33" s="24">
        <v>1</v>
      </c>
      <c r="N33" s="24">
        <v>1</v>
      </c>
      <c r="O33" s="23">
        <v>1</v>
      </c>
      <c r="P33" s="23">
        <v>1</v>
      </c>
      <c r="Q33" s="23">
        <v>1</v>
      </c>
      <c r="R33" s="24">
        <v>1</v>
      </c>
      <c r="S33" s="24">
        <v>1</v>
      </c>
      <c r="T33" s="24">
        <v>1</v>
      </c>
      <c r="U33" s="24">
        <v>1</v>
      </c>
      <c r="V33" s="24">
        <v>1</v>
      </c>
      <c r="W33" s="24">
        <v>1</v>
      </c>
      <c r="X33" s="23">
        <v>1</v>
      </c>
      <c r="Y33" s="24">
        <v>1</v>
      </c>
      <c r="Z33" s="24">
        <v>1</v>
      </c>
      <c r="AA33" s="24">
        <v>1</v>
      </c>
      <c r="AB33" s="24">
        <v>1</v>
      </c>
      <c r="AC33" s="24">
        <v>1</v>
      </c>
      <c r="AD33" s="25">
        <f t="shared" si="2"/>
        <v>25</v>
      </c>
      <c r="AE33" s="5"/>
      <c r="AF33" s="5"/>
    </row>
    <row r="34" spans="1:32" ht="19.5" customHeight="1">
      <c r="A34" s="5"/>
      <c r="B34" s="5"/>
      <c r="C34" s="5"/>
      <c r="D34" s="22" t="s">
        <v>56</v>
      </c>
      <c r="E34" s="23">
        <v>1</v>
      </c>
      <c r="F34" s="23">
        <v>1</v>
      </c>
      <c r="G34" s="24">
        <v>1</v>
      </c>
      <c r="H34" s="24">
        <v>1</v>
      </c>
      <c r="I34" s="24">
        <v>1</v>
      </c>
      <c r="J34" s="23">
        <v>1</v>
      </c>
      <c r="K34" s="23">
        <v>1</v>
      </c>
      <c r="L34" s="24">
        <v>1</v>
      </c>
      <c r="M34" s="24">
        <v>1</v>
      </c>
      <c r="N34" s="24">
        <v>1</v>
      </c>
      <c r="O34" s="23">
        <v>1</v>
      </c>
      <c r="P34" s="23">
        <v>1</v>
      </c>
      <c r="Q34" s="23">
        <v>1</v>
      </c>
      <c r="R34" s="24">
        <v>1</v>
      </c>
      <c r="S34" s="24">
        <v>1</v>
      </c>
      <c r="T34" s="24">
        <v>1</v>
      </c>
      <c r="U34" s="24">
        <v>1</v>
      </c>
      <c r="V34" s="24">
        <v>1</v>
      </c>
      <c r="W34" s="24">
        <v>1</v>
      </c>
      <c r="X34" s="23">
        <v>1</v>
      </c>
      <c r="Y34" s="24">
        <v>1</v>
      </c>
      <c r="Z34" s="24">
        <v>1</v>
      </c>
      <c r="AA34" s="24">
        <v>1</v>
      </c>
      <c r="AB34" s="24">
        <v>1</v>
      </c>
      <c r="AC34" s="24">
        <v>1</v>
      </c>
      <c r="AD34" s="25">
        <f t="shared" si="2"/>
        <v>25</v>
      </c>
      <c r="AE34" s="5"/>
      <c r="AF34" s="5"/>
    </row>
    <row r="35" spans="1:32" ht="19.5" customHeight="1">
      <c r="A35" s="5"/>
      <c r="B35" s="5"/>
      <c r="C35" s="5"/>
      <c r="D35" s="22" t="s">
        <v>57</v>
      </c>
      <c r="E35" s="23">
        <v>1</v>
      </c>
      <c r="F35" s="23">
        <v>1</v>
      </c>
      <c r="G35" s="24">
        <v>1</v>
      </c>
      <c r="H35" s="24">
        <v>1</v>
      </c>
      <c r="I35" s="24">
        <v>1</v>
      </c>
      <c r="J35" s="23">
        <v>1</v>
      </c>
      <c r="K35" s="23">
        <v>1</v>
      </c>
      <c r="L35" s="24">
        <v>1</v>
      </c>
      <c r="M35" s="24">
        <v>1</v>
      </c>
      <c r="N35" s="24">
        <v>1</v>
      </c>
      <c r="O35" s="23">
        <v>1</v>
      </c>
      <c r="P35" s="23">
        <v>1</v>
      </c>
      <c r="Q35" s="23">
        <v>1</v>
      </c>
      <c r="R35" s="24">
        <v>1</v>
      </c>
      <c r="S35" s="24">
        <v>1</v>
      </c>
      <c r="T35" s="24">
        <v>1</v>
      </c>
      <c r="U35" s="24">
        <v>1</v>
      </c>
      <c r="V35" s="24">
        <v>1</v>
      </c>
      <c r="W35" s="24">
        <v>1</v>
      </c>
      <c r="X35" s="23">
        <v>1</v>
      </c>
      <c r="Y35" s="24">
        <v>1</v>
      </c>
      <c r="Z35" s="24">
        <v>1</v>
      </c>
      <c r="AA35" s="24">
        <v>1</v>
      </c>
      <c r="AB35" s="24">
        <v>1</v>
      </c>
      <c r="AC35" s="24">
        <v>1</v>
      </c>
      <c r="AD35" s="25">
        <f t="shared" si="2"/>
        <v>25</v>
      </c>
      <c r="AE35" s="5"/>
      <c r="AF35" s="5"/>
    </row>
    <row r="36" spans="1:32" ht="19.5" customHeight="1">
      <c r="A36" s="5"/>
      <c r="B36" s="5"/>
      <c r="C36" s="30"/>
      <c r="D36" s="28"/>
      <c r="E36" s="27">
        <f t="shared" ref="E36:AC36" si="3">COUNTIF(E28:E35,"1")/8</f>
        <v>1</v>
      </c>
      <c r="F36" s="27">
        <f t="shared" si="3"/>
        <v>1</v>
      </c>
      <c r="G36" s="27">
        <f t="shared" si="3"/>
        <v>1</v>
      </c>
      <c r="H36" s="27">
        <f t="shared" si="3"/>
        <v>1</v>
      </c>
      <c r="I36" s="27">
        <f t="shared" si="3"/>
        <v>1</v>
      </c>
      <c r="J36" s="27">
        <f t="shared" si="3"/>
        <v>1</v>
      </c>
      <c r="K36" s="27">
        <f t="shared" si="3"/>
        <v>1</v>
      </c>
      <c r="L36" s="27">
        <f t="shared" si="3"/>
        <v>1</v>
      </c>
      <c r="M36" s="27">
        <f t="shared" si="3"/>
        <v>1</v>
      </c>
      <c r="N36" s="27">
        <f t="shared" si="3"/>
        <v>1</v>
      </c>
      <c r="O36" s="27">
        <f t="shared" si="3"/>
        <v>1</v>
      </c>
      <c r="P36" s="27">
        <f t="shared" si="3"/>
        <v>1</v>
      </c>
      <c r="Q36" s="27">
        <f t="shared" si="3"/>
        <v>1</v>
      </c>
      <c r="R36" s="27">
        <f t="shared" si="3"/>
        <v>1</v>
      </c>
      <c r="S36" s="27">
        <f t="shared" si="3"/>
        <v>1</v>
      </c>
      <c r="T36" s="27">
        <f t="shared" si="3"/>
        <v>1</v>
      </c>
      <c r="U36" s="27">
        <f t="shared" si="3"/>
        <v>1</v>
      </c>
      <c r="V36" s="27">
        <f t="shared" si="3"/>
        <v>1</v>
      </c>
      <c r="W36" s="27">
        <f t="shared" si="3"/>
        <v>1</v>
      </c>
      <c r="X36" s="27">
        <f t="shared" si="3"/>
        <v>1</v>
      </c>
      <c r="Y36" s="27">
        <f t="shared" si="3"/>
        <v>1</v>
      </c>
      <c r="Z36" s="27">
        <f t="shared" si="3"/>
        <v>1</v>
      </c>
      <c r="AA36" s="27">
        <f t="shared" si="3"/>
        <v>1</v>
      </c>
      <c r="AB36" s="27">
        <f t="shared" si="3"/>
        <v>1</v>
      </c>
      <c r="AC36" s="27">
        <f t="shared" si="3"/>
        <v>1</v>
      </c>
      <c r="AD36" s="29"/>
      <c r="AE36" s="5"/>
      <c r="AF36" s="5"/>
    </row>
    <row r="37" spans="1:32" ht="19.5" customHeight="1">
      <c r="A37" s="5"/>
      <c r="B37" s="5"/>
      <c r="C37" s="21" t="s">
        <v>58</v>
      </c>
      <c r="D37" s="22" t="s">
        <v>59</v>
      </c>
      <c r="E37" s="23">
        <v>1</v>
      </c>
      <c r="F37" s="23">
        <v>1</v>
      </c>
      <c r="G37" s="24">
        <v>1</v>
      </c>
      <c r="H37" s="24">
        <v>1</v>
      </c>
      <c r="I37" s="24">
        <v>1</v>
      </c>
      <c r="J37" s="23">
        <v>1</v>
      </c>
      <c r="K37" s="23">
        <v>1</v>
      </c>
      <c r="L37" s="24">
        <v>1</v>
      </c>
      <c r="M37" s="24">
        <v>1</v>
      </c>
      <c r="N37" s="24">
        <v>1</v>
      </c>
      <c r="O37" s="23">
        <v>1</v>
      </c>
      <c r="P37" s="23">
        <v>1</v>
      </c>
      <c r="Q37" s="23">
        <v>1</v>
      </c>
      <c r="R37" s="24">
        <v>1</v>
      </c>
      <c r="S37" s="24">
        <v>1</v>
      </c>
      <c r="T37" s="24">
        <v>1</v>
      </c>
      <c r="U37" s="24">
        <v>1</v>
      </c>
      <c r="V37" s="24">
        <v>1</v>
      </c>
      <c r="W37" s="24">
        <v>1</v>
      </c>
      <c r="X37" s="23">
        <v>1</v>
      </c>
      <c r="Y37" s="24">
        <v>1</v>
      </c>
      <c r="Z37" s="24">
        <v>1</v>
      </c>
      <c r="AA37" s="24">
        <v>1</v>
      </c>
      <c r="AB37" s="24">
        <v>1</v>
      </c>
      <c r="AC37" s="24">
        <v>1</v>
      </c>
      <c r="AD37" s="25">
        <f t="shared" ref="AD37:AD46" si="4">SUM(E37:AC37)</f>
        <v>25</v>
      </c>
      <c r="AE37" s="26">
        <f>COUNTIF(AD37:AD46,"25")/10</f>
        <v>1</v>
      </c>
      <c r="AF37" s="5"/>
    </row>
    <row r="38" spans="1:32" ht="19.5" customHeight="1">
      <c r="A38" s="5"/>
      <c r="B38" s="5"/>
      <c r="C38" s="5"/>
      <c r="D38" s="22" t="s">
        <v>60</v>
      </c>
      <c r="E38" s="23">
        <v>1</v>
      </c>
      <c r="F38" s="23">
        <v>1</v>
      </c>
      <c r="G38" s="24">
        <v>1</v>
      </c>
      <c r="H38" s="24">
        <v>1</v>
      </c>
      <c r="I38" s="24">
        <v>1</v>
      </c>
      <c r="J38" s="23">
        <v>1</v>
      </c>
      <c r="K38" s="23">
        <v>1</v>
      </c>
      <c r="L38" s="24">
        <v>1</v>
      </c>
      <c r="M38" s="24">
        <v>1</v>
      </c>
      <c r="N38" s="24">
        <v>1</v>
      </c>
      <c r="O38" s="23">
        <v>1</v>
      </c>
      <c r="P38" s="23">
        <v>1</v>
      </c>
      <c r="Q38" s="23">
        <v>1</v>
      </c>
      <c r="R38" s="24">
        <v>1</v>
      </c>
      <c r="S38" s="24">
        <v>1</v>
      </c>
      <c r="T38" s="24">
        <v>1</v>
      </c>
      <c r="U38" s="24">
        <v>1</v>
      </c>
      <c r="V38" s="24">
        <v>1</v>
      </c>
      <c r="W38" s="24">
        <v>1</v>
      </c>
      <c r="X38" s="23">
        <v>1</v>
      </c>
      <c r="Y38" s="24">
        <v>1</v>
      </c>
      <c r="Z38" s="24">
        <v>1</v>
      </c>
      <c r="AA38" s="24">
        <v>1</v>
      </c>
      <c r="AB38" s="24">
        <v>1</v>
      </c>
      <c r="AC38" s="24">
        <v>1</v>
      </c>
      <c r="AD38" s="25">
        <f t="shared" si="4"/>
        <v>25</v>
      </c>
      <c r="AE38" s="5"/>
      <c r="AF38" s="5"/>
    </row>
    <row r="39" spans="1:32" ht="19.5" customHeight="1">
      <c r="A39" s="5"/>
      <c r="B39" s="5"/>
      <c r="C39" s="5"/>
      <c r="D39" s="22" t="s">
        <v>61</v>
      </c>
      <c r="E39" s="23">
        <v>1</v>
      </c>
      <c r="F39" s="23">
        <v>1</v>
      </c>
      <c r="G39" s="24">
        <v>1</v>
      </c>
      <c r="H39" s="24">
        <v>1</v>
      </c>
      <c r="I39" s="24">
        <v>1</v>
      </c>
      <c r="J39" s="23">
        <v>1</v>
      </c>
      <c r="K39" s="23">
        <v>1</v>
      </c>
      <c r="L39" s="24">
        <v>1</v>
      </c>
      <c r="M39" s="24">
        <v>1</v>
      </c>
      <c r="N39" s="24">
        <v>1</v>
      </c>
      <c r="O39" s="23">
        <v>1</v>
      </c>
      <c r="P39" s="23">
        <v>1</v>
      </c>
      <c r="Q39" s="23">
        <v>1</v>
      </c>
      <c r="R39" s="24">
        <v>1</v>
      </c>
      <c r="S39" s="24">
        <v>1</v>
      </c>
      <c r="T39" s="24">
        <v>1</v>
      </c>
      <c r="U39" s="24">
        <v>1</v>
      </c>
      <c r="V39" s="24">
        <v>1</v>
      </c>
      <c r="W39" s="24">
        <v>1</v>
      </c>
      <c r="X39" s="23">
        <v>1</v>
      </c>
      <c r="Y39" s="24">
        <v>1</v>
      </c>
      <c r="Z39" s="24">
        <v>1</v>
      </c>
      <c r="AA39" s="24">
        <v>1</v>
      </c>
      <c r="AB39" s="24">
        <v>1</v>
      </c>
      <c r="AC39" s="24">
        <v>1</v>
      </c>
      <c r="AD39" s="25">
        <f t="shared" si="4"/>
        <v>25</v>
      </c>
      <c r="AE39" s="5"/>
      <c r="AF39" s="5"/>
    </row>
    <row r="40" spans="1:32" ht="19.5" customHeight="1">
      <c r="A40" s="5"/>
      <c r="B40" s="5"/>
      <c r="C40" s="5"/>
      <c r="D40" s="22" t="s">
        <v>62</v>
      </c>
      <c r="E40" s="23">
        <v>1</v>
      </c>
      <c r="F40" s="23">
        <v>1</v>
      </c>
      <c r="G40" s="24">
        <v>1</v>
      </c>
      <c r="H40" s="24">
        <v>1</v>
      </c>
      <c r="I40" s="24">
        <v>1</v>
      </c>
      <c r="J40" s="23">
        <v>1</v>
      </c>
      <c r="K40" s="23">
        <v>1</v>
      </c>
      <c r="L40" s="24">
        <v>1</v>
      </c>
      <c r="M40" s="24">
        <v>1</v>
      </c>
      <c r="N40" s="24">
        <v>1</v>
      </c>
      <c r="O40" s="23">
        <v>1</v>
      </c>
      <c r="P40" s="23">
        <v>1</v>
      </c>
      <c r="Q40" s="23">
        <v>1</v>
      </c>
      <c r="R40" s="24">
        <v>1</v>
      </c>
      <c r="S40" s="24">
        <v>1</v>
      </c>
      <c r="T40" s="24">
        <v>1</v>
      </c>
      <c r="U40" s="24">
        <v>1</v>
      </c>
      <c r="V40" s="24">
        <v>1</v>
      </c>
      <c r="W40" s="24">
        <v>1</v>
      </c>
      <c r="X40" s="23">
        <v>1</v>
      </c>
      <c r="Y40" s="24">
        <v>1</v>
      </c>
      <c r="Z40" s="24">
        <v>1</v>
      </c>
      <c r="AA40" s="24">
        <v>1</v>
      </c>
      <c r="AB40" s="24">
        <v>1</v>
      </c>
      <c r="AC40" s="24">
        <v>1</v>
      </c>
      <c r="AD40" s="25">
        <f t="shared" si="4"/>
        <v>25</v>
      </c>
      <c r="AE40" s="5"/>
      <c r="AF40" s="5"/>
    </row>
    <row r="41" spans="1:32" ht="19.5" customHeight="1">
      <c r="A41" s="5"/>
      <c r="B41" s="5"/>
      <c r="C41" s="5"/>
      <c r="D41" s="22" t="s">
        <v>63</v>
      </c>
      <c r="E41" s="23">
        <v>1</v>
      </c>
      <c r="F41" s="23">
        <v>1</v>
      </c>
      <c r="G41" s="24">
        <v>1</v>
      </c>
      <c r="H41" s="24">
        <v>1</v>
      </c>
      <c r="I41" s="24">
        <v>1</v>
      </c>
      <c r="J41" s="23">
        <v>1</v>
      </c>
      <c r="K41" s="23">
        <v>1</v>
      </c>
      <c r="L41" s="24">
        <v>1</v>
      </c>
      <c r="M41" s="24">
        <v>1</v>
      </c>
      <c r="N41" s="24">
        <v>1</v>
      </c>
      <c r="O41" s="23">
        <v>1</v>
      </c>
      <c r="P41" s="23">
        <v>1</v>
      </c>
      <c r="Q41" s="23">
        <v>1</v>
      </c>
      <c r="R41" s="24">
        <v>1</v>
      </c>
      <c r="S41" s="24">
        <v>1</v>
      </c>
      <c r="T41" s="24">
        <v>1</v>
      </c>
      <c r="U41" s="24">
        <v>1</v>
      </c>
      <c r="V41" s="24">
        <v>1</v>
      </c>
      <c r="W41" s="24">
        <v>1</v>
      </c>
      <c r="X41" s="23">
        <v>1</v>
      </c>
      <c r="Y41" s="24">
        <v>1</v>
      </c>
      <c r="Z41" s="24">
        <v>1</v>
      </c>
      <c r="AA41" s="24">
        <v>1</v>
      </c>
      <c r="AB41" s="24">
        <v>1</v>
      </c>
      <c r="AC41" s="24">
        <v>1</v>
      </c>
      <c r="AD41" s="25">
        <f t="shared" si="4"/>
        <v>25</v>
      </c>
      <c r="AE41" s="5"/>
      <c r="AF41" s="5"/>
    </row>
    <row r="42" spans="1:32" ht="19.5" customHeight="1">
      <c r="A42" s="5"/>
      <c r="B42" s="5"/>
      <c r="C42" s="5"/>
      <c r="D42" s="22" t="s">
        <v>64</v>
      </c>
      <c r="E42" s="23">
        <v>1</v>
      </c>
      <c r="F42" s="23">
        <v>1</v>
      </c>
      <c r="G42" s="24">
        <v>1</v>
      </c>
      <c r="H42" s="24">
        <v>1</v>
      </c>
      <c r="I42" s="24">
        <v>1</v>
      </c>
      <c r="J42" s="23">
        <v>1</v>
      </c>
      <c r="K42" s="23">
        <v>1</v>
      </c>
      <c r="L42" s="24">
        <v>1</v>
      </c>
      <c r="M42" s="24">
        <v>1</v>
      </c>
      <c r="N42" s="24">
        <v>1</v>
      </c>
      <c r="O42" s="23">
        <v>1</v>
      </c>
      <c r="P42" s="23">
        <v>1</v>
      </c>
      <c r="Q42" s="23">
        <v>1</v>
      </c>
      <c r="R42" s="24">
        <v>1</v>
      </c>
      <c r="S42" s="24">
        <v>1</v>
      </c>
      <c r="T42" s="24">
        <v>1</v>
      </c>
      <c r="U42" s="24">
        <v>1</v>
      </c>
      <c r="V42" s="24">
        <v>1</v>
      </c>
      <c r="W42" s="24">
        <v>1</v>
      </c>
      <c r="X42" s="23">
        <v>1</v>
      </c>
      <c r="Y42" s="24">
        <v>1</v>
      </c>
      <c r="Z42" s="24">
        <v>1</v>
      </c>
      <c r="AA42" s="24">
        <v>1</v>
      </c>
      <c r="AB42" s="24">
        <v>1</v>
      </c>
      <c r="AC42" s="24">
        <v>1</v>
      </c>
      <c r="AD42" s="25">
        <f t="shared" si="4"/>
        <v>25</v>
      </c>
      <c r="AE42" s="5"/>
      <c r="AF42" s="5"/>
    </row>
    <row r="43" spans="1:32" ht="19.5" customHeight="1">
      <c r="A43" s="5"/>
      <c r="B43" s="5"/>
      <c r="C43" s="5"/>
      <c r="D43" s="31" t="s">
        <v>65</v>
      </c>
      <c r="E43" s="23">
        <v>1</v>
      </c>
      <c r="F43" s="23">
        <v>1</v>
      </c>
      <c r="G43" s="24">
        <v>1</v>
      </c>
      <c r="H43" s="24">
        <v>1</v>
      </c>
      <c r="I43" s="24">
        <v>1</v>
      </c>
      <c r="J43" s="23">
        <v>1</v>
      </c>
      <c r="K43" s="23">
        <v>1</v>
      </c>
      <c r="L43" s="24">
        <v>1</v>
      </c>
      <c r="M43" s="24">
        <v>1</v>
      </c>
      <c r="N43" s="24">
        <v>1</v>
      </c>
      <c r="O43" s="23">
        <v>1</v>
      </c>
      <c r="P43" s="23">
        <v>1</v>
      </c>
      <c r="Q43" s="23">
        <v>1</v>
      </c>
      <c r="R43" s="24">
        <v>1</v>
      </c>
      <c r="S43" s="24">
        <v>1</v>
      </c>
      <c r="T43" s="24">
        <v>1</v>
      </c>
      <c r="U43" s="24">
        <v>1</v>
      </c>
      <c r="V43" s="24">
        <v>1</v>
      </c>
      <c r="W43" s="24">
        <v>1</v>
      </c>
      <c r="X43" s="23">
        <v>1</v>
      </c>
      <c r="Y43" s="24">
        <v>1</v>
      </c>
      <c r="Z43" s="24">
        <v>1</v>
      </c>
      <c r="AA43" s="24">
        <v>1</v>
      </c>
      <c r="AB43" s="24">
        <v>1</v>
      </c>
      <c r="AC43" s="24">
        <v>1</v>
      </c>
      <c r="AD43" s="25">
        <f t="shared" si="4"/>
        <v>25</v>
      </c>
      <c r="AE43" s="5"/>
      <c r="AF43" s="5"/>
    </row>
    <row r="44" spans="1:32" ht="19.5" customHeight="1">
      <c r="A44" s="5"/>
      <c r="B44" s="5"/>
      <c r="C44" s="5"/>
      <c r="D44" s="22" t="s">
        <v>66</v>
      </c>
      <c r="E44" s="23">
        <v>1</v>
      </c>
      <c r="F44" s="23">
        <v>1</v>
      </c>
      <c r="G44" s="24">
        <v>1</v>
      </c>
      <c r="H44" s="24">
        <v>1</v>
      </c>
      <c r="I44" s="24">
        <v>1</v>
      </c>
      <c r="J44" s="23">
        <v>1</v>
      </c>
      <c r="K44" s="23">
        <v>1</v>
      </c>
      <c r="L44" s="24">
        <v>1</v>
      </c>
      <c r="M44" s="24">
        <v>1</v>
      </c>
      <c r="N44" s="24">
        <v>1</v>
      </c>
      <c r="O44" s="23">
        <v>1</v>
      </c>
      <c r="P44" s="23">
        <v>1</v>
      </c>
      <c r="Q44" s="23">
        <v>1</v>
      </c>
      <c r="R44" s="24">
        <v>1</v>
      </c>
      <c r="S44" s="24">
        <v>1</v>
      </c>
      <c r="T44" s="24">
        <v>1</v>
      </c>
      <c r="U44" s="24">
        <v>1</v>
      </c>
      <c r="V44" s="24">
        <v>1</v>
      </c>
      <c r="W44" s="24">
        <v>1</v>
      </c>
      <c r="X44" s="23">
        <v>1</v>
      </c>
      <c r="Y44" s="24">
        <v>1</v>
      </c>
      <c r="Z44" s="24">
        <v>1</v>
      </c>
      <c r="AA44" s="24">
        <v>1</v>
      </c>
      <c r="AB44" s="24">
        <v>1</v>
      </c>
      <c r="AC44" s="24">
        <v>1</v>
      </c>
      <c r="AD44" s="25">
        <f t="shared" si="4"/>
        <v>25</v>
      </c>
      <c r="AE44" s="5"/>
      <c r="AF44" s="5"/>
    </row>
    <row r="45" spans="1:32" ht="19.5" customHeight="1">
      <c r="A45" s="5"/>
      <c r="B45" s="5"/>
      <c r="C45" s="5"/>
      <c r="D45" s="22" t="s">
        <v>67</v>
      </c>
      <c r="E45" s="23">
        <v>1</v>
      </c>
      <c r="F45" s="23">
        <v>1</v>
      </c>
      <c r="G45" s="24">
        <v>1</v>
      </c>
      <c r="H45" s="24">
        <v>1</v>
      </c>
      <c r="I45" s="24">
        <v>1</v>
      </c>
      <c r="J45" s="23">
        <v>1</v>
      </c>
      <c r="K45" s="23">
        <v>1</v>
      </c>
      <c r="L45" s="24">
        <v>1</v>
      </c>
      <c r="M45" s="24">
        <v>1</v>
      </c>
      <c r="N45" s="24">
        <v>1</v>
      </c>
      <c r="O45" s="23">
        <v>1</v>
      </c>
      <c r="P45" s="23">
        <v>1</v>
      </c>
      <c r="Q45" s="23">
        <v>1</v>
      </c>
      <c r="R45" s="24">
        <v>1</v>
      </c>
      <c r="S45" s="24">
        <v>1</v>
      </c>
      <c r="T45" s="24">
        <v>1</v>
      </c>
      <c r="U45" s="24">
        <v>1</v>
      </c>
      <c r="V45" s="24">
        <v>1</v>
      </c>
      <c r="W45" s="24">
        <v>1</v>
      </c>
      <c r="X45" s="23">
        <v>1</v>
      </c>
      <c r="Y45" s="24">
        <v>1</v>
      </c>
      <c r="Z45" s="24">
        <v>1</v>
      </c>
      <c r="AA45" s="24">
        <v>1</v>
      </c>
      <c r="AB45" s="24">
        <v>1</v>
      </c>
      <c r="AC45" s="24">
        <v>1</v>
      </c>
      <c r="AD45" s="25">
        <f t="shared" si="4"/>
        <v>25</v>
      </c>
      <c r="AE45" s="5"/>
      <c r="AF45" s="5"/>
    </row>
    <row r="46" spans="1:32" ht="19.5" customHeight="1">
      <c r="A46" s="5"/>
      <c r="B46" s="5"/>
      <c r="C46" s="5"/>
      <c r="D46" s="22" t="s">
        <v>68</v>
      </c>
      <c r="E46" s="23">
        <v>1</v>
      </c>
      <c r="F46" s="23">
        <v>1</v>
      </c>
      <c r="G46" s="24">
        <v>1</v>
      </c>
      <c r="H46" s="24">
        <v>1</v>
      </c>
      <c r="I46" s="24">
        <v>1</v>
      </c>
      <c r="J46" s="23">
        <v>1</v>
      </c>
      <c r="K46" s="23">
        <v>1</v>
      </c>
      <c r="L46" s="24">
        <v>1</v>
      </c>
      <c r="M46" s="24">
        <v>1</v>
      </c>
      <c r="N46" s="24">
        <v>1</v>
      </c>
      <c r="O46" s="23">
        <v>1</v>
      </c>
      <c r="P46" s="23">
        <v>1</v>
      </c>
      <c r="Q46" s="23">
        <v>1</v>
      </c>
      <c r="R46" s="24">
        <v>1</v>
      </c>
      <c r="S46" s="24">
        <v>1</v>
      </c>
      <c r="T46" s="24">
        <v>1</v>
      </c>
      <c r="U46" s="24">
        <v>1</v>
      </c>
      <c r="V46" s="24">
        <v>1</v>
      </c>
      <c r="W46" s="24">
        <v>1</v>
      </c>
      <c r="X46" s="23">
        <v>1</v>
      </c>
      <c r="Y46" s="24">
        <v>1</v>
      </c>
      <c r="Z46" s="24">
        <v>1</v>
      </c>
      <c r="AA46" s="24">
        <v>1</v>
      </c>
      <c r="AB46" s="24">
        <v>1</v>
      </c>
      <c r="AC46" s="24">
        <v>1</v>
      </c>
      <c r="AD46" s="25">
        <f t="shared" si="4"/>
        <v>25</v>
      </c>
      <c r="AE46" s="5"/>
      <c r="AF46" s="5"/>
    </row>
    <row r="47" spans="1:32" ht="19.5" customHeight="1">
      <c r="A47" s="5"/>
      <c r="B47" s="5"/>
      <c r="C47" s="27"/>
      <c r="D47" s="28"/>
      <c r="E47" s="27">
        <f t="shared" ref="E47:AC47" si="5">COUNTIF(E37:E46,"1")/10</f>
        <v>1</v>
      </c>
      <c r="F47" s="27">
        <f t="shared" si="5"/>
        <v>1</v>
      </c>
      <c r="G47" s="27">
        <f t="shared" si="5"/>
        <v>1</v>
      </c>
      <c r="H47" s="27">
        <f t="shared" si="5"/>
        <v>1</v>
      </c>
      <c r="I47" s="27">
        <f t="shared" si="5"/>
        <v>1</v>
      </c>
      <c r="J47" s="27">
        <f t="shared" si="5"/>
        <v>1</v>
      </c>
      <c r="K47" s="27">
        <f t="shared" si="5"/>
        <v>1</v>
      </c>
      <c r="L47" s="27">
        <f t="shared" si="5"/>
        <v>1</v>
      </c>
      <c r="M47" s="27">
        <f t="shared" si="5"/>
        <v>1</v>
      </c>
      <c r="N47" s="27">
        <f t="shared" si="5"/>
        <v>1</v>
      </c>
      <c r="O47" s="27">
        <f t="shared" si="5"/>
        <v>1</v>
      </c>
      <c r="P47" s="27">
        <f t="shared" si="5"/>
        <v>1</v>
      </c>
      <c r="Q47" s="27">
        <f t="shared" si="5"/>
        <v>1</v>
      </c>
      <c r="R47" s="27">
        <f t="shared" si="5"/>
        <v>1</v>
      </c>
      <c r="S47" s="27">
        <f t="shared" si="5"/>
        <v>1</v>
      </c>
      <c r="T47" s="27">
        <f t="shared" si="5"/>
        <v>1</v>
      </c>
      <c r="U47" s="27">
        <f t="shared" si="5"/>
        <v>1</v>
      </c>
      <c r="V47" s="27">
        <f t="shared" si="5"/>
        <v>1</v>
      </c>
      <c r="W47" s="27">
        <f t="shared" si="5"/>
        <v>1</v>
      </c>
      <c r="X47" s="27">
        <f t="shared" si="5"/>
        <v>1</v>
      </c>
      <c r="Y47" s="27">
        <f t="shared" si="5"/>
        <v>1</v>
      </c>
      <c r="Z47" s="27">
        <f t="shared" si="5"/>
        <v>1</v>
      </c>
      <c r="AA47" s="27">
        <f t="shared" si="5"/>
        <v>1</v>
      </c>
      <c r="AB47" s="27">
        <f t="shared" si="5"/>
        <v>1</v>
      </c>
      <c r="AC47" s="27">
        <f t="shared" si="5"/>
        <v>1</v>
      </c>
      <c r="AD47" s="29"/>
      <c r="AE47" s="5"/>
      <c r="AF47" s="5"/>
    </row>
    <row r="48" spans="1:32" ht="19.5" customHeight="1">
      <c r="A48" s="5"/>
      <c r="B48" s="5"/>
      <c r="C48" s="21" t="s">
        <v>69</v>
      </c>
      <c r="D48" s="31" t="s">
        <v>70</v>
      </c>
      <c r="E48" s="23">
        <v>1</v>
      </c>
      <c r="F48" s="23">
        <v>1</v>
      </c>
      <c r="G48" s="24">
        <v>1</v>
      </c>
      <c r="H48" s="24">
        <v>1</v>
      </c>
      <c r="I48" s="24">
        <v>1</v>
      </c>
      <c r="J48" s="23">
        <v>1</v>
      </c>
      <c r="K48" s="23">
        <v>1</v>
      </c>
      <c r="L48" s="24">
        <v>1</v>
      </c>
      <c r="M48" s="24">
        <v>1</v>
      </c>
      <c r="N48" s="24">
        <v>1</v>
      </c>
      <c r="O48" s="23">
        <v>1</v>
      </c>
      <c r="P48" s="23">
        <v>1</v>
      </c>
      <c r="Q48" s="23">
        <v>1</v>
      </c>
      <c r="R48" s="24">
        <v>1</v>
      </c>
      <c r="S48" s="24">
        <v>1</v>
      </c>
      <c r="T48" s="24">
        <v>1</v>
      </c>
      <c r="U48" s="24">
        <v>1</v>
      </c>
      <c r="V48" s="24">
        <v>1</v>
      </c>
      <c r="W48" s="24">
        <v>1</v>
      </c>
      <c r="X48" s="23">
        <v>1</v>
      </c>
      <c r="Y48" s="24">
        <v>1</v>
      </c>
      <c r="Z48" s="24">
        <v>1</v>
      </c>
      <c r="AA48" s="24">
        <v>1</v>
      </c>
      <c r="AB48" s="24">
        <v>1</v>
      </c>
      <c r="AC48" s="24">
        <v>1</v>
      </c>
      <c r="AD48" s="25">
        <f t="shared" ref="AD48:AD59" si="6">SUM(E48:AC48)</f>
        <v>25</v>
      </c>
      <c r="AE48" s="26">
        <f>COUNTIF(AD48:AD59,"25")/12</f>
        <v>1</v>
      </c>
      <c r="AF48" s="5"/>
    </row>
    <row r="49" spans="1:32" ht="19.5" customHeight="1">
      <c r="A49" s="5"/>
      <c r="B49" s="5"/>
      <c r="C49" s="5"/>
      <c r="D49" s="31" t="s">
        <v>36</v>
      </c>
      <c r="E49" s="23">
        <v>1</v>
      </c>
      <c r="F49" s="23">
        <v>1</v>
      </c>
      <c r="G49" s="24">
        <v>1</v>
      </c>
      <c r="H49" s="24">
        <v>1</v>
      </c>
      <c r="I49" s="24">
        <v>1</v>
      </c>
      <c r="J49" s="23">
        <v>1</v>
      </c>
      <c r="K49" s="23">
        <v>1</v>
      </c>
      <c r="L49" s="24">
        <v>1</v>
      </c>
      <c r="M49" s="24">
        <v>1</v>
      </c>
      <c r="N49" s="24">
        <v>1</v>
      </c>
      <c r="O49" s="23">
        <v>1</v>
      </c>
      <c r="P49" s="23">
        <v>1</v>
      </c>
      <c r="Q49" s="23">
        <v>1</v>
      </c>
      <c r="R49" s="24">
        <v>1</v>
      </c>
      <c r="S49" s="24">
        <v>1</v>
      </c>
      <c r="T49" s="24">
        <v>1</v>
      </c>
      <c r="U49" s="24">
        <v>1</v>
      </c>
      <c r="V49" s="24">
        <v>1</v>
      </c>
      <c r="W49" s="24">
        <v>1</v>
      </c>
      <c r="X49" s="23">
        <v>1</v>
      </c>
      <c r="Y49" s="24">
        <v>1</v>
      </c>
      <c r="Z49" s="24">
        <v>1</v>
      </c>
      <c r="AA49" s="24">
        <v>1</v>
      </c>
      <c r="AB49" s="24">
        <v>1</v>
      </c>
      <c r="AC49" s="24">
        <v>1</v>
      </c>
      <c r="AD49" s="25">
        <f t="shared" si="6"/>
        <v>25</v>
      </c>
      <c r="AE49" s="5"/>
      <c r="AF49" s="5"/>
    </row>
    <row r="50" spans="1:32" ht="19.5" customHeight="1">
      <c r="A50" s="5"/>
      <c r="B50" s="5"/>
      <c r="C50" s="5"/>
      <c r="D50" s="22" t="s">
        <v>71</v>
      </c>
      <c r="E50" s="23">
        <v>1</v>
      </c>
      <c r="F50" s="23">
        <v>1</v>
      </c>
      <c r="G50" s="24">
        <v>1</v>
      </c>
      <c r="H50" s="24">
        <v>1</v>
      </c>
      <c r="I50" s="24">
        <v>1</v>
      </c>
      <c r="J50" s="23">
        <v>1</v>
      </c>
      <c r="K50" s="23">
        <v>1</v>
      </c>
      <c r="L50" s="24">
        <v>1</v>
      </c>
      <c r="M50" s="24">
        <v>1</v>
      </c>
      <c r="N50" s="24">
        <v>1</v>
      </c>
      <c r="O50" s="23">
        <v>1</v>
      </c>
      <c r="P50" s="23">
        <v>1</v>
      </c>
      <c r="Q50" s="23">
        <v>1</v>
      </c>
      <c r="R50" s="24">
        <v>1</v>
      </c>
      <c r="S50" s="24">
        <v>1</v>
      </c>
      <c r="T50" s="24">
        <v>1</v>
      </c>
      <c r="U50" s="24">
        <v>1</v>
      </c>
      <c r="V50" s="24">
        <v>1</v>
      </c>
      <c r="W50" s="24">
        <v>1</v>
      </c>
      <c r="X50" s="23">
        <v>1</v>
      </c>
      <c r="Y50" s="24">
        <v>1</v>
      </c>
      <c r="Z50" s="24">
        <v>1</v>
      </c>
      <c r="AA50" s="24">
        <v>1</v>
      </c>
      <c r="AB50" s="24">
        <v>1</v>
      </c>
      <c r="AC50" s="24">
        <v>1</v>
      </c>
      <c r="AD50" s="25">
        <f t="shared" si="6"/>
        <v>25</v>
      </c>
      <c r="AE50" s="5"/>
      <c r="AF50" s="5"/>
    </row>
    <row r="51" spans="1:32" ht="19.5" customHeight="1">
      <c r="A51" s="5"/>
      <c r="B51" s="5"/>
      <c r="C51" s="5"/>
      <c r="D51" s="22" t="s">
        <v>72</v>
      </c>
      <c r="E51" s="23">
        <v>1</v>
      </c>
      <c r="F51" s="23">
        <v>1</v>
      </c>
      <c r="G51" s="24">
        <v>1</v>
      </c>
      <c r="H51" s="24">
        <v>1</v>
      </c>
      <c r="I51" s="24">
        <v>1</v>
      </c>
      <c r="J51" s="23">
        <v>1</v>
      </c>
      <c r="K51" s="23">
        <v>1</v>
      </c>
      <c r="L51" s="24">
        <v>1</v>
      </c>
      <c r="M51" s="24">
        <v>1</v>
      </c>
      <c r="N51" s="24">
        <v>1</v>
      </c>
      <c r="O51" s="23">
        <v>1</v>
      </c>
      <c r="P51" s="23">
        <v>1</v>
      </c>
      <c r="Q51" s="23">
        <v>1</v>
      </c>
      <c r="R51" s="24">
        <v>1</v>
      </c>
      <c r="S51" s="24">
        <v>1</v>
      </c>
      <c r="T51" s="24">
        <v>1</v>
      </c>
      <c r="U51" s="24">
        <v>1</v>
      </c>
      <c r="V51" s="24">
        <v>1</v>
      </c>
      <c r="W51" s="24">
        <v>1</v>
      </c>
      <c r="X51" s="23">
        <v>1</v>
      </c>
      <c r="Y51" s="24">
        <v>1</v>
      </c>
      <c r="Z51" s="24">
        <v>1</v>
      </c>
      <c r="AA51" s="24">
        <v>1</v>
      </c>
      <c r="AB51" s="24">
        <v>1</v>
      </c>
      <c r="AC51" s="24">
        <v>1</v>
      </c>
      <c r="AD51" s="25">
        <f t="shared" si="6"/>
        <v>25</v>
      </c>
      <c r="AE51" s="5"/>
      <c r="AF51" s="5"/>
    </row>
    <row r="52" spans="1:32" ht="19.5" customHeight="1">
      <c r="A52" s="5"/>
      <c r="B52" s="5"/>
      <c r="C52" s="5"/>
      <c r="D52" s="31" t="s">
        <v>73</v>
      </c>
      <c r="E52" s="23">
        <v>1</v>
      </c>
      <c r="F52" s="23">
        <v>1</v>
      </c>
      <c r="G52" s="24">
        <v>1</v>
      </c>
      <c r="H52" s="24">
        <v>1</v>
      </c>
      <c r="I52" s="24">
        <v>1</v>
      </c>
      <c r="J52" s="23">
        <v>1</v>
      </c>
      <c r="K52" s="23">
        <v>1</v>
      </c>
      <c r="L52" s="24">
        <v>1</v>
      </c>
      <c r="M52" s="24">
        <v>1</v>
      </c>
      <c r="N52" s="24">
        <v>1</v>
      </c>
      <c r="O52" s="23">
        <v>1</v>
      </c>
      <c r="P52" s="23">
        <v>1</v>
      </c>
      <c r="Q52" s="23">
        <v>1</v>
      </c>
      <c r="R52" s="24">
        <v>1</v>
      </c>
      <c r="S52" s="24">
        <v>1</v>
      </c>
      <c r="T52" s="24">
        <v>1</v>
      </c>
      <c r="U52" s="24">
        <v>1</v>
      </c>
      <c r="V52" s="24">
        <v>1</v>
      </c>
      <c r="W52" s="24">
        <v>1</v>
      </c>
      <c r="X52" s="23">
        <v>1</v>
      </c>
      <c r="Y52" s="24">
        <v>1</v>
      </c>
      <c r="Z52" s="24">
        <v>1</v>
      </c>
      <c r="AA52" s="24">
        <v>1</v>
      </c>
      <c r="AB52" s="24">
        <v>1</v>
      </c>
      <c r="AC52" s="24">
        <v>1</v>
      </c>
      <c r="AD52" s="25">
        <f t="shared" si="6"/>
        <v>25</v>
      </c>
      <c r="AE52" s="5"/>
      <c r="AF52" s="5"/>
    </row>
    <row r="53" spans="1:32" ht="19.5" customHeight="1">
      <c r="A53" s="5"/>
      <c r="B53" s="5"/>
      <c r="C53" s="5"/>
      <c r="D53" s="31" t="s">
        <v>74</v>
      </c>
      <c r="E53" s="23">
        <v>1</v>
      </c>
      <c r="F53" s="23">
        <v>1</v>
      </c>
      <c r="G53" s="24">
        <v>1</v>
      </c>
      <c r="H53" s="24">
        <v>1</v>
      </c>
      <c r="I53" s="24">
        <v>1</v>
      </c>
      <c r="J53" s="23">
        <v>1</v>
      </c>
      <c r="K53" s="23">
        <v>1</v>
      </c>
      <c r="L53" s="24">
        <v>1</v>
      </c>
      <c r="M53" s="24">
        <v>1</v>
      </c>
      <c r="N53" s="24">
        <v>1</v>
      </c>
      <c r="O53" s="23">
        <v>1</v>
      </c>
      <c r="P53" s="23">
        <v>1</v>
      </c>
      <c r="Q53" s="23">
        <v>1</v>
      </c>
      <c r="R53" s="24">
        <v>1</v>
      </c>
      <c r="S53" s="24">
        <v>1</v>
      </c>
      <c r="T53" s="24">
        <v>1</v>
      </c>
      <c r="U53" s="24">
        <v>1</v>
      </c>
      <c r="V53" s="24">
        <v>1</v>
      </c>
      <c r="W53" s="24">
        <v>1</v>
      </c>
      <c r="X53" s="23">
        <v>1</v>
      </c>
      <c r="Y53" s="24">
        <v>1</v>
      </c>
      <c r="Z53" s="24">
        <v>1</v>
      </c>
      <c r="AA53" s="24">
        <v>1</v>
      </c>
      <c r="AB53" s="24">
        <v>1</v>
      </c>
      <c r="AC53" s="24">
        <v>1</v>
      </c>
      <c r="AD53" s="25">
        <f t="shared" si="6"/>
        <v>25</v>
      </c>
      <c r="AE53" s="5"/>
      <c r="AF53" s="5"/>
    </row>
    <row r="54" spans="1:32" ht="19.5" customHeight="1">
      <c r="A54" s="5"/>
      <c r="B54" s="5"/>
      <c r="C54" s="5"/>
      <c r="D54" s="22" t="s">
        <v>75</v>
      </c>
      <c r="E54" s="23">
        <v>1</v>
      </c>
      <c r="F54" s="23">
        <v>1</v>
      </c>
      <c r="G54" s="24">
        <v>1</v>
      </c>
      <c r="H54" s="24">
        <v>1</v>
      </c>
      <c r="I54" s="24">
        <v>1</v>
      </c>
      <c r="J54" s="23">
        <v>1</v>
      </c>
      <c r="K54" s="23">
        <v>1</v>
      </c>
      <c r="L54" s="24">
        <v>1</v>
      </c>
      <c r="M54" s="24">
        <v>1</v>
      </c>
      <c r="N54" s="24">
        <v>1</v>
      </c>
      <c r="O54" s="23">
        <v>1</v>
      </c>
      <c r="P54" s="23">
        <v>1</v>
      </c>
      <c r="Q54" s="23">
        <v>1</v>
      </c>
      <c r="R54" s="24">
        <v>1</v>
      </c>
      <c r="S54" s="24">
        <v>1</v>
      </c>
      <c r="T54" s="24">
        <v>1</v>
      </c>
      <c r="U54" s="24">
        <v>1</v>
      </c>
      <c r="V54" s="24">
        <v>1</v>
      </c>
      <c r="W54" s="24">
        <v>1</v>
      </c>
      <c r="X54" s="23">
        <v>1</v>
      </c>
      <c r="Y54" s="24">
        <v>1</v>
      </c>
      <c r="Z54" s="24">
        <v>1</v>
      </c>
      <c r="AA54" s="24">
        <v>1</v>
      </c>
      <c r="AB54" s="24">
        <v>1</v>
      </c>
      <c r="AC54" s="24">
        <v>1</v>
      </c>
      <c r="AD54" s="25">
        <f t="shared" si="6"/>
        <v>25</v>
      </c>
      <c r="AE54" s="5"/>
      <c r="AF54" s="5"/>
    </row>
    <row r="55" spans="1:32" ht="19.5" customHeight="1">
      <c r="A55" s="5"/>
      <c r="B55" s="5"/>
      <c r="C55" s="5"/>
      <c r="D55" s="22" t="s">
        <v>76</v>
      </c>
      <c r="E55" s="23">
        <v>1</v>
      </c>
      <c r="F55" s="23">
        <v>1</v>
      </c>
      <c r="G55" s="24">
        <v>1</v>
      </c>
      <c r="H55" s="24">
        <v>1</v>
      </c>
      <c r="I55" s="24">
        <v>1</v>
      </c>
      <c r="J55" s="23">
        <v>1</v>
      </c>
      <c r="K55" s="23">
        <v>1</v>
      </c>
      <c r="L55" s="24">
        <v>1</v>
      </c>
      <c r="M55" s="24">
        <v>1</v>
      </c>
      <c r="N55" s="24">
        <v>1</v>
      </c>
      <c r="O55" s="23">
        <v>1</v>
      </c>
      <c r="P55" s="23">
        <v>1</v>
      </c>
      <c r="Q55" s="23">
        <v>1</v>
      </c>
      <c r="R55" s="24">
        <v>1</v>
      </c>
      <c r="S55" s="24">
        <v>1</v>
      </c>
      <c r="T55" s="24">
        <v>1</v>
      </c>
      <c r="U55" s="24">
        <v>1</v>
      </c>
      <c r="V55" s="24">
        <v>1</v>
      </c>
      <c r="W55" s="24">
        <v>1</v>
      </c>
      <c r="X55" s="23">
        <v>1</v>
      </c>
      <c r="Y55" s="24">
        <v>1</v>
      </c>
      <c r="Z55" s="24">
        <v>1</v>
      </c>
      <c r="AA55" s="24">
        <v>1</v>
      </c>
      <c r="AB55" s="24">
        <v>1</v>
      </c>
      <c r="AC55" s="24">
        <v>1</v>
      </c>
      <c r="AD55" s="25">
        <f t="shared" si="6"/>
        <v>25</v>
      </c>
      <c r="AE55" s="5"/>
      <c r="AF55" s="5"/>
    </row>
    <row r="56" spans="1:32" ht="19.5" customHeight="1">
      <c r="A56" s="5"/>
      <c r="B56" s="5"/>
      <c r="C56" s="5"/>
      <c r="D56" s="22" t="s">
        <v>77</v>
      </c>
      <c r="E56" s="23">
        <v>1</v>
      </c>
      <c r="F56" s="23">
        <v>1</v>
      </c>
      <c r="G56" s="24">
        <v>1</v>
      </c>
      <c r="H56" s="24">
        <v>1</v>
      </c>
      <c r="I56" s="24">
        <v>1</v>
      </c>
      <c r="J56" s="23">
        <v>1</v>
      </c>
      <c r="K56" s="23">
        <v>1</v>
      </c>
      <c r="L56" s="24">
        <v>1</v>
      </c>
      <c r="M56" s="24">
        <v>1</v>
      </c>
      <c r="N56" s="24">
        <v>1</v>
      </c>
      <c r="O56" s="23">
        <v>1</v>
      </c>
      <c r="P56" s="23">
        <v>1</v>
      </c>
      <c r="Q56" s="23">
        <v>1</v>
      </c>
      <c r="R56" s="24">
        <v>1</v>
      </c>
      <c r="S56" s="24">
        <v>1</v>
      </c>
      <c r="T56" s="24">
        <v>1</v>
      </c>
      <c r="U56" s="24">
        <v>1</v>
      </c>
      <c r="V56" s="24">
        <v>1</v>
      </c>
      <c r="W56" s="24">
        <v>1</v>
      </c>
      <c r="X56" s="23">
        <v>1</v>
      </c>
      <c r="Y56" s="24">
        <v>1</v>
      </c>
      <c r="Z56" s="24">
        <v>1</v>
      </c>
      <c r="AA56" s="24">
        <v>1</v>
      </c>
      <c r="AB56" s="24">
        <v>1</v>
      </c>
      <c r="AC56" s="24">
        <v>1</v>
      </c>
      <c r="AD56" s="25">
        <f t="shared" si="6"/>
        <v>25</v>
      </c>
      <c r="AE56" s="5"/>
      <c r="AF56" s="5"/>
    </row>
    <row r="57" spans="1:32" ht="19.5" customHeight="1">
      <c r="A57" s="5"/>
      <c r="B57" s="5"/>
      <c r="C57" s="5"/>
      <c r="D57" s="31" t="s">
        <v>78</v>
      </c>
      <c r="E57" s="23">
        <v>1</v>
      </c>
      <c r="F57" s="23">
        <v>1</v>
      </c>
      <c r="G57" s="24">
        <v>1</v>
      </c>
      <c r="H57" s="24">
        <v>1</v>
      </c>
      <c r="I57" s="24">
        <v>1</v>
      </c>
      <c r="J57" s="23">
        <v>1</v>
      </c>
      <c r="K57" s="23">
        <v>1</v>
      </c>
      <c r="L57" s="24">
        <v>1</v>
      </c>
      <c r="M57" s="24">
        <v>1</v>
      </c>
      <c r="N57" s="24">
        <v>1</v>
      </c>
      <c r="O57" s="23">
        <v>1</v>
      </c>
      <c r="P57" s="23">
        <v>1</v>
      </c>
      <c r="Q57" s="23">
        <v>1</v>
      </c>
      <c r="R57" s="24">
        <v>1</v>
      </c>
      <c r="S57" s="24">
        <v>1</v>
      </c>
      <c r="T57" s="24">
        <v>1</v>
      </c>
      <c r="U57" s="24">
        <v>1</v>
      </c>
      <c r="V57" s="24">
        <v>1</v>
      </c>
      <c r="W57" s="24">
        <v>1</v>
      </c>
      <c r="X57" s="23">
        <v>1</v>
      </c>
      <c r="Y57" s="24">
        <v>1</v>
      </c>
      <c r="Z57" s="24">
        <v>1</v>
      </c>
      <c r="AA57" s="24">
        <v>1</v>
      </c>
      <c r="AB57" s="24">
        <v>1</v>
      </c>
      <c r="AC57" s="24">
        <v>1</v>
      </c>
      <c r="AD57" s="25">
        <f t="shared" si="6"/>
        <v>25</v>
      </c>
      <c r="AE57" s="5"/>
      <c r="AF57" s="5"/>
    </row>
    <row r="58" spans="1:32" ht="19.5" customHeight="1">
      <c r="A58" s="5"/>
      <c r="B58" s="5"/>
      <c r="C58" s="5"/>
      <c r="D58" s="22" t="s">
        <v>79</v>
      </c>
      <c r="E58" s="23">
        <v>1</v>
      </c>
      <c r="F58" s="23">
        <v>1</v>
      </c>
      <c r="G58" s="24">
        <v>1</v>
      </c>
      <c r="H58" s="24">
        <v>1</v>
      </c>
      <c r="I58" s="24">
        <v>1</v>
      </c>
      <c r="J58" s="23">
        <v>1</v>
      </c>
      <c r="K58" s="23">
        <v>1</v>
      </c>
      <c r="L58" s="24">
        <v>1</v>
      </c>
      <c r="M58" s="24">
        <v>1</v>
      </c>
      <c r="N58" s="24">
        <v>1</v>
      </c>
      <c r="O58" s="23">
        <v>1</v>
      </c>
      <c r="P58" s="23">
        <v>1</v>
      </c>
      <c r="Q58" s="23">
        <v>1</v>
      </c>
      <c r="R58" s="24">
        <v>1</v>
      </c>
      <c r="S58" s="24">
        <v>1</v>
      </c>
      <c r="T58" s="24">
        <v>1</v>
      </c>
      <c r="U58" s="24">
        <v>1</v>
      </c>
      <c r="V58" s="24">
        <v>1</v>
      </c>
      <c r="W58" s="24">
        <v>1</v>
      </c>
      <c r="X58" s="23">
        <v>1</v>
      </c>
      <c r="Y58" s="24">
        <v>1</v>
      </c>
      <c r="Z58" s="24">
        <v>1</v>
      </c>
      <c r="AA58" s="24">
        <v>1</v>
      </c>
      <c r="AB58" s="24">
        <v>1</v>
      </c>
      <c r="AC58" s="24">
        <v>1</v>
      </c>
      <c r="AD58" s="25">
        <f t="shared" si="6"/>
        <v>25</v>
      </c>
      <c r="AE58" s="5"/>
      <c r="AF58" s="5"/>
    </row>
    <row r="59" spans="1:32" ht="19.5" customHeight="1">
      <c r="A59" s="5"/>
      <c r="B59" s="5"/>
      <c r="C59" s="5"/>
      <c r="D59" s="22" t="s">
        <v>80</v>
      </c>
      <c r="E59" s="23">
        <v>1</v>
      </c>
      <c r="F59" s="23">
        <v>1</v>
      </c>
      <c r="G59" s="24">
        <v>1</v>
      </c>
      <c r="H59" s="24">
        <v>1</v>
      </c>
      <c r="I59" s="24">
        <v>1</v>
      </c>
      <c r="J59" s="23">
        <v>1</v>
      </c>
      <c r="K59" s="23">
        <v>1</v>
      </c>
      <c r="L59" s="24">
        <v>1</v>
      </c>
      <c r="M59" s="24">
        <v>1</v>
      </c>
      <c r="N59" s="24">
        <v>1</v>
      </c>
      <c r="O59" s="23">
        <v>1</v>
      </c>
      <c r="P59" s="23">
        <v>1</v>
      </c>
      <c r="Q59" s="23">
        <v>1</v>
      </c>
      <c r="R59" s="24">
        <v>1</v>
      </c>
      <c r="S59" s="24">
        <v>1</v>
      </c>
      <c r="T59" s="24">
        <v>1</v>
      </c>
      <c r="U59" s="24">
        <v>1</v>
      </c>
      <c r="V59" s="24">
        <v>1</v>
      </c>
      <c r="W59" s="24">
        <v>1</v>
      </c>
      <c r="X59" s="23">
        <v>1</v>
      </c>
      <c r="Y59" s="24">
        <v>1</v>
      </c>
      <c r="Z59" s="24">
        <v>1</v>
      </c>
      <c r="AA59" s="24">
        <v>1</v>
      </c>
      <c r="AB59" s="24">
        <v>1</v>
      </c>
      <c r="AC59" s="24">
        <v>1</v>
      </c>
      <c r="AD59" s="25">
        <f t="shared" si="6"/>
        <v>25</v>
      </c>
      <c r="AE59" s="5"/>
      <c r="AF59" s="5"/>
    </row>
    <row r="60" spans="1:32" ht="19.5" customHeight="1">
      <c r="A60" s="5"/>
      <c r="B60" s="5"/>
      <c r="C60" s="30"/>
      <c r="D60" s="28"/>
      <c r="E60" s="27">
        <f t="shared" ref="E60:AC60" si="7">COUNTIF(E48:E59,"1")/12</f>
        <v>1</v>
      </c>
      <c r="F60" s="27">
        <f t="shared" si="7"/>
        <v>1</v>
      </c>
      <c r="G60" s="27">
        <f t="shared" si="7"/>
        <v>1</v>
      </c>
      <c r="H60" s="27">
        <f t="shared" si="7"/>
        <v>1</v>
      </c>
      <c r="I60" s="27">
        <f t="shared" si="7"/>
        <v>1</v>
      </c>
      <c r="J60" s="27">
        <f t="shared" si="7"/>
        <v>1</v>
      </c>
      <c r="K60" s="27">
        <f t="shared" si="7"/>
        <v>1</v>
      </c>
      <c r="L60" s="27">
        <f t="shared" si="7"/>
        <v>1</v>
      </c>
      <c r="M60" s="27">
        <f t="shared" si="7"/>
        <v>1</v>
      </c>
      <c r="N60" s="27">
        <f t="shared" si="7"/>
        <v>1</v>
      </c>
      <c r="O60" s="27">
        <f t="shared" si="7"/>
        <v>1</v>
      </c>
      <c r="P60" s="27">
        <f t="shared" si="7"/>
        <v>1</v>
      </c>
      <c r="Q60" s="27">
        <f t="shared" si="7"/>
        <v>1</v>
      </c>
      <c r="R60" s="27">
        <f t="shared" si="7"/>
        <v>1</v>
      </c>
      <c r="S60" s="27">
        <f t="shared" si="7"/>
        <v>1</v>
      </c>
      <c r="T60" s="27">
        <f t="shared" si="7"/>
        <v>1</v>
      </c>
      <c r="U60" s="27">
        <f t="shared" si="7"/>
        <v>1</v>
      </c>
      <c r="V60" s="27">
        <f t="shared" si="7"/>
        <v>1</v>
      </c>
      <c r="W60" s="27">
        <f t="shared" si="7"/>
        <v>1</v>
      </c>
      <c r="X60" s="27">
        <f t="shared" si="7"/>
        <v>1</v>
      </c>
      <c r="Y60" s="27">
        <f t="shared" si="7"/>
        <v>1</v>
      </c>
      <c r="Z60" s="27">
        <f t="shared" si="7"/>
        <v>1</v>
      </c>
      <c r="AA60" s="27">
        <f t="shared" si="7"/>
        <v>1</v>
      </c>
      <c r="AB60" s="27">
        <f t="shared" si="7"/>
        <v>1</v>
      </c>
      <c r="AC60" s="27">
        <f t="shared" si="7"/>
        <v>1</v>
      </c>
      <c r="AD60" s="29"/>
      <c r="AE60" s="5"/>
      <c r="AF60" s="5"/>
    </row>
    <row r="61" spans="1:32" ht="19.5" customHeight="1">
      <c r="A61" s="5"/>
      <c r="B61" s="5"/>
      <c r="C61" s="21" t="s">
        <v>81</v>
      </c>
      <c r="D61" s="22" t="s">
        <v>82</v>
      </c>
      <c r="E61" s="23">
        <v>1</v>
      </c>
      <c r="F61" s="23">
        <v>1</v>
      </c>
      <c r="G61" s="24">
        <v>1</v>
      </c>
      <c r="H61" s="24">
        <v>1</v>
      </c>
      <c r="I61" s="24">
        <v>1</v>
      </c>
      <c r="J61" s="23">
        <v>1</v>
      </c>
      <c r="K61" s="23">
        <v>1</v>
      </c>
      <c r="L61" s="24">
        <v>1</v>
      </c>
      <c r="M61" s="24">
        <v>1</v>
      </c>
      <c r="N61" s="24">
        <v>1</v>
      </c>
      <c r="O61" s="23">
        <v>1</v>
      </c>
      <c r="P61" s="23">
        <v>1</v>
      </c>
      <c r="Q61" s="23">
        <v>1</v>
      </c>
      <c r="R61" s="24">
        <v>1</v>
      </c>
      <c r="S61" s="24">
        <v>1</v>
      </c>
      <c r="T61" s="24">
        <v>1</v>
      </c>
      <c r="U61" s="24">
        <v>1</v>
      </c>
      <c r="V61" s="24">
        <v>1</v>
      </c>
      <c r="W61" s="24">
        <v>1</v>
      </c>
      <c r="X61" s="23">
        <v>1</v>
      </c>
      <c r="Y61" s="24">
        <v>1</v>
      </c>
      <c r="Z61" s="24">
        <v>1</v>
      </c>
      <c r="AA61" s="24">
        <v>1</v>
      </c>
      <c r="AB61" s="24">
        <v>1</v>
      </c>
      <c r="AC61" s="24">
        <v>1</v>
      </c>
      <c r="AD61" s="25">
        <f t="shared" ref="AD61:AD66" si="8">SUM(E61:AC61)</f>
        <v>25</v>
      </c>
      <c r="AE61" s="26">
        <f>COUNTIF(AD61:AD66,"25")/6</f>
        <v>1</v>
      </c>
      <c r="AF61" s="5"/>
    </row>
    <row r="62" spans="1:32" ht="19.5" customHeight="1">
      <c r="A62" s="5"/>
      <c r="B62" s="5"/>
      <c r="C62" s="5"/>
      <c r="D62" s="22" t="s">
        <v>83</v>
      </c>
      <c r="E62" s="23">
        <v>1</v>
      </c>
      <c r="F62" s="23">
        <v>1</v>
      </c>
      <c r="G62" s="24">
        <v>1</v>
      </c>
      <c r="H62" s="24">
        <v>1</v>
      </c>
      <c r="I62" s="24">
        <v>1</v>
      </c>
      <c r="J62" s="23">
        <v>1</v>
      </c>
      <c r="K62" s="23">
        <v>1</v>
      </c>
      <c r="L62" s="24">
        <v>1</v>
      </c>
      <c r="M62" s="24">
        <v>1</v>
      </c>
      <c r="N62" s="24">
        <v>1</v>
      </c>
      <c r="O62" s="23">
        <v>1</v>
      </c>
      <c r="P62" s="23">
        <v>1</v>
      </c>
      <c r="Q62" s="23">
        <v>1</v>
      </c>
      <c r="R62" s="24">
        <v>1</v>
      </c>
      <c r="S62" s="24">
        <v>1</v>
      </c>
      <c r="T62" s="24">
        <v>1</v>
      </c>
      <c r="U62" s="24">
        <v>1</v>
      </c>
      <c r="V62" s="24">
        <v>1</v>
      </c>
      <c r="W62" s="24">
        <v>1</v>
      </c>
      <c r="X62" s="23">
        <v>1</v>
      </c>
      <c r="Y62" s="24">
        <v>1</v>
      </c>
      <c r="Z62" s="24">
        <v>1</v>
      </c>
      <c r="AA62" s="24">
        <v>1</v>
      </c>
      <c r="AB62" s="24">
        <v>1</v>
      </c>
      <c r="AC62" s="24">
        <v>1</v>
      </c>
      <c r="AD62" s="25">
        <f t="shared" si="8"/>
        <v>25</v>
      </c>
      <c r="AE62" s="5"/>
      <c r="AF62" s="5"/>
    </row>
    <row r="63" spans="1:32" ht="19.5" customHeight="1">
      <c r="A63" s="5"/>
      <c r="B63" s="5"/>
      <c r="C63" s="5"/>
      <c r="D63" s="22" t="s">
        <v>84</v>
      </c>
      <c r="E63" s="23">
        <v>1</v>
      </c>
      <c r="F63" s="23">
        <v>1</v>
      </c>
      <c r="G63" s="24">
        <v>1</v>
      </c>
      <c r="H63" s="24">
        <v>1</v>
      </c>
      <c r="I63" s="24">
        <v>1</v>
      </c>
      <c r="J63" s="23">
        <v>1</v>
      </c>
      <c r="K63" s="23">
        <v>1</v>
      </c>
      <c r="L63" s="24">
        <v>1</v>
      </c>
      <c r="M63" s="24">
        <v>1</v>
      </c>
      <c r="N63" s="24">
        <v>1</v>
      </c>
      <c r="O63" s="23">
        <v>1</v>
      </c>
      <c r="P63" s="23">
        <v>1</v>
      </c>
      <c r="Q63" s="23">
        <v>1</v>
      </c>
      <c r="R63" s="24">
        <v>1</v>
      </c>
      <c r="S63" s="24">
        <v>1</v>
      </c>
      <c r="T63" s="24">
        <v>1</v>
      </c>
      <c r="U63" s="24">
        <v>1</v>
      </c>
      <c r="V63" s="24">
        <v>1</v>
      </c>
      <c r="W63" s="24">
        <v>1</v>
      </c>
      <c r="X63" s="23">
        <v>1</v>
      </c>
      <c r="Y63" s="24">
        <v>1</v>
      </c>
      <c r="Z63" s="24">
        <v>1</v>
      </c>
      <c r="AA63" s="24">
        <v>1</v>
      </c>
      <c r="AB63" s="24">
        <v>1</v>
      </c>
      <c r="AC63" s="24">
        <v>1</v>
      </c>
      <c r="AD63" s="25">
        <f t="shared" si="8"/>
        <v>25</v>
      </c>
      <c r="AE63" s="5"/>
      <c r="AF63" s="5"/>
    </row>
    <row r="64" spans="1:32" ht="19.5" customHeight="1">
      <c r="A64" s="5"/>
      <c r="B64" s="5"/>
      <c r="C64" s="5"/>
      <c r="D64" s="22" t="s">
        <v>85</v>
      </c>
      <c r="E64" s="23">
        <v>1</v>
      </c>
      <c r="F64" s="23">
        <v>1</v>
      </c>
      <c r="G64" s="24">
        <v>1</v>
      </c>
      <c r="H64" s="24">
        <v>1</v>
      </c>
      <c r="I64" s="24">
        <v>1</v>
      </c>
      <c r="J64" s="23">
        <v>1</v>
      </c>
      <c r="K64" s="23">
        <v>1</v>
      </c>
      <c r="L64" s="24">
        <v>1</v>
      </c>
      <c r="M64" s="24">
        <v>1</v>
      </c>
      <c r="N64" s="24">
        <v>1</v>
      </c>
      <c r="O64" s="23">
        <v>1</v>
      </c>
      <c r="P64" s="23">
        <v>1</v>
      </c>
      <c r="Q64" s="23">
        <v>1</v>
      </c>
      <c r="R64" s="24">
        <v>1</v>
      </c>
      <c r="S64" s="24">
        <v>1</v>
      </c>
      <c r="T64" s="24">
        <v>1</v>
      </c>
      <c r="U64" s="24">
        <v>1</v>
      </c>
      <c r="V64" s="24">
        <v>1</v>
      </c>
      <c r="W64" s="24">
        <v>1</v>
      </c>
      <c r="X64" s="23">
        <v>1</v>
      </c>
      <c r="Y64" s="24">
        <v>1</v>
      </c>
      <c r="Z64" s="24">
        <v>1</v>
      </c>
      <c r="AA64" s="24">
        <v>1</v>
      </c>
      <c r="AB64" s="24">
        <v>1</v>
      </c>
      <c r="AC64" s="24">
        <v>1</v>
      </c>
      <c r="AD64" s="25">
        <f t="shared" si="8"/>
        <v>25</v>
      </c>
      <c r="AE64" s="5"/>
      <c r="AF64" s="5"/>
    </row>
    <row r="65" spans="1:32" ht="19.5" customHeight="1">
      <c r="A65" s="5"/>
      <c r="B65" s="5"/>
      <c r="C65" s="5"/>
      <c r="D65" s="22" t="s">
        <v>86</v>
      </c>
      <c r="E65" s="23">
        <v>1</v>
      </c>
      <c r="F65" s="23">
        <v>1</v>
      </c>
      <c r="G65" s="24">
        <v>1</v>
      </c>
      <c r="H65" s="24">
        <v>1</v>
      </c>
      <c r="I65" s="24">
        <v>1</v>
      </c>
      <c r="J65" s="23">
        <v>1</v>
      </c>
      <c r="K65" s="23">
        <v>1</v>
      </c>
      <c r="L65" s="24">
        <v>1</v>
      </c>
      <c r="M65" s="24">
        <v>1</v>
      </c>
      <c r="N65" s="24">
        <v>1</v>
      </c>
      <c r="O65" s="23">
        <v>1</v>
      </c>
      <c r="P65" s="23">
        <v>1</v>
      </c>
      <c r="Q65" s="23">
        <v>1</v>
      </c>
      <c r="R65" s="24">
        <v>1</v>
      </c>
      <c r="S65" s="24">
        <v>1</v>
      </c>
      <c r="T65" s="24">
        <v>1</v>
      </c>
      <c r="U65" s="24">
        <v>1</v>
      </c>
      <c r="V65" s="24">
        <v>1</v>
      </c>
      <c r="W65" s="24">
        <v>1</v>
      </c>
      <c r="X65" s="23">
        <v>1</v>
      </c>
      <c r="Y65" s="24">
        <v>1</v>
      </c>
      <c r="Z65" s="24">
        <v>1</v>
      </c>
      <c r="AA65" s="24">
        <v>1</v>
      </c>
      <c r="AB65" s="24">
        <v>1</v>
      </c>
      <c r="AC65" s="24">
        <v>1</v>
      </c>
      <c r="AD65" s="25">
        <f t="shared" si="8"/>
        <v>25</v>
      </c>
      <c r="AE65" s="5"/>
      <c r="AF65" s="5"/>
    </row>
    <row r="66" spans="1:32" ht="19.5" customHeight="1">
      <c r="A66" s="5"/>
      <c r="B66" s="5"/>
      <c r="C66" s="5"/>
      <c r="D66" s="22" t="s">
        <v>87</v>
      </c>
      <c r="E66" s="23">
        <v>1</v>
      </c>
      <c r="F66" s="23">
        <v>1</v>
      </c>
      <c r="G66" s="24">
        <v>1</v>
      </c>
      <c r="H66" s="24">
        <v>1</v>
      </c>
      <c r="I66" s="24">
        <v>1</v>
      </c>
      <c r="J66" s="23">
        <v>1</v>
      </c>
      <c r="K66" s="23">
        <v>1</v>
      </c>
      <c r="L66" s="24">
        <v>1</v>
      </c>
      <c r="M66" s="24">
        <v>1</v>
      </c>
      <c r="N66" s="24">
        <v>1</v>
      </c>
      <c r="O66" s="23">
        <v>1</v>
      </c>
      <c r="P66" s="23">
        <v>1</v>
      </c>
      <c r="Q66" s="23">
        <v>1</v>
      </c>
      <c r="R66" s="24">
        <v>1</v>
      </c>
      <c r="S66" s="24">
        <v>1</v>
      </c>
      <c r="T66" s="24">
        <v>1</v>
      </c>
      <c r="U66" s="24">
        <v>1</v>
      </c>
      <c r="V66" s="24">
        <v>1</v>
      </c>
      <c r="W66" s="24">
        <v>1</v>
      </c>
      <c r="X66" s="23">
        <v>1</v>
      </c>
      <c r="Y66" s="24">
        <v>1</v>
      </c>
      <c r="Z66" s="24">
        <v>1</v>
      </c>
      <c r="AA66" s="24">
        <v>1</v>
      </c>
      <c r="AB66" s="24">
        <v>1</v>
      </c>
      <c r="AC66" s="24">
        <v>1</v>
      </c>
      <c r="AD66" s="25">
        <f t="shared" si="8"/>
        <v>25</v>
      </c>
      <c r="AE66" s="5"/>
      <c r="AF66" s="5"/>
    </row>
    <row r="67" spans="1:32" ht="19.5" customHeight="1">
      <c r="A67" s="5"/>
      <c r="B67" s="5"/>
      <c r="C67" s="27"/>
      <c r="D67" s="28"/>
      <c r="E67" s="27">
        <f t="shared" ref="E67:AC67" si="9">COUNTIF(E61:E66,"1")/6</f>
        <v>1</v>
      </c>
      <c r="F67" s="27">
        <f t="shared" si="9"/>
        <v>1</v>
      </c>
      <c r="G67" s="27">
        <f t="shared" si="9"/>
        <v>1</v>
      </c>
      <c r="H67" s="27">
        <f t="shared" si="9"/>
        <v>1</v>
      </c>
      <c r="I67" s="27">
        <f t="shared" si="9"/>
        <v>1</v>
      </c>
      <c r="J67" s="27">
        <f t="shared" si="9"/>
        <v>1</v>
      </c>
      <c r="K67" s="27">
        <f t="shared" si="9"/>
        <v>1</v>
      </c>
      <c r="L67" s="27">
        <f t="shared" si="9"/>
        <v>1</v>
      </c>
      <c r="M67" s="27">
        <f t="shared" si="9"/>
        <v>1</v>
      </c>
      <c r="N67" s="27">
        <f t="shared" si="9"/>
        <v>1</v>
      </c>
      <c r="O67" s="27">
        <f t="shared" si="9"/>
        <v>1</v>
      </c>
      <c r="P67" s="27">
        <f t="shared" si="9"/>
        <v>1</v>
      </c>
      <c r="Q67" s="27">
        <f t="shared" si="9"/>
        <v>1</v>
      </c>
      <c r="R67" s="27">
        <f t="shared" si="9"/>
        <v>1</v>
      </c>
      <c r="S67" s="27">
        <f t="shared" si="9"/>
        <v>1</v>
      </c>
      <c r="T67" s="27">
        <f t="shared" si="9"/>
        <v>1</v>
      </c>
      <c r="U67" s="27">
        <f t="shared" si="9"/>
        <v>1</v>
      </c>
      <c r="V67" s="27">
        <f t="shared" si="9"/>
        <v>1</v>
      </c>
      <c r="W67" s="27">
        <f t="shared" si="9"/>
        <v>1</v>
      </c>
      <c r="X67" s="27">
        <f t="shared" si="9"/>
        <v>1</v>
      </c>
      <c r="Y67" s="27">
        <f t="shared" si="9"/>
        <v>1</v>
      </c>
      <c r="Z67" s="27">
        <f t="shared" si="9"/>
        <v>1</v>
      </c>
      <c r="AA67" s="27">
        <f t="shared" si="9"/>
        <v>1</v>
      </c>
      <c r="AB67" s="27">
        <f t="shared" si="9"/>
        <v>1</v>
      </c>
      <c r="AC67" s="27">
        <f t="shared" si="9"/>
        <v>1</v>
      </c>
      <c r="AD67" s="29"/>
      <c r="AE67" s="5"/>
      <c r="AF67" s="5"/>
    </row>
    <row r="68" spans="1:32" ht="19.5" customHeight="1">
      <c r="A68" s="5"/>
      <c r="B68" s="5"/>
      <c r="C68" s="21" t="s">
        <v>88</v>
      </c>
      <c r="D68" s="22" t="s">
        <v>89</v>
      </c>
      <c r="E68" s="23">
        <v>1</v>
      </c>
      <c r="F68" s="23">
        <v>1</v>
      </c>
      <c r="G68" s="24">
        <v>1</v>
      </c>
      <c r="H68" s="24">
        <v>1</v>
      </c>
      <c r="I68" s="24">
        <v>1</v>
      </c>
      <c r="J68" s="23">
        <v>1</v>
      </c>
      <c r="K68" s="23">
        <v>1</v>
      </c>
      <c r="L68" s="24">
        <v>1</v>
      </c>
      <c r="M68" s="24">
        <v>1</v>
      </c>
      <c r="N68" s="24">
        <v>1</v>
      </c>
      <c r="O68" s="23">
        <v>1</v>
      </c>
      <c r="P68" s="23">
        <v>1</v>
      </c>
      <c r="Q68" s="23">
        <v>1</v>
      </c>
      <c r="R68" s="24">
        <v>1</v>
      </c>
      <c r="S68" s="24">
        <v>1</v>
      </c>
      <c r="T68" s="24">
        <v>1</v>
      </c>
      <c r="U68" s="24">
        <v>1</v>
      </c>
      <c r="V68" s="24">
        <v>1</v>
      </c>
      <c r="W68" s="24">
        <v>1</v>
      </c>
      <c r="X68" s="23">
        <v>1</v>
      </c>
      <c r="Y68" s="24">
        <v>1</v>
      </c>
      <c r="Z68" s="24">
        <v>1</v>
      </c>
      <c r="AA68" s="24">
        <v>1</v>
      </c>
      <c r="AB68" s="24">
        <v>1</v>
      </c>
      <c r="AC68" s="24">
        <v>1</v>
      </c>
      <c r="AD68" s="25">
        <f t="shared" ref="AD68:AD75" si="10">SUM(E68:AC68)</f>
        <v>25</v>
      </c>
      <c r="AE68" s="26">
        <f>COUNTIF(AD68:AD75,"25")/8</f>
        <v>1</v>
      </c>
      <c r="AF68" s="5"/>
    </row>
    <row r="69" spans="1:32" ht="19.5" customHeight="1">
      <c r="A69" s="5"/>
      <c r="B69" s="5"/>
      <c r="C69" s="5"/>
      <c r="D69" s="22" t="s">
        <v>90</v>
      </c>
      <c r="E69" s="23">
        <v>1</v>
      </c>
      <c r="F69" s="23">
        <v>1</v>
      </c>
      <c r="G69" s="24">
        <v>1</v>
      </c>
      <c r="H69" s="24">
        <v>1</v>
      </c>
      <c r="I69" s="24">
        <v>1</v>
      </c>
      <c r="J69" s="23">
        <v>1</v>
      </c>
      <c r="K69" s="23">
        <v>1</v>
      </c>
      <c r="L69" s="24">
        <v>1</v>
      </c>
      <c r="M69" s="24">
        <v>1</v>
      </c>
      <c r="N69" s="24">
        <v>1</v>
      </c>
      <c r="O69" s="23">
        <v>1</v>
      </c>
      <c r="P69" s="23">
        <v>1</v>
      </c>
      <c r="Q69" s="23">
        <v>1</v>
      </c>
      <c r="R69" s="24">
        <v>1</v>
      </c>
      <c r="S69" s="24">
        <v>1</v>
      </c>
      <c r="T69" s="24">
        <v>1</v>
      </c>
      <c r="U69" s="24">
        <v>1</v>
      </c>
      <c r="V69" s="24">
        <v>1</v>
      </c>
      <c r="W69" s="24">
        <v>1</v>
      </c>
      <c r="X69" s="23">
        <v>1</v>
      </c>
      <c r="Y69" s="24">
        <v>1</v>
      </c>
      <c r="Z69" s="24">
        <v>1</v>
      </c>
      <c r="AA69" s="24">
        <v>1</v>
      </c>
      <c r="AB69" s="24">
        <v>1</v>
      </c>
      <c r="AC69" s="24">
        <v>1</v>
      </c>
      <c r="AD69" s="25">
        <f t="shared" si="10"/>
        <v>25</v>
      </c>
      <c r="AE69" s="5"/>
      <c r="AF69" s="5"/>
    </row>
    <row r="70" spans="1:32" ht="19.5" customHeight="1">
      <c r="A70" s="5"/>
      <c r="B70" s="5"/>
      <c r="C70" s="5"/>
      <c r="D70" s="22" t="s">
        <v>91</v>
      </c>
      <c r="E70" s="23">
        <v>1</v>
      </c>
      <c r="F70" s="23">
        <v>1</v>
      </c>
      <c r="G70" s="24">
        <v>1</v>
      </c>
      <c r="H70" s="24">
        <v>1</v>
      </c>
      <c r="I70" s="24">
        <v>1</v>
      </c>
      <c r="J70" s="23">
        <v>1</v>
      </c>
      <c r="K70" s="23">
        <v>1</v>
      </c>
      <c r="L70" s="24">
        <v>1</v>
      </c>
      <c r="M70" s="24">
        <v>1</v>
      </c>
      <c r="N70" s="24">
        <v>1</v>
      </c>
      <c r="O70" s="23">
        <v>1</v>
      </c>
      <c r="P70" s="23">
        <v>1</v>
      </c>
      <c r="Q70" s="23">
        <v>1</v>
      </c>
      <c r="R70" s="24">
        <v>1</v>
      </c>
      <c r="S70" s="24">
        <v>1</v>
      </c>
      <c r="T70" s="24">
        <v>1</v>
      </c>
      <c r="U70" s="24">
        <v>1</v>
      </c>
      <c r="V70" s="24">
        <v>1</v>
      </c>
      <c r="W70" s="24">
        <v>1</v>
      </c>
      <c r="X70" s="23">
        <v>1</v>
      </c>
      <c r="Y70" s="24">
        <v>1</v>
      </c>
      <c r="Z70" s="24">
        <v>1</v>
      </c>
      <c r="AA70" s="24">
        <v>1</v>
      </c>
      <c r="AB70" s="24">
        <v>1</v>
      </c>
      <c r="AC70" s="24">
        <v>1</v>
      </c>
      <c r="AD70" s="25">
        <f t="shared" si="10"/>
        <v>25</v>
      </c>
      <c r="AE70" s="5"/>
      <c r="AF70" s="5"/>
    </row>
    <row r="71" spans="1:32" ht="19.5" customHeight="1">
      <c r="A71" s="5"/>
      <c r="B71" s="5"/>
      <c r="C71" s="5"/>
      <c r="D71" s="22" t="s">
        <v>92</v>
      </c>
      <c r="E71" s="23">
        <v>1</v>
      </c>
      <c r="F71" s="23">
        <v>1</v>
      </c>
      <c r="G71" s="24">
        <v>1</v>
      </c>
      <c r="H71" s="24">
        <v>1</v>
      </c>
      <c r="I71" s="24">
        <v>1</v>
      </c>
      <c r="J71" s="23">
        <v>1</v>
      </c>
      <c r="K71" s="23">
        <v>1</v>
      </c>
      <c r="L71" s="24">
        <v>1</v>
      </c>
      <c r="M71" s="24">
        <v>1</v>
      </c>
      <c r="N71" s="24">
        <v>1</v>
      </c>
      <c r="O71" s="23">
        <v>1</v>
      </c>
      <c r="P71" s="23">
        <v>1</v>
      </c>
      <c r="Q71" s="23">
        <v>1</v>
      </c>
      <c r="R71" s="24">
        <v>1</v>
      </c>
      <c r="S71" s="24">
        <v>1</v>
      </c>
      <c r="T71" s="24">
        <v>1</v>
      </c>
      <c r="U71" s="24">
        <v>1</v>
      </c>
      <c r="V71" s="24">
        <v>1</v>
      </c>
      <c r="W71" s="24">
        <v>1</v>
      </c>
      <c r="X71" s="23">
        <v>1</v>
      </c>
      <c r="Y71" s="24">
        <v>1</v>
      </c>
      <c r="Z71" s="24">
        <v>1</v>
      </c>
      <c r="AA71" s="24">
        <v>1</v>
      </c>
      <c r="AB71" s="24">
        <v>1</v>
      </c>
      <c r="AC71" s="24">
        <v>1</v>
      </c>
      <c r="AD71" s="25">
        <f t="shared" si="10"/>
        <v>25</v>
      </c>
      <c r="AE71" s="5"/>
      <c r="AF71" s="5"/>
    </row>
    <row r="72" spans="1:32" ht="19.5" customHeight="1">
      <c r="A72" s="5"/>
      <c r="B72" s="5"/>
      <c r="C72" s="5"/>
      <c r="D72" s="22" t="s">
        <v>93</v>
      </c>
      <c r="E72" s="23">
        <v>1</v>
      </c>
      <c r="F72" s="23">
        <v>1</v>
      </c>
      <c r="G72" s="24">
        <v>1</v>
      </c>
      <c r="H72" s="24">
        <v>1</v>
      </c>
      <c r="I72" s="24">
        <v>1</v>
      </c>
      <c r="J72" s="23">
        <v>1</v>
      </c>
      <c r="K72" s="23">
        <v>1</v>
      </c>
      <c r="L72" s="24">
        <v>1</v>
      </c>
      <c r="M72" s="24">
        <v>1</v>
      </c>
      <c r="N72" s="24">
        <v>1</v>
      </c>
      <c r="O72" s="23">
        <v>1</v>
      </c>
      <c r="P72" s="23">
        <v>1</v>
      </c>
      <c r="Q72" s="23">
        <v>1</v>
      </c>
      <c r="R72" s="24">
        <v>1</v>
      </c>
      <c r="S72" s="24">
        <v>1</v>
      </c>
      <c r="T72" s="24">
        <v>1</v>
      </c>
      <c r="U72" s="24">
        <v>1</v>
      </c>
      <c r="V72" s="24">
        <v>1</v>
      </c>
      <c r="W72" s="24">
        <v>1</v>
      </c>
      <c r="X72" s="23">
        <v>1</v>
      </c>
      <c r="Y72" s="24">
        <v>1</v>
      </c>
      <c r="Z72" s="24">
        <v>1</v>
      </c>
      <c r="AA72" s="24">
        <v>1</v>
      </c>
      <c r="AB72" s="24">
        <v>1</v>
      </c>
      <c r="AC72" s="24">
        <v>1</v>
      </c>
      <c r="AD72" s="25">
        <f t="shared" si="10"/>
        <v>25</v>
      </c>
      <c r="AE72" s="5"/>
      <c r="AF72" s="5"/>
    </row>
    <row r="73" spans="1:32" ht="19.5" customHeight="1">
      <c r="A73" s="5"/>
      <c r="B73" s="5"/>
      <c r="C73" s="5"/>
      <c r="D73" s="22" t="s">
        <v>94</v>
      </c>
      <c r="E73" s="23">
        <v>1</v>
      </c>
      <c r="F73" s="23">
        <v>1</v>
      </c>
      <c r="G73" s="24">
        <v>1</v>
      </c>
      <c r="H73" s="24">
        <v>1</v>
      </c>
      <c r="I73" s="24">
        <v>1</v>
      </c>
      <c r="J73" s="23">
        <v>1</v>
      </c>
      <c r="K73" s="23">
        <v>1</v>
      </c>
      <c r="L73" s="24">
        <v>1</v>
      </c>
      <c r="M73" s="24">
        <v>1</v>
      </c>
      <c r="N73" s="24">
        <v>1</v>
      </c>
      <c r="O73" s="23">
        <v>1</v>
      </c>
      <c r="P73" s="23">
        <v>1</v>
      </c>
      <c r="Q73" s="23">
        <v>1</v>
      </c>
      <c r="R73" s="24">
        <v>1</v>
      </c>
      <c r="S73" s="24">
        <v>1</v>
      </c>
      <c r="T73" s="24">
        <v>1</v>
      </c>
      <c r="U73" s="24">
        <v>1</v>
      </c>
      <c r="V73" s="24">
        <v>1</v>
      </c>
      <c r="W73" s="24">
        <v>1</v>
      </c>
      <c r="X73" s="23">
        <v>1</v>
      </c>
      <c r="Y73" s="24">
        <v>1</v>
      </c>
      <c r="Z73" s="24">
        <v>1</v>
      </c>
      <c r="AA73" s="24">
        <v>1</v>
      </c>
      <c r="AB73" s="24">
        <v>1</v>
      </c>
      <c r="AC73" s="24">
        <v>1</v>
      </c>
      <c r="AD73" s="25">
        <f t="shared" si="10"/>
        <v>25</v>
      </c>
      <c r="AE73" s="5"/>
      <c r="AF73" s="5"/>
    </row>
    <row r="74" spans="1:32" ht="19.5" customHeight="1">
      <c r="A74" s="5"/>
      <c r="B74" s="5"/>
      <c r="C74" s="5"/>
      <c r="D74" s="22" t="s">
        <v>95</v>
      </c>
      <c r="E74" s="23">
        <v>1</v>
      </c>
      <c r="F74" s="23">
        <v>1</v>
      </c>
      <c r="G74" s="24">
        <v>1</v>
      </c>
      <c r="H74" s="24">
        <v>1</v>
      </c>
      <c r="I74" s="24">
        <v>1</v>
      </c>
      <c r="J74" s="23">
        <v>1</v>
      </c>
      <c r="K74" s="23">
        <v>1</v>
      </c>
      <c r="L74" s="24">
        <v>1</v>
      </c>
      <c r="M74" s="24">
        <v>1</v>
      </c>
      <c r="N74" s="24">
        <v>1</v>
      </c>
      <c r="O74" s="23">
        <v>1</v>
      </c>
      <c r="P74" s="23">
        <v>1</v>
      </c>
      <c r="Q74" s="23">
        <v>1</v>
      </c>
      <c r="R74" s="24">
        <v>1</v>
      </c>
      <c r="S74" s="24">
        <v>1</v>
      </c>
      <c r="T74" s="24">
        <v>1</v>
      </c>
      <c r="U74" s="24">
        <v>1</v>
      </c>
      <c r="V74" s="24">
        <v>1</v>
      </c>
      <c r="W74" s="24">
        <v>1</v>
      </c>
      <c r="X74" s="23">
        <v>1</v>
      </c>
      <c r="Y74" s="24">
        <v>1</v>
      </c>
      <c r="Z74" s="24">
        <v>1</v>
      </c>
      <c r="AA74" s="24">
        <v>1</v>
      </c>
      <c r="AB74" s="24">
        <v>1</v>
      </c>
      <c r="AC74" s="24">
        <v>1</v>
      </c>
      <c r="AD74" s="25">
        <f t="shared" si="10"/>
        <v>25</v>
      </c>
      <c r="AE74" s="5"/>
      <c r="AF74" s="5"/>
    </row>
    <row r="75" spans="1:32" ht="19.5" customHeight="1">
      <c r="A75" s="5"/>
      <c r="B75" s="5"/>
      <c r="C75" s="5"/>
      <c r="D75" s="22" t="s">
        <v>96</v>
      </c>
      <c r="E75" s="23">
        <v>1</v>
      </c>
      <c r="F75" s="23">
        <v>1</v>
      </c>
      <c r="G75" s="24">
        <v>1</v>
      </c>
      <c r="H75" s="24">
        <v>1</v>
      </c>
      <c r="I75" s="24">
        <v>1</v>
      </c>
      <c r="J75" s="23">
        <v>1</v>
      </c>
      <c r="K75" s="23">
        <v>1</v>
      </c>
      <c r="L75" s="24">
        <v>1</v>
      </c>
      <c r="M75" s="24">
        <v>1</v>
      </c>
      <c r="N75" s="24">
        <v>1</v>
      </c>
      <c r="O75" s="23">
        <v>1</v>
      </c>
      <c r="P75" s="23">
        <v>1</v>
      </c>
      <c r="Q75" s="23">
        <v>1</v>
      </c>
      <c r="R75" s="24">
        <v>1</v>
      </c>
      <c r="S75" s="24">
        <v>1</v>
      </c>
      <c r="T75" s="24">
        <v>1</v>
      </c>
      <c r="U75" s="24">
        <v>1</v>
      </c>
      <c r="V75" s="24">
        <v>1</v>
      </c>
      <c r="W75" s="24">
        <v>1</v>
      </c>
      <c r="X75" s="23">
        <v>1</v>
      </c>
      <c r="Y75" s="24">
        <v>1</v>
      </c>
      <c r="Z75" s="24">
        <v>1</v>
      </c>
      <c r="AA75" s="24">
        <v>1</v>
      </c>
      <c r="AB75" s="24">
        <v>1</v>
      </c>
      <c r="AC75" s="24">
        <v>1</v>
      </c>
      <c r="AD75" s="25">
        <f t="shared" si="10"/>
        <v>25</v>
      </c>
      <c r="AE75" s="5"/>
      <c r="AF75" s="5"/>
    </row>
    <row r="76" spans="1:32" ht="19.5" customHeight="1">
      <c r="A76" s="5"/>
      <c r="B76" s="5"/>
      <c r="C76" s="27"/>
      <c r="D76" s="28"/>
      <c r="E76" s="27">
        <f t="shared" ref="E76:AC76" si="11">COUNTIF(E68:E75,"1")/8</f>
        <v>1</v>
      </c>
      <c r="F76" s="27">
        <f t="shared" si="11"/>
        <v>1</v>
      </c>
      <c r="G76" s="27">
        <f t="shared" si="11"/>
        <v>1</v>
      </c>
      <c r="H76" s="27">
        <f t="shared" si="11"/>
        <v>1</v>
      </c>
      <c r="I76" s="27">
        <f t="shared" si="11"/>
        <v>1</v>
      </c>
      <c r="J76" s="27">
        <f t="shared" si="11"/>
        <v>1</v>
      </c>
      <c r="K76" s="27">
        <f t="shared" si="11"/>
        <v>1</v>
      </c>
      <c r="L76" s="27">
        <f t="shared" si="11"/>
        <v>1</v>
      </c>
      <c r="M76" s="27">
        <f t="shared" si="11"/>
        <v>1</v>
      </c>
      <c r="N76" s="27">
        <f t="shared" si="11"/>
        <v>1</v>
      </c>
      <c r="O76" s="27">
        <f t="shared" si="11"/>
        <v>1</v>
      </c>
      <c r="P76" s="27">
        <f t="shared" si="11"/>
        <v>1</v>
      </c>
      <c r="Q76" s="27">
        <f t="shared" si="11"/>
        <v>1</v>
      </c>
      <c r="R76" s="27">
        <f t="shared" si="11"/>
        <v>1</v>
      </c>
      <c r="S76" s="27">
        <f t="shared" si="11"/>
        <v>1</v>
      </c>
      <c r="T76" s="27">
        <f t="shared" si="11"/>
        <v>1</v>
      </c>
      <c r="U76" s="27">
        <f t="shared" si="11"/>
        <v>1</v>
      </c>
      <c r="V76" s="27">
        <f t="shared" si="11"/>
        <v>1</v>
      </c>
      <c r="W76" s="27">
        <f t="shared" si="11"/>
        <v>1</v>
      </c>
      <c r="X76" s="27">
        <f t="shared" si="11"/>
        <v>1</v>
      </c>
      <c r="Y76" s="27">
        <f t="shared" si="11"/>
        <v>1</v>
      </c>
      <c r="Z76" s="27">
        <f t="shared" si="11"/>
        <v>1</v>
      </c>
      <c r="AA76" s="27">
        <f t="shared" si="11"/>
        <v>1</v>
      </c>
      <c r="AB76" s="27">
        <f t="shared" si="11"/>
        <v>1</v>
      </c>
      <c r="AC76" s="27">
        <f t="shared" si="11"/>
        <v>1</v>
      </c>
      <c r="AD76" s="29"/>
      <c r="AE76" s="5"/>
      <c r="AF76" s="5"/>
    </row>
    <row r="77" spans="1:32" ht="19.5" customHeight="1">
      <c r="A77" s="5"/>
      <c r="B77" s="5"/>
      <c r="C77" s="21" t="s">
        <v>97</v>
      </c>
      <c r="D77" s="31" t="s">
        <v>94</v>
      </c>
      <c r="E77" s="24">
        <v>1</v>
      </c>
      <c r="F77" s="24">
        <v>1</v>
      </c>
      <c r="G77" s="24">
        <v>1</v>
      </c>
      <c r="H77" s="24">
        <v>1</v>
      </c>
      <c r="I77" s="24">
        <v>1</v>
      </c>
      <c r="J77" s="24">
        <v>1</v>
      </c>
      <c r="K77" s="24">
        <v>1</v>
      </c>
      <c r="L77" s="24">
        <v>1</v>
      </c>
      <c r="M77" s="24">
        <v>1</v>
      </c>
      <c r="N77" s="24">
        <v>1</v>
      </c>
      <c r="O77" s="24">
        <v>1</v>
      </c>
      <c r="P77" s="24">
        <v>1</v>
      </c>
      <c r="Q77" s="24">
        <v>1</v>
      </c>
      <c r="R77" s="24">
        <v>1</v>
      </c>
      <c r="S77" s="24">
        <v>1</v>
      </c>
      <c r="T77" s="24">
        <v>1</v>
      </c>
      <c r="U77" s="24">
        <v>1</v>
      </c>
      <c r="V77" s="24">
        <v>1</v>
      </c>
      <c r="W77" s="24">
        <v>1</v>
      </c>
      <c r="X77" s="24">
        <v>1</v>
      </c>
      <c r="Y77" s="24">
        <v>1</v>
      </c>
      <c r="Z77" s="24">
        <v>1</v>
      </c>
      <c r="AA77" s="24">
        <v>1</v>
      </c>
      <c r="AB77" s="24">
        <v>1</v>
      </c>
      <c r="AC77" s="24">
        <v>1</v>
      </c>
      <c r="AD77" s="25">
        <f t="shared" ref="AD77:AD86" si="12">SUM(E77:AC77)</f>
        <v>25</v>
      </c>
      <c r="AE77" s="26">
        <f>COUNTIF(AD77:AD86,"25")/10</f>
        <v>1</v>
      </c>
      <c r="AF77" s="5"/>
    </row>
    <row r="78" spans="1:32" ht="19.5" customHeight="1">
      <c r="A78" s="5"/>
      <c r="B78" s="5"/>
      <c r="C78" s="5"/>
      <c r="D78" s="22" t="s">
        <v>98</v>
      </c>
      <c r="E78" s="24">
        <v>1</v>
      </c>
      <c r="F78" s="24">
        <v>1</v>
      </c>
      <c r="G78" s="24">
        <v>1</v>
      </c>
      <c r="H78" s="24">
        <v>1</v>
      </c>
      <c r="I78" s="24">
        <v>1</v>
      </c>
      <c r="J78" s="24">
        <v>1</v>
      </c>
      <c r="K78" s="24">
        <v>1</v>
      </c>
      <c r="L78" s="24">
        <v>1</v>
      </c>
      <c r="M78" s="24">
        <v>1</v>
      </c>
      <c r="N78" s="24">
        <v>1</v>
      </c>
      <c r="O78" s="24">
        <v>1</v>
      </c>
      <c r="P78" s="24">
        <v>1</v>
      </c>
      <c r="Q78" s="24">
        <v>1</v>
      </c>
      <c r="R78" s="24">
        <v>1</v>
      </c>
      <c r="S78" s="24">
        <v>1</v>
      </c>
      <c r="T78" s="24">
        <v>1</v>
      </c>
      <c r="U78" s="24">
        <v>1</v>
      </c>
      <c r="V78" s="24">
        <v>1</v>
      </c>
      <c r="W78" s="24">
        <v>1</v>
      </c>
      <c r="X78" s="24">
        <v>1</v>
      </c>
      <c r="Y78" s="24">
        <v>1</v>
      </c>
      <c r="Z78" s="24">
        <v>1</v>
      </c>
      <c r="AA78" s="24">
        <v>1</v>
      </c>
      <c r="AB78" s="24">
        <v>1</v>
      </c>
      <c r="AC78" s="24">
        <v>1</v>
      </c>
      <c r="AD78" s="25">
        <f t="shared" si="12"/>
        <v>25</v>
      </c>
      <c r="AE78" s="5"/>
      <c r="AF78" s="5"/>
    </row>
    <row r="79" spans="1:32" ht="19.5" customHeight="1">
      <c r="A79" s="5"/>
      <c r="B79" s="5"/>
      <c r="C79" s="5"/>
      <c r="D79" s="22" t="s">
        <v>56</v>
      </c>
      <c r="E79" s="24">
        <v>1</v>
      </c>
      <c r="F79" s="24">
        <v>1</v>
      </c>
      <c r="G79" s="24">
        <v>1</v>
      </c>
      <c r="H79" s="24">
        <v>1</v>
      </c>
      <c r="I79" s="24">
        <v>1</v>
      </c>
      <c r="J79" s="24">
        <v>1</v>
      </c>
      <c r="K79" s="24">
        <v>1</v>
      </c>
      <c r="L79" s="24">
        <v>1</v>
      </c>
      <c r="M79" s="24">
        <v>1</v>
      </c>
      <c r="N79" s="24">
        <v>1</v>
      </c>
      <c r="O79" s="24">
        <v>1</v>
      </c>
      <c r="P79" s="24">
        <v>1</v>
      </c>
      <c r="Q79" s="24">
        <v>1</v>
      </c>
      <c r="R79" s="24">
        <v>1</v>
      </c>
      <c r="S79" s="24">
        <v>1</v>
      </c>
      <c r="T79" s="24">
        <v>1</v>
      </c>
      <c r="U79" s="24">
        <v>1</v>
      </c>
      <c r="V79" s="24">
        <v>1</v>
      </c>
      <c r="W79" s="24">
        <v>1</v>
      </c>
      <c r="X79" s="24">
        <v>1</v>
      </c>
      <c r="Y79" s="24">
        <v>1</v>
      </c>
      <c r="Z79" s="24">
        <v>1</v>
      </c>
      <c r="AA79" s="24">
        <v>1</v>
      </c>
      <c r="AB79" s="24">
        <v>1</v>
      </c>
      <c r="AC79" s="24">
        <v>1</v>
      </c>
      <c r="AD79" s="25">
        <f t="shared" si="12"/>
        <v>25</v>
      </c>
      <c r="AE79" s="5"/>
      <c r="AF79" s="5"/>
    </row>
    <row r="80" spans="1:32" ht="19.5" customHeight="1">
      <c r="A80" s="5"/>
      <c r="B80" s="5"/>
      <c r="C80" s="5"/>
      <c r="D80" s="22" t="s">
        <v>99</v>
      </c>
      <c r="E80" s="24">
        <v>1</v>
      </c>
      <c r="F80" s="24">
        <v>1</v>
      </c>
      <c r="G80" s="24">
        <v>1</v>
      </c>
      <c r="H80" s="24">
        <v>1</v>
      </c>
      <c r="I80" s="24">
        <v>1</v>
      </c>
      <c r="J80" s="24">
        <v>1</v>
      </c>
      <c r="K80" s="24">
        <v>1</v>
      </c>
      <c r="L80" s="24">
        <v>1</v>
      </c>
      <c r="M80" s="24">
        <v>1</v>
      </c>
      <c r="N80" s="24">
        <v>1</v>
      </c>
      <c r="O80" s="24">
        <v>1</v>
      </c>
      <c r="P80" s="24">
        <v>1</v>
      </c>
      <c r="Q80" s="24">
        <v>1</v>
      </c>
      <c r="R80" s="24">
        <v>1</v>
      </c>
      <c r="S80" s="24">
        <v>1</v>
      </c>
      <c r="T80" s="24">
        <v>1</v>
      </c>
      <c r="U80" s="24">
        <v>1</v>
      </c>
      <c r="V80" s="24">
        <v>1</v>
      </c>
      <c r="W80" s="24">
        <v>1</v>
      </c>
      <c r="X80" s="24">
        <v>1</v>
      </c>
      <c r="Y80" s="24">
        <v>1</v>
      </c>
      <c r="Z80" s="24">
        <v>1</v>
      </c>
      <c r="AA80" s="24">
        <v>1</v>
      </c>
      <c r="AB80" s="24">
        <v>1</v>
      </c>
      <c r="AC80" s="24">
        <v>1</v>
      </c>
      <c r="AD80" s="25">
        <f t="shared" si="12"/>
        <v>25</v>
      </c>
      <c r="AE80" s="5"/>
      <c r="AF80" s="5"/>
    </row>
    <row r="81" spans="1:32" ht="19.5" customHeight="1">
      <c r="A81" s="5"/>
      <c r="B81" s="5"/>
      <c r="C81" s="5"/>
      <c r="D81" s="22" t="s">
        <v>100</v>
      </c>
      <c r="E81" s="24">
        <v>1</v>
      </c>
      <c r="F81" s="24">
        <v>1</v>
      </c>
      <c r="G81" s="24">
        <v>1</v>
      </c>
      <c r="H81" s="24">
        <v>1</v>
      </c>
      <c r="I81" s="24">
        <v>1</v>
      </c>
      <c r="J81" s="24">
        <v>1</v>
      </c>
      <c r="K81" s="24">
        <v>1</v>
      </c>
      <c r="L81" s="24">
        <v>1</v>
      </c>
      <c r="M81" s="24">
        <v>1</v>
      </c>
      <c r="N81" s="24">
        <v>1</v>
      </c>
      <c r="O81" s="24">
        <v>1</v>
      </c>
      <c r="P81" s="24">
        <v>1</v>
      </c>
      <c r="Q81" s="24">
        <v>1</v>
      </c>
      <c r="R81" s="24">
        <v>1</v>
      </c>
      <c r="S81" s="24">
        <v>1</v>
      </c>
      <c r="T81" s="24">
        <v>1</v>
      </c>
      <c r="U81" s="24">
        <v>1</v>
      </c>
      <c r="V81" s="24">
        <v>1</v>
      </c>
      <c r="W81" s="24">
        <v>1</v>
      </c>
      <c r="X81" s="24">
        <v>1</v>
      </c>
      <c r="Y81" s="24">
        <v>1</v>
      </c>
      <c r="Z81" s="24">
        <v>1</v>
      </c>
      <c r="AA81" s="24">
        <v>1</v>
      </c>
      <c r="AB81" s="24">
        <v>1</v>
      </c>
      <c r="AC81" s="24">
        <v>1</v>
      </c>
      <c r="AD81" s="25">
        <f t="shared" si="12"/>
        <v>25</v>
      </c>
      <c r="AE81" s="5"/>
      <c r="AF81" s="5"/>
    </row>
    <row r="82" spans="1:32" ht="19.5" customHeight="1">
      <c r="A82" s="5"/>
      <c r="B82" s="5"/>
      <c r="C82" s="5"/>
      <c r="D82" s="22" t="s">
        <v>101</v>
      </c>
      <c r="E82" s="24">
        <v>1</v>
      </c>
      <c r="F82" s="24">
        <v>1</v>
      </c>
      <c r="G82" s="24">
        <v>1</v>
      </c>
      <c r="H82" s="24">
        <v>1</v>
      </c>
      <c r="I82" s="24">
        <v>1</v>
      </c>
      <c r="J82" s="24">
        <v>1</v>
      </c>
      <c r="K82" s="24">
        <v>1</v>
      </c>
      <c r="L82" s="24">
        <v>1</v>
      </c>
      <c r="M82" s="24">
        <v>1</v>
      </c>
      <c r="N82" s="24">
        <v>1</v>
      </c>
      <c r="O82" s="24">
        <v>1</v>
      </c>
      <c r="P82" s="24">
        <v>1</v>
      </c>
      <c r="Q82" s="24">
        <v>1</v>
      </c>
      <c r="R82" s="24">
        <v>1</v>
      </c>
      <c r="S82" s="24">
        <v>1</v>
      </c>
      <c r="T82" s="24">
        <v>1</v>
      </c>
      <c r="U82" s="24">
        <v>1</v>
      </c>
      <c r="V82" s="24">
        <v>1</v>
      </c>
      <c r="W82" s="24">
        <v>1</v>
      </c>
      <c r="X82" s="24">
        <v>1</v>
      </c>
      <c r="Y82" s="24">
        <v>1</v>
      </c>
      <c r="Z82" s="24">
        <v>1</v>
      </c>
      <c r="AA82" s="24">
        <v>1</v>
      </c>
      <c r="AB82" s="24">
        <v>1</v>
      </c>
      <c r="AC82" s="24">
        <v>1</v>
      </c>
      <c r="AD82" s="25">
        <f t="shared" si="12"/>
        <v>25</v>
      </c>
      <c r="AE82" s="5"/>
      <c r="AF82" s="5"/>
    </row>
    <row r="83" spans="1:32" ht="19.5" customHeight="1">
      <c r="A83" s="5"/>
      <c r="B83" s="5"/>
      <c r="C83" s="5"/>
      <c r="D83" s="22" t="s">
        <v>102</v>
      </c>
      <c r="E83" s="24">
        <v>1</v>
      </c>
      <c r="F83" s="24">
        <v>1</v>
      </c>
      <c r="G83" s="24">
        <v>1</v>
      </c>
      <c r="H83" s="24">
        <v>1</v>
      </c>
      <c r="I83" s="24">
        <v>1</v>
      </c>
      <c r="J83" s="24">
        <v>1</v>
      </c>
      <c r="K83" s="24">
        <v>1</v>
      </c>
      <c r="L83" s="24">
        <v>1</v>
      </c>
      <c r="M83" s="24">
        <v>1</v>
      </c>
      <c r="N83" s="24">
        <v>1</v>
      </c>
      <c r="O83" s="24">
        <v>1</v>
      </c>
      <c r="P83" s="24">
        <v>1</v>
      </c>
      <c r="Q83" s="24">
        <v>1</v>
      </c>
      <c r="R83" s="24">
        <v>1</v>
      </c>
      <c r="S83" s="24">
        <v>1</v>
      </c>
      <c r="T83" s="24">
        <v>1</v>
      </c>
      <c r="U83" s="24">
        <v>1</v>
      </c>
      <c r="V83" s="24">
        <v>1</v>
      </c>
      <c r="W83" s="24">
        <v>1</v>
      </c>
      <c r="X83" s="24">
        <v>1</v>
      </c>
      <c r="Y83" s="24">
        <v>1</v>
      </c>
      <c r="Z83" s="24">
        <v>1</v>
      </c>
      <c r="AA83" s="24">
        <v>1</v>
      </c>
      <c r="AB83" s="24">
        <v>1</v>
      </c>
      <c r="AC83" s="24">
        <v>1</v>
      </c>
      <c r="AD83" s="25">
        <f t="shared" si="12"/>
        <v>25</v>
      </c>
      <c r="AE83" s="5"/>
      <c r="AF83" s="5"/>
    </row>
    <row r="84" spans="1:32" ht="19.5" customHeight="1">
      <c r="A84" s="5"/>
      <c r="B84" s="5"/>
      <c r="C84" s="5"/>
      <c r="D84" s="22" t="s">
        <v>103</v>
      </c>
      <c r="E84" s="24">
        <v>1</v>
      </c>
      <c r="F84" s="24">
        <v>1</v>
      </c>
      <c r="G84" s="24">
        <v>1</v>
      </c>
      <c r="H84" s="24">
        <v>1</v>
      </c>
      <c r="I84" s="24">
        <v>1</v>
      </c>
      <c r="J84" s="24">
        <v>1</v>
      </c>
      <c r="K84" s="24">
        <v>1</v>
      </c>
      <c r="L84" s="24">
        <v>1</v>
      </c>
      <c r="M84" s="24">
        <v>1</v>
      </c>
      <c r="N84" s="24">
        <v>1</v>
      </c>
      <c r="O84" s="24">
        <v>1</v>
      </c>
      <c r="P84" s="24">
        <v>1</v>
      </c>
      <c r="Q84" s="24">
        <v>1</v>
      </c>
      <c r="R84" s="24">
        <v>1</v>
      </c>
      <c r="S84" s="24">
        <v>1</v>
      </c>
      <c r="T84" s="24">
        <v>1</v>
      </c>
      <c r="U84" s="24">
        <v>1</v>
      </c>
      <c r="V84" s="24">
        <v>1</v>
      </c>
      <c r="W84" s="24">
        <v>1</v>
      </c>
      <c r="X84" s="24">
        <v>1</v>
      </c>
      <c r="Y84" s="24">
        <v>1</v>
      </c>
      <c r="Z84" s="24">
        <v>1</v>
      </c>
      <c r="AA84" s="24">
        <v>1</v>
      </c>
      <c r="AB84" s="24">
        <v>1</v>
      </c>
      <c r="AC84" s="24">
        <v>1</v>
      </c>
      <c r="AD84" s="25">
        <f t="shared" si="12"/>
        <v>25</v>
      </c>
      <c r="AE84" s="5"/>
      <c r="AF84" s="5"/>
    </row>
    <row r="85" spans="1:32" ht="19.5" customHeight="1">
      <c r="A85" s="5"/>
      <c r="B85" s="5"/>
      <c r="C85" s="5"/>
      <c r="D85" s="22" t="s">
        <v>104</v>
      </c>
      <c r="E85" s="24">
        <v>1</v>
      </c>
      <c r="F85" s="24">
        <v>1</v>
      </c>
      <c r="G85" s="24">
        <v>1</v>
      </c>
      <c r="H85" s="24">
        <v>1</v>
      </c>
      <c r="I85" s="24">
        <v>1</v>
      </c>
      <c r="J85" s="24">
        <v>1</v>
      </c>
      <c r="K85" s="24">
        <v>1</v>
      </c>
      <c r="L85" s="24">
        <v>1</v>
      </c>
      <c r="M85" s="24">
        <v>1</v>
      </c>
      <c r="N85" s="24">
        <v>1</v>
      </c>
      <c r="O85" s="24">
        <v>1</v>
      </c>
      <c r="P85" s="24">
        <v>1</v>
      </c>
      <c r="Q85" s="24">
        <v>1</v>
      </c>
      <c r="R85" s="24">
        <v>1</v>
      </c>
      <c r="S85" s="24">
        <v>1</v>
      </c>
      <c r="T85" s="24">
        <v>1</v>
      </c>
      <c r="U85" s="24">
        <v>1</v>
      </c>
      <c r="V85" s="24">
        <v>1</v>
      </c>
      <c r="W85" s="24">
        <v>1</v>
      </c>
      <c r="X85" s="24">
        <v>1</v>
      </c>
      <c r="Y85" s="24">
        <v>1</v>
      </c>
      <c r="Z85" s="24">
        <v>1</v>
      </c>
      <c r="AA85" s="24">
        <v>1</v>
      </c>
      <c r="AB85" s="24">
        <v>1</v>
      </c>
      <c r="AC85" s="24">
        <v>1</v>
      </c>
      <c r="AD85" s="25">
        <f t="shared" si="12"/>
        <v>25</v>
      </c>
      <c r="AE85" s="5"/>
      <c r="AF85" s="5"/>
    </row>
    <row r="86" spans="1:32" ht="19.5" customHeight="1">
      <c r="A86" s="5"/>
      <c r="B86" s="5"/>
      <c r="C86" s="5"/>
      <c r="D86" s="22" t="s">
        <v>105</v>
      </c>
      <c r="E86" s="24">
        <v>1</v>
      </c>
      <c r="F86" s="24">
        <v>1</v>
      </c>
      <c r="G86" s="24">
        <v>1</v>
      </c>
      <c r="H86" s="24">
        <v>1</v>
      </c>
      <c r="I86" s="24">
        <v>1</v>
      </c>
      <c r="J86" s="24">
        <v>1</v>
      </c>
      <c r="K86" s="24">
        <v>1</v>
      </c>
      <c r="L86" s="24">
        <v>1</v>
      </c>
      <c r="M86" s="24">
        <v>1</v>
      </c>
      <c r="N86" s="24">
        <v>1</v>
      </c>
      <c r="O86" s="24">
        <v>1</v>
      </c>
      <c r="P86" s="24">
        <v>1</v>
      </c>
      <c r="Q86" s="24">
        <v>1</v>
      </c>
      <c r="R86" s="24">
        <v>1</v>
      </c>
      <c r="S86" s="24">
        <v>1</v>
      </c>
      <c r="T86" s="24">
        <v>1</v>
      </c>
      <c r="U86" s="24">
        <v>1</v>
      </c>
      <c r="V86" s="24">
        <v>1</v>
      </c>
      <c r="W86" s="24">
        <v>1</v>
      </c>
      <c r="X86" s="24">
        <v>1</v>
      </c>
      <c r="Y86" s="24">
        <v>1</v>
      </c>
      <c r="Z86" s="24">
        <v>1</v>
      </c>
      <c r="AA86" s="24">
        <v>1</v>
      </c>
      <c r="AB86" s="24">
        <v>1</v>
      </c>
      <c r="AC86" s="24">
        <v>1</v>
      </c>
      <c r="AD86" s="25">
        <f t="shared" si="12"/>
        <v>25</v>
      </c>
      <c r="AE86" s="5"/>
      <c r="AF86" s="5"/>
    </row>
    <row r="87" spans="1:32" ht="19.5" customHeight="1">
      <c r="A87" s="5"/>
      <c r="B87" s="5"/>
      <c r="C87" s="27"/>
      <c r="D87" s="28"/>
      <c r="E87" s="27">
        <f t="shared" ref="E87:AC87" si="13">COUNTIF(E77:E86,"1")/10</f>
        <v>1</v>
      </c>
      <c r="F87" s="27">
        <f t="shared" si="13"/>
        <v>1</v>
      </c>
      <c r="G87" s="27">
        <f t="shared" si="13"/>
        <v>1</v>
      </c>
      <c r="H87" s="27">
        <f t="shared" si="13"/>
        <v>1</v>
      </c>
      <c r="I87" s="27">
        <f t="shared" si="13"/>
        <v>1</v>
      </c>
      <c r="J87" s="27">
        <f t="shared" si="13"/>
        <v>1</v>
      </c>
      <c r="K87" s="27">
        <f t="shared" si="13"/>
        <v>1</v>
      </c>
      <c r="L87" s="27">
        <f t="shared" si="13"/>
        <v>1</v>
      </c>
      <c r="M87" s="27">
        <f t="shared" si="13"/>
        <v>1</v>
      </c>
      <c r="N87" s="27">
        <f t="shared" si="13"/>
        <v>1</v>
      </c>
      <c r="O87" s="27">
        <f t="shared" si="13"/>
        <v>1</v>
      </c>
      <c r="P87" s="27">
        <f t="shared" si="13"/>
        <v>1</v>
      </c>
      <c r="Q87" s="27">
        <f t="shared" si="13"/>
        <v>1</v>
      </c>
      <c r="R87" s="27">
        <f t="shared" si="13"/>
        <v>1</v>
      </c>
      <c r="S87" s="27">
        <f t="shared" si="13"/>
        <v>1</v>
      </c>
      <c r="T87" s="27">
        <f t="shared" si="13"/>
        <v>1</v>
      </c>
      <c r="U87" s="27">
        <f t="shared" si="13"/>
        <v>1</v>
      </c>
      <c r="V87" s="27">
        <f t="shared" si="13"/>
        <v>1</v>
      </c>
      <c r="W87" s="27">
        <f t="shared" si="13"/>
        <v>1</v>
      </c>
      <c r="X87" s="27">
        <f t="shared" si="13"/>
        <v>1</v>
      </c>
      <c r="Y87" s="27">
        <f t="shared" si="13"/>
        <v>1</v>
      </c>
      <c r="Z87" s="27">
        <f t="shared" si="13"/>
        <v>1</v>
      </c>
      <c r="AA87" s="27">
        <f t="shared" si="13"/>
        <v>1</v>
      </c>
      <c r="AB87" s="27">
        <f t="shared" si="13"/>
        <v>1</v>
      </c>
      <c r="AC87" s="27">
        <f t="shared" si="13"/>
        <v>1</v>
      </c>
      <c r="AD87" s="29"/>
      <c r="AE87" s="5"/>
      <c r="AF87" s="5"/>
    </row>
    <row r="88" spans="1:32" ht="19.5" customHeight="1">
      <c r="A88" s="5"/>
      <c r="B88" s="5"/>
      <c r="C88" s="21" t="s">
        <v>106</v>
      </c>
      <c r="D88" s="31" t="s">
        <v>107</v>
      </c>
      <c r="E88" s="24">
        <v>1</v>
      </c>
      <c r="F88" s="24">
        <v>1</v>
      </c>
      <c r="G88" s="24">
        <v>1</v>
      </c>
      <c r="H88" s="24">
        <v>1</v>
      </c>
      <c r="I88" s="24">
        <v>1</v>
      </c>
      <c r="J88" s="24">
        <v>1</v>
      </c>
      <c r="K88" s="24">
        <v>1</v>
      </c>
      <c r="L88" s="24">
        <v>1</v>
      </c>
      <c r="M88" s="24">
        <v>1</v>
      </c>
      <c r="N88" s="24">
        <v>1</v>
      </c>
      <c r="O88" s="24">
        <v>1</v>
      </c>
      <c r="P88" s="24">
        <v>1</v>
      </c>
      <c r="Q88" s="24">
        <v>1</v>
      </c>
      <c r="R88" s="24">
        <v>1</v>
      </c>
      <c r="S88" s="24">
        <v>1</v>
      </c>
      <c r="T88" s="24">
        <v>1</v>
      </c>
      <c r="U88" s="24">
        <v>1</v>
      </c>
      <c r="V88" s="24">
        <v>1</v>
      </c>
      <c r="W88" s="24">
        <v>1</v>
      </c>
      <c r="X88" s="24">
        <v>1</v>
      </c>
      <c r="Y88" s="24">
        <v>1</v>
      </c>
      <c r="Z88" s="24">
        <v>1</v>
      </c>
      <c r="AA88" s="24">
        <v>1</v>
      </c>
      <c r="AB88" s="24">
        <v>1</v>
      </c>
      <c r="AC88" s="24">
        <v>1</v>
      </c>
      <c r="AD88" s="25">
        <f t="shared" ref="AD88:AD95" si="14">SUM(E88:AC88)</f>
        <v>25</v>
      </c>
      <c r="AE88" s="26">
        <f>COUNTIF(AD88:AD95,"25")/8</f>
        <v>1</v>
      </c>
      <c r="AF88" s="5"/>
    </row>
    <row r="89" spans="1:32" ht="19.5" customHeight="1">
      <c r="A89" s="5"/>
      <c r="B89" s="5"/>
      <c r="C89" s="5"/>
      <c r="D89" s="22" t="s">
        <v>108</v>
      </c>
      <c r="E89" s="24">
        <v>1</v>
      </c>
      <c r="F89" s="24">
        <v>1</v>
      </c>
      <c r="G89" s="24">
        <v>1</v>
      </c>
      <c r="H89" s="24">
        <v>1</v>
      </c>
      <c r="I89" s="24">
        <v>1</v>
      </c>
      <c r="J89" s="24">
        <v>1</v>
      </c>
      <c r="K89" s="24">
        <v>1</v>
      </c>
      <c r="L89" s="24">
        <v>1</v>
      </c>
      <c r="M89" s="24">
        <v>1</v>
      </c>
      <c r="N89" s="24">
        <v>1</v>
      </c>
      <c r="O89" s="24">
        <v>1</v>
      </c>
      <c r="P89" s="24">
        <v>1</v>
      </c>
      <c r="Q89" s="24">
        <v>1</v>
      </c>
      <c r="R89" s="24">
        <v>1</v>
      </c>
      <c r="S89" s="24">
        <v>1</v>
      </c>
      <c r="T89" s="24">
        <v>1</v>
      </c>
      <c r="U89" s="24">
        <v>1</v>
      </c>
      <c r="V89" s="24">
        <v>1</v>
      </c>
      <c r="W89" s="24">
        <v>1</v>
      </c>
      <c r="X89" s="24">
        <v>1</v>
      </c>
      <c r="Y89" s="24">
        <v>1</v>
      </c>
      <c r="Z89" s="24">
        <v>1</v>
      </c>
      <c r="AA89" s="24">
        <v>1</v>
      </c>
      <c r="AB89" s="24">
        <v>1</v>
      </c>
      <c r="AC89" s="24">
        <v>1</v>
      </c>
      <c r="AD89" s="25">
        <f t="shared" si="14"/>
        <v>25</v>
      </c>
      <c r="AE89" s="5"/>
      <c r="AF89" s="5"/>
    </row>
    <row r="90" spans="1:32" ht="19.5" customHeight="1">
      <c r="A90" s="5"/>
      <c r="B90" s="5"/>
      <c r="C90" s="5"/>
      <c r="D90" s="22" t="s">
        <v>109</v>
      </c>
      <c r="E90" s="24">
        <v>1</v>
      </c>
      <c r="F90" s="24">
        <v>1</v>
      </c>
      <c r="G90" s="24">
        <v>1</v>
      </c>
      <c r="H90" s="24">
        <v>1</v>
      </c>
      <c r="I90" s="24">
        <v>1</v>
      </c>
      <c r="J90" s="24">
        <v>1</v>
      </c>
      <c r="K90" s="24">
        <v>1</v>
      </c>
      <c r="L90" s="24">
        <v>1</v>
      </c>
      <c r="M90" s="24">
        <v>1</v>
      </c>
      <c r="N90" s="24">
        <v>1</v>
      </c>
      <c r="O90" s="24">
        <v>1</v>
      </c>
      <c r="P90" s="24">
        <v>1</v>
      </c>
      <c r="Q90" s="24">
        <v>1</v>
      </c>
      <c r="R90" s="24">
        <v>1</v>
      </c>
      <c r="S90" s="24">
        <v>1</v>
      </c>
      <c r="T90" s="24">
        <v>1</v>
      </c>
      <c r="U90" s="24">
        <v>1</v>
      </c>
      <c r="V90" s="24">
        <v>1</v>
      </c>
      <c r="W90" s="24">
        <v>1</v>
      </c>
      <c r="X90" s="24">
        <v>1</v>
      </c>
      <c r="Y90" s="24">
        <v>1</v>
      </c>
      <c r="Z90" s="24">
        <v>1</v>
      </c>
      <c r="AA90" s="24">
        <v>1</v>
      </c>
      <c r="AB90" s="24">
        <v>1</v>
      </c>
      <c r="AC90" s="24">
        <v>1</v>
      </c>
      <c r="AD90" s="25">
        <f t="shared" si="14"/>
        <v>25</v>
      </c>
      <c r="AE90" s="5"/>
      <c r="AF90" s="5"/>
    </row>
    <row r="91" spans="1:32" ht="19.5" customHeight="1">
      <c r="A91" s="5"/>
      <c r="B91" s="5"/>
      <c r="C91" s="5"/>
      <c r="D91" s="22" t="s">
        <v>110</v>
      </c>
      <c r="E91" s="24">
        <v>1</v>
      </c>
      <c r="F91" s="24">
        <v>1</v>
      </c>
      <c r="G91" s="24">
        <v>1</v>
      </c>
      <c r="H91" s="24">
        <v>1</v>
      </c>
      <c r="I91" s="24">
        <v>1</v>
      </c>
      <c r="J91" s="24">
        <v>1</v>
      </c>
      <c r="K91" s="24">
        <v>1</v>
      </c>
      <c r="L91" s="24">
        <v>1</v>
      </c>
      <c r="M91" s="24">
        <v>1</v>
      </c>
      <c r="N91" s="24">
        <v>1</v>
      </c>
      <c r="O91" s="24">
        <v>1</v>
      </c>
      <c r="P91" s="24">
        <v>1</v>
      </c>
      <c r="Q91" s="24">
        <v>1</v>
      </c>
      <c r="R91" s="24">
        <v>1</v>
      </c>
      <c r="S91" s="24">
        <v>1</v>
      </c>
      <c r="T91" s="24">
        <v>1</v>
      </c>
      <c r="U91" s="24">
        <v>1</v>
      </c>
      <c r="V91" s="24">
        <v>1</v>
      </c>
      <c r="W91" s="24">
        <v>1</v>
      </c>
      <c r="X91" s="24">
        <v>1</v>
      </c>
      <c r="Y91" s="24">
        <v>1</v>
      </c>
      <c r="Z91" s="24">
        <v>1</v>
      </c>
      <c r="AA91" s="24">
        <v>1</v>
      </c>
      <c r="AB91" s="24">
        <v>1</v>
      </c>
      <c r="AC91" s="24">
        <v>1</v>
      </c>
      <c r="AD91" s="25">
        <f t="shared" si="14"/>
        <v>25</v>
      </c>
      <c r="AE91" s="5"/>
      <c r="AF91" s="5"/>
    </row>
    <row r="92" spans="1:32" ht="19.5" customHeight="1">
      <c r="A92" s="5"/>
      <c r="B92" s="5"/>
      <c r="C92" s="5"/>
      <c r="D92" s="32" t="s">
        <v>111</v>
      </c>
      <c r="E92" s="24">
        <v>1</v>
      </c>
      <c r="F92" s="24">
        <v>1</v>
      </c>
      <c r="G92" s="24">
        <v>1</v>
      </c>
      <c r="H92" s="24">
        <v>1</v>
      </c>
      <c r="I92" s="24">
        <v>1</v>
      </c>
      <c r="J92" s="24">
        <v>1</v>
      </c>
      <c r="K92" s="24">
        <v>1</v>
      </c>
      <c r="L92" s="24">
        <v>1</v>
      </c>
      <c r="M92" s="24">
        <v>1</v>
      </c>
      <c r="N92" s="24">
        <v>1</v>
      </c>
      <c r="O92" s="24">
        <v>1</v>
      </c>
      <c r="P92" s="24">
        <v>1</v>
      </c>
      <c r="Q92" s="24">
        <v>1</v>
      </c>
      <c r="R92" s="24">
        <v>1</v>
      </c>
      <c r="S92" s="24">
        <v>1</v>
      </c>
      <c r="T92" s="24">
        <v>1</v>
      </c>
      <c r="U92" s="24">
        <v>1</v>
      </c>
      <c r="V92" s="24">
        <v>1</v>
      </c>
      <c r="W92" s="24">
        <v>1</v>
      </c>
      <c r="X92" s="24">
        <v>1</v>
      </c>
      <c r="Y92" s="24">
        <v>1</v>
      </c>
      <c r="Z92" s="24">
        <v>1</v>
      </c>
      <c r="AA92" s="24">
        <v>1</v>
      </c>
      <c r="AB92" s="24">
        <v>1</v>
      </c>
      <c r="AC92" s="24">
        <v>1</v>
      </c>
      <c r="AD92" s="25">
        <f t="shared" si="14"/>
        <v>25</v>
      </c>
      <c r="AE92" s="5"/>
      <c r="AF92" s="5"/>
    </row>
    <row r="93" spans="1:32" ht="19.5" customHeight="1">
      <c r="A93" s="5"/>
      <c r="B93" s="5"/>
      <c r="C93" s="5"/>
      <c r="D93" s="22" t="s">
        <v>112</v>
      </c>
      <c r="E93" s="24">
        <v>1</v>
      </c>
      <c r="F93" s="24">
        <v>1</v>
      </c>
      <c r="G93" s="24">
        <v>1</v>
      </c>
      <c r="H93" s="24">
        <v>1</v>
      </c>
      <c r="I93" s="24">
        <v>1</v>
      </c>
      <c r="J93" s="24">
        <v>1</v>
      </c>
      <c r="K93" s="24">
        <v>1</v>
      </c>
      <c r="L93" s="24">
        <v>1</v>
      </c>
      <c r="M93" s="24">
        <v>1</v>
      </c>
      <c r="N93" s="24">
        <v>1</v>
      </c>
      <c r="O93" s="24">
        <v>1</v>
      </c>
      <c r="P93" s="24">
        <v>1</v>
      </c>
      <c r="Q93" s="24">
        <v>1</v>
      </c>
      <c r="R93" s="24">
        <v>1</v>
      </c>
      <c r="S93" s="24">
        <v>1</v>
      </c>
      <c r="T93" s="24">
        <v>1</v>
      </c>
      <c r="U93" s="24">
        <v>1</v>
      </c>
      <c r="V93" s="24">
        <v>1</v>
      </c>
      <c r="W93" s="24">
        <v>1</v>
      </c>
      <c r="X93" s="24">
        <v>1</v>
      </c>
      <c r="Y93" s="24">
        <v>1</v>
      </c>
      <c r="Z93" s="24">
        <v>1</v>
      </c>
      <c r="AA93" s="24">
        <v>1</v>
      </c>
      <c r="AB93" s="24">
        <v>1</v>
      </c>
      <c r="AC93" s="24">
        <v>1</v>
      </c>
      <c r="AD93" s="25">
        <f t="shared" si="14"/>
        <v>25</v>
      </c>
      <c r="AE93" s="5"/>
      <c r="AF93" s="5"/>
    </row>
    <row r="94" spans="1:32" ht="19.5" customHeight="1">
      <c r="A94" s="5"/>
      <c r="B94" s="5"/>
      <c r="C94" s="5"/>
      <c r="D94" s="22" t="s">
        <v>113</v>
      </c>
      <c r="E94" s="24">
        <v>1</v>
      </c>
      <c r="F94" s="24">
        <v>1</v>
      </c>
      <c r="G94" s="24">
        <v>1</v>
      </c>
      <c r="H94" s="24">
        <v>1</v>
      </c>
      <c r="I94" s="24">
        <v>1</v>
      </c>
      <c r="J94" s="24">
        <v>1</v>
      </c>
      <c r="K94" s="24">
        <v>1</v>
      </c>
      <c r="L94" s="24">
        <v>1</v>
      </c>
      <c r="M94" s="24">
        <v>1</v>
      </c>
      <c r="N94" s="24">
        <v>1</v>
      </c>
      <c r="O94" s="24">
        <v>1</v>
      </c>
      <c r="P94" s="24">
        <v>1</v>
      </c>
      <c r="Q94" s="24">
        <v>1</v>
      </c>
      <c r="R94" s="24">
        <v>1</v>
      </c>
      <c r="S94" s="24">
        <v>1</v>
      </c>
      <c r="T94" s="24">
        <v>1</v>
      </c>
      <c r="U94" s="24">
        <v>1</v>
      </c>
      <c r="V94" s="24">
        <v>1</v>
      </c>
      <c r="W94" s="24">
        <v>1</v>
      </c>
      <c r="X94" s="24">
        <v>1</v>
      </c>
      <c r="Y94" s="24">
        <v>1</v>
      </c>
      <c r="Z94" s="24">
        <v>1</v>
      </c>
      <c r="AA94" s="24">
        <v>1</v>
      </c>
      <c r="AB94" s="24">
        <v>1</v>
      </c>
      <c r="AC94" s="24">
        <v>1</v>
      </c>
      <c r="AD94" s="25">
        <f t="shared" si="14"/>
        <v>25</v>
      </c>
      <c r="AE94" s="5"/>
      <c r="AF94" s="5"/>
    </row>
    <row r="95" spans="1:32" ht="19.5" customHeight="1">
      <c r="A95" s="5"/>
      <c r="B95" s="5"/>
      <c r="C95" s="5"/>
      <c r="D95" s="22" t="s">
        <v>114</v>
      </c>
      <c r="E95" s="24">
        <v>1</v>
      </c>
      <c r="F95" s="24">
        <v>1</v>
      </c>
      <c r="G95" s="24">
        <v>1</v>
      </c>
      <c r="H95" s="24">
        <v>1</v>
      </c>
      <c r="I95" s="24">
        <v>1</v>
      </c>
      <c r="J95" s="24">
        <v>1</v>
      </c>
      <c r="K95" s="24">
        <v>1</v>
      </c>
      <c r="L95" s="24">
        <v>1</v>
      </c>
      <c r="M95" s="24">
        <v>1</v>
      </c>
      <c r="N95" s="24">
        <v>1</v>
      </c>
      <c r="O95" s="24">
        <v>1</v>
      </c>
      <c r="P95" s="24">
        <v>1</v>
      </c>
      <c r="Q95" s="24">
        <v>1</v>
      </c>
      <c r="R95" s="24">
        <v>1</v>
      </c>
      <c r="S95" s="24">
        <v>1</v>
      </c>
      <c r="T95" s="24">
        <v>1</v>
      </c>
      <c r="U95" s="24">
        <v>1</v>
      </c>
      <c r="V95" s="24">
        <v>1</v>
      </c>
      <c r="W95" s="24">
        <v>1</v>
      </c>
      <c r="X95" s="24">
        <v>1</v>
      </c>
      <c r="Y95" s="24">
        <v>1</v>
      </c>
      <c r="Z95" s="24">
        <v>1</v>
      </c>
      <c r="AA95" s="24">
        <v>1</v>
      </c>
      <c r="AB95" s="24">
        <v>1</v>
      </c>
      <c r="AC95" s="24">
        <v>1</v>
      </c>
      <c r="AD95" s="25">
        <f t="shared" si="14"/>
        <v>25</v>
      </c>
      <c r="AE95" s="5"/>
      <c r="AF95" s="5"/>
    </row>
    <row r="96" spans="1:32" ht="19.5" customHeight="1">
      <c r="A96" s="5"/>
      <c r="B96" s="5"/>
      <c r="C96" s="30"/>
      <c r="D96" s="28"/>
      <c r="E96" s="27">
        <f t="shared" ref="E96:AC96" si="15">COUNTIF(E88:E95,"1")/10</f>
        <v>0.8</v>
      </c>
      <c r="F96" s="27">
        <f t="shared" si="15"/>
        <v>0.8</v>
      </c>
      <c r="G96" s="27">
        <f t="shared" si="15"/>
        <v>0.8</v>
      </c>
      <c r="H96" s="27">
        <f t="shared" si="15"/>
        <v>0.8</v>
      </c>
      <c r="I96" s="27">
        <f t="shared" si="15"/>
        <v>0.8</v>
      </c>
      <c r="J96" s="27">
        <f t="shared" si="15"/>
        <v>0.8</v>
      </c>
      <c r="K96" s="27">
        <f t="shared" si="15"/>
        <v>0.8</v>
      </c>
      <c r="L96" s="27">
        <f t="shared" si="15"/>
        <v>0.8</v>
      </c>
      <c r="M96" s="27">
        <f t="shared" si="15"/>
        <v>0.8</v>
      </c>
      <c r="N96" s="27">
        <f t="shared" si="15"/>
        <v>0.8</v>
      </c>
      <c r="O96" s="27">
        <f t="shared" si="15"/>
        <v>0.8</v>
      </c>
      <c r="P96" s="27">
        <f t="shared" si="15"/>
        <v>0.8</v>
      </c>
      <c r="Q96" s="27">
        <f t="shared" si="15"/>
        <v>0.8</v>
      </c>
      <c r="R96" s="27">
        <f t="shared" si="15"/>
        <v>0.8</v>
      </c>
      <c r="S96" s="27">
        <f t="shared" si="15"/>
        <v>0.8</v>
      </c>
      <c r="T96" s="27">
        <f t="shared" si="15"/>
        <v>0.8</v>
      </c>
      <c r="U96" s="27">
        <f t="shared" si="15"/>
        <v>0.8</v>
      </c>
      <c r="V96" s="27">
        <f t="shared" si="15"/>
        <v>0.8</v>
      </c>
      <c r="W96" s="27">
        <f t="shared" si="15"/>
        <v>0.8</v>
      </c>
      <c r="X96" s="27">
        <f t="shared" si="15"/>
        <v>0.8</v>
      </c>
      <c r="Y96" s="27">
        <f t="shared" si="15"/>
        <v>0.8</v>
      </c>
      <c r="Z96" s="27">
        <f t="shared" si="15"/>
        <v>0.8</v>
      </c>
      <c r="AA96" s="27">
        <f t="shared" si="15"/>
        <v>0.8</v>
      </c>
      <c r="AB96" s="27">
        <f t="shared" si="15"/>
        <v>0.8</v>
      </c>
      <c r="AC96" s="27">
        <f t="shared" si="15"/>
        <v>0.8</v>
      </c>
      <c r="AD96" s="29"/>
      <c r="AE96" s="5"/>
      <c r="AF96" s="5"/>
    </row>
    <row r="97" spans="1:32" ht="19.5" customHeight="1">
      <c r="A97" s="5"/>
      <c r="B97" s="5"/>
      <c r="C97" s="21" t="s">
        <v>115</v>
      </c>
      <c r="D97" s="22" t="s">
        <v>116</v>
      </c>
      <c r="E97" s="23">
        <v>1</v>
      </c>
      <c r="F97" s="23">
        <v>1</v>
      </c>
      <c r="G97" s="24">
        <v>1</v>
      </c>
      <c r="H97" s="24">
        <v>1</v>
      </c>
      <c r="I97" s="24">
        <v>1</v>
      </c>
      <c r="J97" s="23">
        <v>1</v>
      </c>
      <c r="K97" s="23">
        <v>1</v>
      </c>
      <c r="L97" s="24">
        <v>1</v>
      </c>
      <c r="M97" s="24">
        <v>1</v>
      </c>
      <c r="N97" s="24">
        <v>1</v>
      </c>
      <c r="O97" s="23">
        <v>1</v>
      </c>
      <c r="P97" s="23">
        <v>1</v>
      </c>
      <c r="Q97" s="23">
        <v>1</v>
      </c>
      <c r="R97" s="24">
        <v>1</v>
      </c>
      <c r="S97" s="24">
        <v>1</v>
      </c>
      <c r="T97" s="24">
        <v>1</v>
      </c>
      <c r="U97" s="24">
        <v>1</v>
      </c>
      <c r="V97" s="24">
        <v>1</v>
      </c>
      <c r="W97" s="24">
        <v>1</v>
      </c>
      <c r="X97" s="23">
        <v>1</v>
      </c>
      <c r="Y97" s="24">
        <v>1</v>
      </c>
      <c r="Z97" s="24">
        <v>1</v>
      </c>
      <c r="AA97" s="24">
        <v>1</v>
      </c>
      <c r="AB97" s="24">
        <v>1</v>
      </c>
      <c r="AC97" s="24">
        <v>1</v>
      </c>
      <c r="AD97" s="25">
        <f t="shared" ref="AD97:AD104" si="16">SUM(E97:AC97)</f>
        <v>25</v>
      </c>
      <c r="AE97" s="26">
        <f>COUNTIF(AD97:AD104,"25")/8</f>
        <v>1</v>
      </c>
      <c r="AF97" s="5"/>
    </row>
    <row r="98" spans="1:32" ht="19.5" customHeight="1">
      <c r="A98" s="5"/>
      <c r="B98" s="5"/>
      <c r="C98" s="5"/>
      <c r="D98" s="22" t="s">
        <v>117</v>
      </c>
      <c r="E98" s="23">
        <v>1</v>
      </c>
      <c r="F98" s="23">
        <v>1</v>
      </c>
      <c r="G98" s="24">
        <v>1</v>
      </c>
      <c r="H98" s="24">
        <v>1</v>
      </c>
      <c r="I98" s="24">
        <v>1</v>
      </c>
      <c r="J98" s="23">
        <v>1</v>
      </c>
      <c r="K98" s="23">
        <v>1</v>
      </c>
      <c r="L98" s="24">
        <v>1</v>
      </c>
      <c r="M98" s="24">
        <v>1</v>
      </c>
      <c r="N98" s="24">
        <v>1</v>
      </c>
      <c r="O98" s="23">
        <v>1</v>
      </c>
      <c r="P98" s="23">
        <v>1</v>
      </c>
      <c r="Q98" s="23">
        <v>1</v>
      </c>
      <c r="R98" s="24">
        <v>1</v>
      </c>
      <c r="S98" s="24">
        <v>1</v>
      </c>
      <c r="T98" s="24">
        <v>1</v>
      </c>
      <c r="U98" s="24">
        <v>1</v>
      </c>
      <c r="V98" s="24">
        <v>1</v>
      </c>
      <c r="W98" s="24">
        <v>1</v>
      </c>
      <c r="X98" s="23">
        <v>1</v>
      </c>
      <c r="Y98" s="24">
        <v>1</v>
      </c>
      <c r="Z98" s="24">
        <v>1</v>
      </c>
      <c r="AA98" s="24">
        <v>1</v>
      </c>
      <c r="AB98" s="24">
        <v>1</v>
      </c>
      <c r="AC98" s="24">
        <v>1</v>
      </c>
      <c r="AD98" s="25">
        <f t="shared" si="16"/>
        <v>25</v>
      </c>
      <c r="AE98" s="5"/>
      <c r="AF98" s="5"/>
    </row>
    <row r="99" spans="1:32" ht="19.5" customHeight="1">
      <c r="A99" s="5"/>
      <c r="B99" s="5"/>
      <c r="C99" s="5"/>
      <c r="D99" s="22" t="s">
        <v>118</v>
      </c>
      <c r="E99" s="23">
        <v>1</v>
      </c>
      <c r="F99" s="23">
        <v>1</v>
      </c>
      <c r="G99" s="24">
        <v>1</v>
      </c>
      <c r="H99" s="24">
        <v>1</v>
      </c>
      <c r="I99" s="24">
        <v>1</v>
      </c>
      <c r="J99" s="23">
        <v>1</v>
      </c>
      <c r="K99" s="23">
        <v>1</v>
      </c>
      <c r="L99" s="24">
        <v>1</v>
      </c>
      <c r="M99" s="24">
        <v>1</v>
      </c>
      <c r="N99" s="24">
        <v>1</v>
      </c>
      <c r="O99" s="23">
        <v>1</v>
      </c>
      <c r="P99" s="23">
        <v>1</v>
      </c>
      <c r="Q99" s="23">
        <v>1</v>
      </c>
      <c r="R99" s="24">
        <v>1</v>
      </c>
      <c r="S99" s="24">
        <v>1</v>
      </c>
      <c r="T99" s="24">
        <v>1</v>
      </c>
      <c r="U99" s="24">
        <v>1</v>
      </c>
      <c r="V99" s="24">
        <v>1</v>
      </c>
      <c r="W99" s="24">
        <v>1</v>
      </c>
      <c r="X99" s="23">
        <v>1</v>
      </c>
      <c r="Y99" s="24">
        <v>1</v>
      </c>
      <c r="Z99" s="24">
        <v>1</v>
      </c>
      <c r="AA99" s="24">
        <v>1</v>
      </c>
      <c r="AB99" s="24">
        <v>1</v>
      </c>
      <c r="AC99" s="24">
        <v>1</v>
      </c>
      <c r="AD99" s="25">
        <f t="shared" si="16"/>
        <v>25</v>
      </c>
      <c r="AE99" s="5"/>
      <c r="AF99" s="5"/>
    </row>
    <row r="100" spans="1:32" ht="19.5" customHeight="1">
      <c r="A100" s="5"/>
      <c r="B100" s="5"/>
      <c r="C100" s="5"/>
      <c r="D100" s="22" t="s">
        <v>119</v>
      </c>
      <c r="E100" s="23">
        <v>1</v>
      </c>
      <c r="F100" s="23">
        <v>1</v>
      </c>
      <c r="G100" s="24">
        <v>1</v>
      </c>
      <c r="H100" s="24">
        <v>1</v>
      </c>
      <c r="I100" s="24">
        <v>1</v>
      </c>
      <c r="J100" s="23">
        <v>1</v>
      </c>
      <c r="K100" s="23">
        <v>1</v>
      </c>
      <c r="L100" s="24">
        <v>1</v>
      </c>
      <c r="M100" s="24">
        <v>1</v>
      </c>
      <c r="N100" s="24">
        <v>1</v>
      </c>
      <c r="O100" s="23">
        <v>1</v>
      </c>
      <c r="P100" s="23">
        <v>1</v>
      </c>
      <c r="Q100" s="23">
        <v>1</v>
      </c>
      <c r="R100" s="24">
        <v>1</v>
      </c>
      <c r="S100" s="24">
        <v>1</v>
      </c>
      <c r="T100" s="24">
        <v>1</v>
      </c>
      <c r="U100" s="24">
        <v>1</v>
      </c>
      <c r="V100" s="24">
        <v>1</v>
      </c>
      <c r="W100" s="24">
        <v>1</v>
      </c>
      <c r="X100" s="23">
        <v>1</v>
      </c>
      <c r="Y100" s="24">
        <v>1</v>
      </c>
      <c r="Z100" s="24">
        <v>1</v>
      </c>
      <c r="AA100" s="24">
        <v>1</v>
      </c>
      <c r="AB100" s="24">
        <v>1</v>
      </c>
      <c r="AC100" s="24">
        <v>1</v>
      </c>
      <c r="AD100" s="25">
        <f t="shared" si="16"/>
        <v>25</v>
      </c>
      <c r="AE100" s="5"/>
      <c r="AF100" s="5"/>
    </row>
    <row r="101" spans="1:32" ht="19.5" customHeight="1">
      <c r="A101" s="5"/>
      <c r="B101" s="5"/>
      <c r="C101" s="5"/>
      <c r="D101" s="22" t="s">
        <v>120</v>
      </c>
      <c r="E101" s="23">
        <v>1</v>
      </c>
      <c r="F101" s="23">
        <v>1</v>
      </c>
      <c r="G101" s="24">
        <v>1</v>
      </c>
      <c r="H101" s="24">
        <v>1</v>
      </c>
      <c r="I101" s="24">
        <v>1</v>
      </c>
      <c r="J101" s="23">
        <v>1</v>
      </c>
      <c r="K101" s="23">
        <v>1</v>
      </c>
      <c r="L101" s="24">
        <v>1</v>
      </c>
      <c r="M101" s="24">
        <v>1</v>
      </c>
      <c r="N101" s="24">
        <v>1</v>
      </c>
      <c r="O101" s="23">
        <v>1</v>
      </c>
      <c r="P101" s="23">
        <v>1</v>
      </c>
      <c r="Q101" s="23">
        <v>1</v>
      </c>
      <c r="R101" s="24">
        <v>1</v>
      </c>
      <c r="S101" s="24">
        <v>1</v>
      </c>
      <c r="T101" s="24">
        <v>1</v>
      </c>
      <c r="U101" s="24">
        <v>1</v>
      </c>
      <c r="V101" s="24">
        <v>1</v>
      </c>
      <c r="W101" s="24">
        <v>1</v>
      </c>
      <c r="X101" s="23">
        <v>1</v>
      </c>
      <c r="Y101" s="24">
        <v>1</v>
      </c>
      <c r="Z101" s="24">
        <v>1</v>
      </c>
      <c r="AA101" s="24">
        <v>1</v>
      </c>
      <c r="AB101" s="24">
        <v>1</v>
      </c>
      <c r="AC101" s="24">
        <v>1</v>
      </c>
      <c r="AD101" s="25">
        <f t="shared" si="16"/>
        <v>25</v>
      </c>
      <c r="AE101" s="5"/>
      <c r="AF101" s="5"/>
    </row>
    <row r="102" spans="1:32" ht="19.5" customHeight="1">
      <c r="A102" s="5"/>
      <c r="B102" s="5"/>
      <c r="C102" s="5"/>
      <c r="D102" s="22" t="s">
        <v>121</v>
      </c>
      <c r="E102" s="23">
        <v>1</v>
      </c>
      <c r="F102" s="23">
        <v>1</v>
      </c>
      <c r="G102" s="24">
        <v>1</v>
      </c>
      <c r="H102" s="24">
        <v>1</v>
      </c>
      <c r="I102" s="24">
        <v>1</v>
      </c>
      <c r="J102" s="23">
        <v>1</v>
      </c>
      <c r="K102" s="23">
        <v>1</v>
      </c>
      <c r="L102" s="24">
        <v>1</v>
      </c>
      <c r="M102" s="24">
        <v>1</v>
      </c>
      <c r="N102" s="24">
        <v>1</v>
      </c>
      <c r="O102" s="23">
        <v>1</v>
      </c>
      <c r="P102" s="23">
        <v>1</v>
      </c>
      <c r="Q102" s="23">
        <v>1</v>
      </c>
      <c r="R102" s="24">
        <v>1</v>
      </c>
      <c r="S102" s="24">
        <v>1</v>
      </c>
      <c r="T102" s="24">
        <v>1</v>
      </c>
      <c r="U102" s="24">
        <v>1</v>
      </c>
      <c r="V102" s="24">
        <v>1</v>
      </c>
      <c r="W102" s="24">
        <v>1</v>
      </c>
      <c r="X102" s="23">
        <v>1</v>
      </c>
      <c r="Y102" s="24">
        <v>1</v>
      </c>
      <c r="Z102" s="24">
        <v>1</v>
      </c>
      <c r="AA102" s="24">
        <v>1</v>
      </c>
      <c r="AB102" s="24">
        <v>1</v>
      </c>
      <c r="AC102" s="24">
        <v>1</v>
      </c>
      <c r="AD102" s="25">
        <f t="shared" si="16"/>
        <v>25</v>
      </c>
      <c r="AE102" s="5"/>
      <c r="AF102" s="5"/>
    </row>
    <row r="103" spans="1:32" ht="19.5" customHeight="1">
      <c r="A103" s="5"/>
      <c r="B103" s="5"/>
      <c r="C103" s="5"/>
      <c r="D103" s="22" t="s">
        <v>122</v>
      </c>
      <c r="E103" s="23">
        <v>1</v>
      </c>
      <c r="F103" s="23">
        <v>1</v>
      </c>
      <c r="G103" s="24">
        <v>1</v>
      </c>
      <c r="H103" s="24">
        <v>1</v>
      </c>
      <c r="I103" s="24">
        <v>1</v>
      </c>
      <c r="J103" s="23">
        <v>1</v>
      </c>
      <c r="K103" s="23">
        <v>1</v>
      </c>
      <c r="L103" s="24">
        <v>1</v>
      </c>
      <c r="M103" s="24">
        <v>1</v>
      </c>
      <c r="N103" s="24">
        <v>1</v>
      </c>
      <c r="O103" s="23">
        <v>1</v>
      </c>
      <c r="P103" s="23">
        <v>1</v>
      </c>
      <c r="Q103" s="23">
        <v>1</v>
      </c>
      <c r="R103" s="24">
        <v>1</v>
      </c>
      <c r="S103" s="24">
        <v>1</v>
      </c>
      <c r="T103" s="24">
        <v>1</v>
      </c>
      <c r="U103" s="24">
        <v>1</v>
      </c>
      <c r="V103" s="24">
        <v>1</v>
      </c>
      <c r="W103" s="24">
        <v>1</v>
      </c>
      <c r="X103" s="23">
        <v>1</v>
      </c>
      <c r="Y103" s="24">
        <v>1</v>
      </c>
      <c r="Z103" s="24">
        <v>1</v>
      </c>
      <c r="AA103" s="24">
        <v>1</v>
      </c>
      <c r="AB103" s="24">
        <v>1</v>
      </c>
      <c r="AC103" s="24">
        <v>1</v>
      </c>
      <c r="AD103" s="25">
        <f t="shared" si="16"/>
        <v>25</v>
      </c>
      <c r="AE103" s="5"/>
      <c r="AF103" s="5"/>
    </row>
    <row r="104" spans="1:32" ht="19.5" customHeight="1">
      <c r="A104" s="5"/>
      <c r="B104" s="5"/>
      <c r="C104" s="5"/>
      <c r="D104" s="22" t="s">
        <v>123</v>
      </c>
      <c r="E104" s="23">
        <v>1</v>
      </c>
      <c r="F104" s="23">
        <v>1</v>
      </c>
      <c r="G104" s="24">
        <v>1</v>
      </c>
      <c r="H104" s="24">
        <v>1</v>
      </c>
      <c r="I104" s="24">
        <v>1</v>
      </c>
      <c r="J104" s="23">
        <v>1</v>
      </c>
      <c r="K104" s="23">
        <v>1</v>
      </c>
      <c r="L104" s="24">
        <v>1</v>
      </c>
      <c r="M104" s="24">
        <v>1</v>
      </c>
      <c r="N104" s="24">
        <v>1</v>
      </c>
      <c r="O104" s="23">
        <v>1</v>
      </c>
      <c r="P104" s="23">
        <v>1</v>
      </c>
      <c r="Q104" s="23">
        <v>1</v>
      </c>
      <c r="R104" s="24">
        <v>1</v>
      </c>
      <c r="S104" s="24">
        <v>1</v>
      </c>
      <c r="T104" s="24">
        <v>1</v>
      </c>
      <c r="U104" s="24">
        <v>1</v>
      </c>
      <c r="V104" s="24">
        <v>1</v>
      </c>
      <c r="W104" s="24">
        <v>1</v>
      </c>
      <c r="X104" s="23">
        <v>1</v>
      </c>
      <c r="Y104" s="24">
        <v>1</v>
      </c>
      <c r="Z104" s="24">
        <v>1</v>
      </c>
      <c r="AA104" s="24">
        <v>1</v>
      </c>
      <c r="AB104" s="24">
        <v>1</v>
      </c>
      <c r="AC104" s="24">
        <v>1</v>
      </c>
      <c r="AD104" s="25">
        <f t="shared" si="16"/>
        <v>25</v>
      </c>
      <c r="AE104" s="5"/>
      <c r="AF104" s="5"/>
    </row>
    <row r="105" spans="1:32" ht="19.5" customHeight="1">
      <c r="A105" s="5"/>
      <c r="B105" s="5"/>
      <c r="C105" s="27"/>
      <c r="D105" s="28"/>
      <c r="E105" s="27">
        <f t="shared" ref="E105:AC105" si="17">COUNTIF(E98:E104,"1")/7</f>
        <v>1</v>
      </c>
      <c r="F105" s="27">
        <f t="shared" si="17"/>
        <v>1</v>
      </c>
      <c r="G105" s="27">
        <f t="shared" si="17"/>
        <v>1</v>
      </c>
      <c r="H105" s="27">
        <f t="shared" si="17"/>
        <v>1</v>
      </c>
      <c r="I105" s="27">
        <f t="shared" si="17"/>
        <v>1</v>
      </c>
      <c r="J105" s="27">
        <f t="shared" si="17"/>
        <v>1</v>
      </c>
      <c r="K105" s="27">
        <f t="shared" si="17"/>
        <v>1</v>
      </c>
      <c r="L105" s="27">
        <f t="shared" si="17"/>
        <v>1</v>
      </c>
      <c r="M105" s="27">
        <f t="shared" si="17"/>
        <v>1</v>
      </c>
      <c r="N105" s="27">
        <f t="shared" si="17"/>
        <v>1</v>
      </c>
      <c r="O105" s="27">
        <f t="shared" si="17"/>
        <v>1</v>
      </c>
      <c r="P105" s="27">
        <f t="shared" si="17"/>
        <v>1</v>
      </c>
      <c r="Q105" s="27">
        <f t="shared" si="17"/>
        <v>1</v>
      </c>
      <c r="R105" s="27">
        <f t="shared" si="17"/>
        <v>1</v>
      </c>
      <c r="S105" s="27">
        <f t="shared" si="17"/>
        <v>1</v>
      </c>
      <c r="T105" s="27">
        <f t="shared" si="17"/>
        <v>1</v>
      </c>
      <c r="U105" s="27">
        <f t="shared" si="17"/>
        <v>1</v>
      </c>
      <c r="V105" s="27">
        <f t="shared" si="17"/>
        <v>1</v>
      </c>
      <c r="W105" s="27">
        <f t="shared" si="17"/>
        <v>1</v>
      </c>
      <c r="X105" s="27">
        <f t="shared" si="17"/>
        <v>1</v>
      </c>
      <c r="Y105" s="27">
        <f t="shared" si="17"/>
        <v>1</v>
      </c>
      <c r="Z105" s="27">
        <f t="shared" si="17"/>
        <v>1</v>
      </c>
      <c r="AA105" s="27">
        <f t="shared" si="17"/>
        <v>1</v>
      </c>
      <c r="AB105" s="27">
        <f t="shared" si="17"/>
        <v>1</v>
      </c>
      <c r="AC105" s="27">
        <f t="shared" si="17"/>
        <v>1</v>
      </c>
      <c r="AD105" s="29"/>
      <c r="AE105" s="5"/>
      <c r="AF105" s="5"/>
    </row>
    <row r="106" spans="1:32" ht="19.5" customHeight="1">
      <c r="A106" s="5"/>
      <c r="B106" s="5"/>
      <c r="C106" s="21" t="s">
        <v>124</v>
      </c>
      <c r="D106" s="22" t="s">
        <v>125</v>
      </c>
      <c r="E106" s="24">
        <v>1</v>
      </c>
      <c r="F106" s="24">
        <v>1</v>
      </c>
      <c r="G106" s="24">
        <v>1</v>
      </c>
      <c r="H106" s="24">
        <v>1</v>
      </c>
      <c r="I106" s="24">
        <v>1</v>
      </c>
      <c r="J106" s="24">
        <v>1</v>
      </c>
      <c r="K106" s="24">
        <v>1</v>
      </c>
      <c r="L106" s="24">
        <v>1</v>
      </c>
      <c r="M106" s="24">
        <v>1</v>
      </c>
      <c r="N106" s="24">
        <v>1</v>
      </c>
      <c r="O106" s="24">
        <v>1</v>
      </c>
      <c r="P106" s="24">
        <v>1</v>
      </c>
      <c r="Q106" s="24">
        <v>1</v>
      </c>
      <c r="R106" s="24">
        <v>1</v>
      </c>
      <c r="S106" s="24">
        <v>1</v>
      </c>
      <c r="T106" s="24">
        <v>1</v>
      </c>
      <c r="U106" s="24">
        <v>1</v>
      </c>
      <c r="V106" s="24">
        <v>1</v>
      </c>
      <c r="W106" s="24">
        <v>1</v>
      </c>
      <c r="X106" s="24">
        <v>1</v>
      </c>
      <c r="Y106" s="24">
        <v>1</v>
      </c>
      <c r="Z106" s="24">
        <v>1</v>
      </c>
      <c r="AA106" s="24">
        <v>1</v>
      </c>
      <c r="AB106" s="24">
        <v>1</v>
      </c>
      <c r="AC106" s="24">
        <v>1</v>
      </c>
      <c r="AD106" s="25">
        <f t="shared" ref="AD106:AD115" si="18">SUM(E106:AC106)</f>
        <v>25</v>
      </c>
      <c r="AE106" s="26">
        <f>COUNTIF(AD106:AD115,"25")/10</f>
        <v>1</v>
      </c>
      <c r="AF106" s="5"/>
    </row>
    <row r="107" spans="1:32" ht="19.5" customHeight="1">
      <c r="A107" s="5"/>
      <c r="B107" s="5"/>
      <c r="C107" s="5"/>
      <c r="D107" s="22" t="s">
        <v>126</v>
      </c>
      <c r="E107" s="24">
        <v>1</v>
      </c>
      <c r="F107" s="24">
        <v>1</v>
      </c>
      <c r="G107" s="24">
        <v>1</v>
      </c>
      <c r="H107" s="24">
        <v>1</v>
      </c>
      <c r="I107" s="24">
        <v>1</v>
      </c>
      <c r="J107" s="24">
        <v>1</v>
      </c>
      <c r="K107" s="24">
        <v>1</v>
      </c>
      <c r="L107" s="24">
        <v>1</v>
      </c>
      <c r="M107" s="24">
        <v>1</v>
      </c>
      <c r="N107" s="24">
        <v>1</v>
      </c>
      <c r="O107" s="24">
        <v>1</v>
      </c>
      <c r="P107" s="24">
        <v>1</v>
      </c>
      <c r="Q107" s="24">
        <v>1</v>
      </c>
      <c r="R107" s="24">
        <v>1</v>
      </c>
      <c r="S107" s="24">
        <v>1</v>
      </c>
      <c r="T107" s="24">
        <v>1</v>
      </c>
      <c r="U107" s="24">
        <v>1</v>
      </c>
      <c r="V107" s="24">
        <v>1</v>
      </c>
      <c r="W107" s="24">
        <v>1</v>
      </c>
      <c r="X107" s="24">
        <v>1</v>
      </c>
      <c r="Y107" s="24">
        <v>1</v>
      </c>
      <c r="Z107" s="24">
        <v>1</v>
      </c>
      <c r="AA107" s="24">
        <v>1</v>
      </c>
      <c r="AB107" s="24">
        <v>1</v>
      </c>
      <c r="AC107" s="24">
        <v>1</v>
      </c>
      <c r="AD107" s="25">
        <f t="shared" si="18"/>
        <v>25</v>
      </c>
      <c r="AE107" s="5"/>
      <c r="AF107" s="5"/>
    </row>
    <row r="108" spans="1:32" ht="19.5" customHeight="1">
      <c r="A108" s="5"/>
      <c r="B108" s="5"/>
      <c r="C108" s="5"/>
      <c r="D108" s="22" t="s">
        <v>37</v>
      </c>
      <c r="E108" s="24">
        <v>1</v>
      </c>
      <c r="F108" s="24">
        <v>1</v>
      </c>
      <c r="G108" s="24">
        <v>1</v>
      </c>
      <c r="H108" s="24">
        <v>1</v>
      </c>
      <c r="I108" s="24">
        <v>1</v>
      </c>
      <c r="J108" s="24">
        <v>1</v>
      </c>
      <c r="K108" s="24">
        <v>1</v>
      </c>
      <c r="L108" s="24">
        <v>1</v>
      </c>
      <c r="M108" s="24">
        <v>1</v>
      </c>
      <c r="N108" s="24">
        <v>1</v>
      </c>
      <c r="O108" s="24">
        <v>1</v>
      </c>
      <c r="P108" s="24">
        <v>1</v>
      </c>
      <c r="Q108" s="24">
        <v>1</v>
      </c>
      <c r="R108" s="24">
        <v>1</v>
      </c>
      <c r="S108" s="24">
        <v>1</v>
      </c>
      <c r="T108" s="24">
        <v>1</v>
      </c>
      <c r="U108" s="24">
        <v>1</v>
      </c>
      <c r="V108" s="24">
        <v>1</v>
      </c>
      <c r="W108" s="24">
        <v>1</v>
      </c>
      <c r="X108" s="24">
        <v>1</v>
      </c>
      <c r="Y108" s="24">
        <v>1</v>
      </c>
      <c r="Z108" s="24">
        <v>1</v>
      </c>
      <c r="AA108" s="24">
        <v>1</v>
      </c>
      <c r="AB108" s="24">
        <v>1</v>
      </c>
      <c r="AC108" s="24">
        <v>1</v>
      </c>
      <c r="AD108" s="25">
        <f t="shared" si="18"/>
        <v>25</v>
      </c>
      <c r="AE108" s="5"/>
      <c r="AF108" s="5"/>
    </row>
    <row r="109" spans="1:32" ht="19.5" customHeight="1">
      <c r="A109" s="5"/>
      <c r="B109" s="5"/>
      <c r="C109" s="5"/>
      <c r="D109" s="22" t="s">
        <v>127</v>
      </c>
      <c r="E109" s="24">
        <v>1</v>
      </c>
      <c r="F109" s="24">
        <v>1</v>
      </c>
      <c r="G109" s="24">
        <v>1</v>
      </c>
      <c r="H109" s="24">
        <v>1</v>
      </c>
      <c r="I109" s="24">
        <v>1</v>
      </c>
      <c r="J109" s="24">
        <v>1</v>
      </c>
      <c r="K109" s="24">
        <v>1</v>
      </c>
      <c r="L109" s="24">
        <v>1</v>
      </c>
      <c r="M109" s="24">
        <v>1</v>
      </c>
      <c r="N109" s="24">
        <v>1</v>
      </c>
      <c r="O109" s="24">
        <v>1</v>
      </c>
      <c r="P109" s="24">
        <v>1</v>
      </c>
      <c r="Q109" s="24">
        <v>1</v>
      </c>
      <c r="R109" s="24">
        <v>1</v>
      </c>
      <c r="S109" s="24">
        <v>1</v>
      </c>
      <c r="T109" s="24">
        <v>1</v>
      </c>
      <c r="U109" s="24">
        <v>1</v>
      </c>
      <c r="V109" s="24">
        <v>1</v>
      </c>
      <c r="W109" s="24">
        <v>1</v>
      </c>
      <c r="X109" s="24">
        <v>1</v>
      </c>
      <c r="Y109" s="24">
        <v>1</v>
      </c>
      <c r="Z109" s="24">
        <v>1</v>
      </c>
      <c r="AA109" s="24">
        <v>1</v>
      </c>
      <c r="AB109" s="24">
        <v>1</v>
      </c>
      <c r="AC109" s="24">
        <v>1</v>
      </c>
      <c r="AD109" s="25">
        <f t="shared" si="18"/>
        <v>25</v>
      </c>
      <c r="AE109" s="5"/>
      <c r="AF109" s="5"/>
    </row>
    <row r="110" spans="1:32" ht="19.5" customHeight="1">
      <c r="A110" s="5"/>
      <c r="B110" s="5"/>
      <c r="C110" s="5"/>
      <c r="D110" s="22" t="s">
        <v>128</v>
      </c>
      <c r="E110" s="24">
        <v>1</v>
      </c>
      <c r="F110" s="24">
        <v>1</v>
      </c>
      <c r="G110" s="24">
        <v>1</v>
      </c>
      <c r="H110" s="24">
        <v>1</v>
      </c>
      <c r="I110" s="24">
        <v>1</v>
      </c>
      <c r="J110" s="24">
        <v>1</v>
      </c>
      <c r="K110" s="24">
        <v>1</v>
      </c>
      <c r="L110" s="24">
        <v>1</v>
      </c>
      <c r="M110" s="24">
        <v>1</v>
      </c>
      <c r="N110" s="24">
        <v>1</v>
      </c>
      <c r="O110" s="24">
        <v>1</v>
      </c>
      <c r="P110" s="24">
        <v>1</v>
      </c>
      <c r="Q110" s="24">
        <v>1</v>
      </c>
      <c r="R110" s="24">
        <v>1</v>
      </c>
      <c r="S110" s="24">
        <v>1</v>
      </c>
      <c r="T110" s="24">
        <v>1</v>
      </c>
      <c r="U110" s="24">
        <v>1</v>
      </c>
      <c r="V110" s="24">
        <v>1</v>
      </c>
      <c r="W110" s="24">
        <v>1</v>
      </c>
      <c r="X110" s="24">
        <v>1</v>
      </c>
      <c r="Y110" s="24">
        <v>1</v>
      </c>
      <c r="Z110" s="24">
        <v>1</v>
      </c>
      <c r="AA110" s="24">
        <v>1</v>
      </c>
      <c r="AB110" s="24">
        <v>1</v>
      </c>
      <c r="AC110" s="24">
        <v>1</v>
      </c>
      <c r="AD110" s="25">
        <f t="shared" si="18"/>
        <v>25</v>
      </c>
      <c r="AE110" s="5"/>
      <c r="AF110" s="5"/>
    </row>
    <row r="111" spans="1:32" ht="19.5" customHeight="1">
      <c r="A111" s="5"/>
      <c r="B111" s="5"/>
      <c r="C111" s="5"/>
      <c r="D111" s="22" t="s">
        <v>129</v>
      </c>
      <c r="E111" s="24">
        <v>1</v>
      </c>
      <c r="F111" s="24">
        <v>1</v>
      </c>
      <c r="G111" s="24">
        <v>1</v>
      </c>
      <c r="H111" s="24">
        <v>1</v>
      </c>
      <c r="I111" s="24">
        <v>1</v>
      </c>
      <c r="J111" s="24">
        <v>1</v>
      </c>
      <c r="K111" s="24">
        <v>1</v>
      </c>
      <c r="L111" s="24">
        <v>1</v>
      </c>
      <c r="M111" s="24">
        <v>1</v>
      </c>
      <c r="N111" s="24">
        <v>1</v>
      </c>
      <c r="O111" s="24">
        <v>1</v>
      </c>
      <c r="P111" s="24">
        <v>1</v>
      </c>
      <c r="Q111" s="24">
        <v>1</v>
      </c>
      <c r="R111" s="24">
        <v>1</v>
      </c>
      <c r="S111" s="24">
        <v>1</v>
      </c>
      <c r="T111" s="24">
        <v>1</v>
      </c>
      <c r="U111" s="24">
        <v>1</v>
      </c>
      <c r="V111" s="24">
        <v>1</v>
      </c>
      <c r="W111" s="24">
        <v>1</v>
      </c>
      <c r="X111" s="24">
        <v>1</v>
      </c>
      <c r="Y111" s="24">
        <v>1</v>
      </c>
      <c r="Z111" s="24">
        <v>1</v>
      </c>
      <c r="AA111" s="24">
        <v>1</v>
      </c>
      <c r="AB111" s="24">
        <v>1</v>
      </c>
      <c r="AC111" s="24">
        <v>1</v>
      </c>
      <c r="AD111" s="25">
        <f t="shared" si="18"/>
        <v>25</v>
      </c>
      <c r="AE111" s="5"/>
      <c r="AF111" s="5"/>
    </row>
    <row r="112" spans="1:32" ht="19.5" customHeight="1">
      <c r="A112" s="5"/>
      <c r="B112" s="5"/>
      <c r="C112" s="5"/>
      <c r="D112" s="22" t="s">
        <v>130</v>
      </c>
      <c r="E112" s="24">
        <v>1</v>
      </c>
      <c r="F112" s="24">
        <v>1</v>
      </c>
      <c r="G112" s="24">
        <v>1</v>
      </c>
      <c r="H112" s="24">
        <v>1</v>
      </c>
      <c r="I112" s="24">
        <v>1</v>
      </c>
      <c r="J112" s="24">
        <v>1</v>
      </c>
      <c r="K112" s="24">
        <v>1</v>
      </c>
      <c r="L112" s="24">
        <v>1</v>
      </c>
      <c r="M112" s="24">
        <v>1</v>
      </c>
      <c r="N112" s="24">
        <v>1</v>
      </c>
      <c r="O112" s="24">
        <v>1</v>
      </c>
      <c r="P112" s="24">
        <v>1</v>
      </c>
      <c r="Q112" s="24">
        <v>1</v>
      </c>
      <c r="R112" s="24">
        <v>1</v>
      </c>
      <c r="S112" s="24">
        <v>1</v>
      </c>
      <c r="T112" s="24">
        <v>1</v>
      </c>
      <c r="U112" s="24">
        <v>1</v>
      </c>
      <c r="V112" s="24">
        <v>1</v>
      </c>
      <c r="W112" s="24">
        <v>1</v>
      </c>
      <c r="X112" s="24">
        <v>1</v>
      </c>
      <c r="Y112" s="24">
        <v>1</v>
      </c>
      <c r="Z112" s="24">
        <v>1</v>
      </c>
      <c r="AA112" s="24">
        <v>1</v>
      </c>
      <c r="AB112" s="24">
        <v>1</v>
      </c>
      <c r="AC112" s="24">
        <v>1</v>
      </c>
      <c r="AD112" s="25">
        <f t="shared" si="18"/>
        <v>25</v>
      </c>
      <c r="AE112" s="5"/>
      <c r="AF112" s="5"/>
    </row>
    <row r="113" spans="1:32" ht="19.5" customHeight="1">
      <c r="A113" s="5"/>
      <c r="B113" s="5"/>
      <c r="C113" s="5"/>
      <c r="D113" s="22" t="s">
        <v>131</v>
      </c>
      <c r="E113" s="24">
        <v>1</v>
      </c>
      <c r="F113" s="24">
        <v>1</v>
      </c>
      <c r="G113" s="24">
        <v>1</v>
      </c>
      <c r="H113" s="24">
        <v>1</v>
      </c>
      <c r="I113" s="24">
        <v>1</v>
      </c>
      <c r="J113" s="24">
        <v>1</v>
      </c>
      <c r="K113" s="24">
        <v>1</v>
      </c>
      <c r="L113" s="24">
        <v>1</v>
      </c>
      <c r="M113" s="24">
        <v>1</v>
      </c>
      <c r="N113" s="24">
        <v>1</v>
      </c>
      <c r="O113" s="24">
        <v>1</v>
      </c>
      <c r="P113" s="24">
        <v>1</v>
      </c>
      <c r="Q113" s="24">
        <v>1</v>
      </c>
      <c r="R113" s="24">
        <v>1</v>
      </c>
      <c r="S113" s="24">
        <v>1</v>
      </c>
      <c r="T113" s="24">
        <v>1</v>
      </c>
      <c r="U113" s="24">
        <v>1</v>
      </c>
      <c r="V113" s="24">
        <v>1</v>
      </c>
      <c r="W113" s="24">
        <v>1</v>
      </c>
      <c r="X113" s="24">
        <v>1</v>
      </c>
      <c r="Y113" s="24">
        <v>1</v>
      </c>
      <c r="Z113" s="24">
        <v>1</v>
      </c>
      <c r="AA113" s="24">
        <v>1</v>
      </c>
      <c r="AB113" s="24">
        <v>1</v>
      </c>
      <c r="AC113" s="24">
        <v>1</v>
      </c>
      <c r="AD113" s="25">
        <f t="shared" si="18"/>
        <v>25</v>
      </c>
      <c r="AE113" s="5"/>
      <c r="AF113" s="5"/>
    </row>
    <row r="114" spans="1:32" ht="19.5" customHeight="1">
      <c r="A114" s="5"/>
      <c r="B114" s="5"/>
      <c r="C114" s="5"/>
      <c r="D114" s="22" t="s">
        <v>132</v>
      </c>
      <c r="E114" s="24">
        <v>1</v>
      </c>
      <c r="F114" s="24">
        <v>1</v>
      </c>
      <c r="G114" s="24">
        <v>1</v>
      </c>
      <c r="H114" s="24">
        <v>1</v>
      </c>
      <c r="I114" s="24">
        <v>1</v>
      </c>
      <c r="J114" s="24">
        <v>1</v>
      </c>
      <c r="K114" s="24">
        <v>1</v>
      </c>
      <c r="L114" s="24">
        <v>1</v>
      </c>
      <c r="M114" s="24">
        <v>1</v>
      </c>
      <c r="N114" s="24">
        <v>1</v>
      </c>
      <c r="O114" s="24">
        <v>1</v>
      </c>
      <c r="P114" s="24">
        <v>1</v>
      </c>
      <c r="Q114" s="24">
        <v>1</v>
      </c>
      <c r="R114" s="24">
        <v>1</v>
      </c>
      <c r="S114" s="24">
        <v>1</v>
      </c>
      <c r="T114" s="24">
        <v>1</v>
      </c>
      <c r="U114" s="24">
        <v>1</v>
      </c>
      <c r="V114" s="24">
        <v>1</v>
      </c>
      <c r="W114" s="24">
        <v>1</v>
      </c>
      <c r="X114" s="24">
        <v>1</v>
      </c>
      <c r="Y114" s="24">
        <v>1</v>
      </c>
      <c r="Z114" s="24">
        <v>1</v>
      </c>
      <c r="AA114" s="24">
        <v>1</v>
      </c>
      <c r="AB114" s="24">
        <v>1</v>
      </c>
      <c r="AC114" s="24">
        <v>1</v>
      </c>
      <c r="AD114" s="25">
        <f t="shared" si="18"/>
        <v>25</v>
      </c>
      <c r="AE114" s="5"/>
      <c r="AF114" s="5"/>
    </row>
    <row r="115" spans="1:32" ht="19.5" customHeight="1">
      <c r="A115" s="5"/>
      <c r="B115" s="5"/>
      <c r="C115" s="5"/>
      <c r="D115" s="22" t="s">
        <v>133</v>
      </c>
      <c r="E115" s="24">
        <v>1</v>
      </c>
      <c r="F115" s="24">
        <v>1</v>
      </c>
      <c r="G115" s="24">
        <v>1</v>
      </c>
      <c r="H115" s="24">
        <v>1</v>
      </c>
      <c r="I115" s="24">
        <v>1</v>
      </c>
      <c r="J115" s="24">
        <v>1</v>
      </c>
      <c r="K115" s="24">
        <v>1</v>
      </c>
      <c r="L115" s="24">
        <v>1</v>
      </c>
      <c r="M115" s="24">
        <v>1</v>
      </c>
      <c r="N115" s="24">
        <v>1</v>
      </c>
      <c r="O115" s="24">
        <v>1</v>
      </c>
      <c r="P115" s="24">
        <v>1</v>
      </c>
      <c r="Q115" s="24">
        <v>1</v>
      </c>
      <c r="R115" s="24">
        <v>1</v>
      </c>
      <c r="S115" s="24">
        <v>1</v>
      </c>
      <c r="T115" s="24">
        <v>1</v>
      </c>
      <c r="U115" s="24">
        <v>1</v>
      </c>
      <c r="V115" s="24">
        <v>1</v>
      </c>
      <c r="W115" s="24">
        <v>1</v>
      </c>
      <c r="X115" s="24">
        <v>1</v>
      </c>
      <c r="Y115" s="24">
        <v>1</v>
      </c>
      <c r="Z115" s="24">
        <v>1</v>
      </c>
      <c r="AA115" s="24">
        <v>1</v>
      </c>
      <c r="AB115" s="24">
        <v>1</v>
      </c>
      <c r="AC115" s="24">
        <v>1</v>
      </c>
      <c r="AD115" s="25">
        <f t="shared" si="18"/>
        <v>25</v>
      </c>
      <c r="AE115" s="5"/>
      <c r="AF115" s="5"/>
    </row>
    <row r="116" spans="1:32" ht="19.5" customHeight="1">
      <c r="A116" s="5"/>
      <c r="B116" s="5"/>
      <c r="C116" s="27"/>
      <c r="D116" s="28"/>
      <c r="E116" s="27">
        <f t="shared" ref="E116:AC116" si="19">COUNTIF(E106:E115,"1")/10</f>
        <v>1</v>
      </c>
      <c r="F116" s="27">
        <f t="shared" si="19"/>
        <v>1</v>
      </c>
      <c r="G116" s="27">
        <f t="shared" si="19"/>
        <v>1</v>
      </c>
      <c r="H116" s="27">
        <f t="shared" si="19"/>
        <v>1</v>
      </c>
      <c r="I116" s="27">
        <f t="shared" si="19"/>
        <v>1</v>
      </c>
      <c r="J116" s="27">
        <f t="shared" si="19"/>
        <v>1</v>
      </c>
      <c r="K116" s="27">
        <f t="shared" si="19"/>
        <v>1</v>
      </c>
      <c r="L116" s="27">
        <f t="shared" si="19"/>
        <v>1</v>
      </c>
      <c r="M116" s="27">
        <f t="shared" si="19"/>
        <v>1</v>
      </c>
      <c r="N116" s="27">
        <f t="shared" si="19"/>
        <v>1</v>
      </c>
      <c r="O116" s="27">
        <f t="shared" si="19"/>
        <v>1</v>
      </c>
      <c r="P116" s="27">
        <f t="shared" si="19"/>
        <v>1</v>
      </c>
      <c r="Q116" s="27">
        <f t="shared" si="19"/>
        <v>1</v>
      </c>
      <c r="R116" s="27">
        <f t="shared" si="19"/>
        <v>1</v>
      </c>
      <c r="S116" s="27">
        <f t="shared" si="19"/>
        <v>1</v>
      </c>
      <c r="T116" s="27">
        <f t="shared" si="19"/>
        <v>1</v>
      </c>
      <c r="U116" s="27">
        <f t="shared" si="19"/>
        <v>1</v>
      </c>
      <c r="V116" s="27">
        <f t="shared" si="19"/>
        <v>1</v>
      </c>
      <c r="W116" s="27">
        <f t="shared" si="19"/>
        <v>1</v>
      </c>
      <c r="X116" s="27">
        <f t="shared" si="19"/>
        <v>1</v>
      </c>
      <c r="Y116" s="27">
        <f t="shared" si="19"/>
        <v>1</v>
      </c>
      <c r="Z116" s="27">
        <f t="shared" si="19"/>
        <v>1</v>
      </c>
      <c r="AA116" s="27">
        <f t="shared" si="19"/>
        <v>1</v>
      </c>
      <c r="AB116" s="27">
        <f t="shared" si="19"/>
        <v>1</v>
      </c>
      <c r="AC116" s="27">
        <f t="shared" si="19"/>
        <v>1</v>
      </c>
      <c r="AD116" s="29"/>
      <c r="AE116" s="5"/>
      <c r="AF116" s="5"/>
    </row>
    <row r="117" spans="1:32" ht="19.5" customHeight="1">
      <c r="A117" s="5"/>
      <c r="B117" s="5"/>
      <c r="C117" s="21" t="s">
        <v>134</v>
      </c>
      <c r="D117" s="22" t="s">
        <v>135</v>
      </c>
      <c r="E117" s="24">
        <v>1</v>
      </c>
      <c r="F117" s="24">
        <v>1</v>
      </c>
      <c r="G117" s="24">
        <v>1</v>
      </c>
      <c r="H117" s="24">
        <v>1</v>
      </c>
      <c r="I117" s="24">
        <v>1</v>
      </c>
      <c r="J117" s="24">
        <v>1</v>
      </c>
      <c r="K117" s="24">
        <v>1</v>
      </c>
      <c r="L117" s="24">
        <v>1</v>
      </c>
      <c r="M117" s="24">
        <v>1</v>
      </c>
      <c r="N117" s="24">
        <v>1</v>
      </c>
      <c r="O117" s="24">
        <v>1</v>
      </c>
      <c r="P117" s="24">
        <v>1</v>
      </c>
      <c r="Q117" s="24">
        <v>1</v>
      </c>
      <c r="R117" s="24">
        <v>1</v>
      </c>
      <c r="S117" s="24">
        <v>1</v>
      </c>
      <c r="T117" s="24">
        <v>1</v>
      </c>
      <c r="U117" s="24">
        <v>1</v>
      </c>
      <c r="V117" s="24">
        <v>1</v>
      </c>
      <c r="W117" s="24">
        <v>1</v>
      </c>
      <c r="X117" s="24">
        <v>1</v>
      </c>
      <c r="Y117" s="24">
        <v>1</v>
      </c>
      <c r="Z117" s="24">
        <v>1</v>
      </c>
      <c r="AA117" s="24">
        <v>1</v>
      </c>
      <c r="AB117" s="24">
        <v>1</v>
      </c>
      <c r="AC117" s="24">
        <v>1</v>
      </c>
      <c r="AD117" s="25">
        <f t="shared" ref="AD117:AD121" si="20">SUM(E117:AC117)</f>
        <v>25</v>
      </c>
      <c r="AE117" s="26">
        <f>COUNTIF(AD117:AD121,"25")/5</f>
        <v>1</v>
      </c>
      <c r="AF117" s="5"/>
    </row>
    <row r="118" spans="1:32" ht="19.5" customHeight="1">
      <c r="A118" s="5"/>
      <c r="B118" s="5"/>
      <c r="C118" s="5"/>
      <c r="D118" s="22" t="s">
        <v>136</v>
      </c>
      <c r="E118" s="24">
        <v>1</v>
      </c>
      <c r="F118" s="24">
        <v>1</v>
      </c>
      <c r="G118" s="24">
        <v>1</v>
      </c>
      <c r="H118" s="24">
        <v>1</v>
      </c>
      <c r="I118" s="24">
        <v>1</v>
      </c>
      <c r="J118" s="24">
        <v>1</v>
      </c>
      <c r="K118" s="24">
        <v>1</v>
      </c>
      <c r="L118" s="24">
        <v>1</v>
      </c>
      <c r="M118" s="24">
        <v>1</v>
      </c>
      <c r="N118" s="24">
        <v>1</v>
      </c>
      <c r="O118" s="24">
        <v>1</v>
      </c>
      <c r="P118" s="24">
        <v>1</v>
      </c>
      <c r="Q118" s="24">
        <v>1</v>
      </c>
      <c r="R118" s="24">
        <v>1</v>
      </c>
      <c r="S118" s="24">
        <v>1</v>
      </c>
      <c r="T118" s="24">
        <v>1</v>
      </c>
      <c r="U118" s="24">
        <v>1</v>
      </c>
      <c r="V118" s="24">
        <v>1</v>
      </c>
      <c r="W118" s="24">
        <v>1</v>
      </c>
      <c r="X118" s="24">
        <v>1</v>
      </c>
      <c r="Y118" s="24">
        <v>1</v>
      </c>
      <c r="Z118" s="24">
        <v>1</v>
      </c>
      <c r="AA118" s="24">
        <v>1</v>
      </c>
      <c r="AB118" s="24">
        <v>1</v>
      </c>
      <c r="AC118" s="24">
        <v>1</v>
      </c>
      <c r="AD118" s="25">
        <f t="shared" si="20"/>
        <v>25</v>
      </c>
      <c r="AE118" s="5"/>
      <c r="AF118" s="5"/>
    </row>
    <row r="119" spans="1:32" ht="19.5" customHeight="1">
      <c r="A119" s="5"/>
      <c r="B119" s="5"/>
      <c r="C119" s="5"/>
      <c r="D119" s="22" t="s">
        <v>137</v>
      </c>
      <c r="E119" s="24">
        <v>1</v>
      </c>
      <c r="F119" s="24">
        <v>1</v>
      </c>
      <c r="G119" s="24">
        <v>1</v>
      </c>
      <c r="H119" s="24">
        <v>1</v>
      </c>
      <c r="I119" s="24">
        <v>1</v>
      </c>
      <c r="J119" s="24">
        <v>1</v>
      </c>
      <c r="K119" s="24">
        <v>1</v>
      </c>
      <c r="L119" s="24">
        <v>1</v>
      </c>
      <c r="M119" s="24">
        <v>1</v>
      </c>
      <c r="N119" s="24">
        <v>1</v>
      </c>
      <c r="O119" s="24">
        <v>1</v>
      </c>
      <c r="P119" s="24">
        <v>1</v>
      </c>
      <c r="Q119" s="24">
        <v>1</v>
      </c>
      <c r="R119" s="24">
        <v>1</v>
      </c>
      <c r="S119" s="24">
        <v>1</v>
      </c>
      <c r="T119" s="24">
        <v>1</v>
      </c>
      <c r="U119" s="24">
        <v>1</v>
      </c>
      <c r="V119" s="24">
        <v>1</v>
      </c>
      <c r="W119" s="24">
        <v>1</v>
      </c>
      <c r="X119" s="24">
        <v>1</v>
      </c>
      <c r="Y119" s="24">
        <v>1</v>
      </c>
      <c r="Z119" s="24">
        <v>1</v>
      </c>
      <c r="AA119" s="24">
        <v>1</v>
      </c>
      <c r="AB119" s="24">
        <v>1</v>
      </c>
      <c r="AC119" s="24">
        <v>1</v>
      </c>
      <c r="AD119" s="25">
        <f t="shared" si="20"/>
        <v>25</v>
      </c>
      <c r="AE119" s="5"/>
      <c r="AF119" s="5"/>
    </row>
    <row r="120" spans="1:32" ht="19.5" customHeight="1">
      <c r="A120" s="5"/>
      <c r="B120" s="5"/>
      <c r="C120" s="5"/>
      <c r="D120" s="22" t="s">
        <v>138</v>
      </c>
      <c r="E120" s="24">
        <v>1</v>
      </c>
      <c r="F120" s="24">
        <v>1</v>
      </c>
      <c r="G120" s="24">
        <v>1</v>
      </c>
      <c r="H120" s="24">
        <v>1</v>
      </c>
      <c r="I120" s="24">
        <v>1</v>
      </c>
      <c r="J120" s="24">
        <v>1</v>
      </c>
      <c r="K120" s="24">
        <v>1</v>
      </c>
      <c r="L120" s="24">
        <v>1</v>
      </c>
      <c r="M120" s="24">
        <v>1</v>
      </c>
      <c r="N120" s="24">
        <v>1</v>
      </c>
      <c r="O120" s="24">
        <v>1</v>
      </c>
      <c r="P120" s="24">
        <v>1</v>
      </c>
      <c r="Q120" s="24">
        <v>1</v>
      </c>
      <c r="R120" s="24">
        <v>1</v>
      </c>
      <c r="S120" s="24">
        <v>1</v>
      </c>
      <c r="T120" s="24">
        <v>1</v>
      </c>
      <c r="U120" s="24">
        <v>1</v>
      </c>
      <c r="V120" s="24">
        <v>1</v>
      </c>
      <c r="W120" s="24">
        <v>1</v>
      </c>
      <c r="X120" s="24">
        <v>1</v>
      </c>
      <c r="Y120" s="24">
        <v>1</v>
      </c>
      <c r="Z120" s="24">
        <v>1</v>
      </c>
      <c r="AA120" s="24">
        <v>1</v>
      </c>
      <c r="AB120" s="24">
        <v>1</v>
      </c>
      <c r="AC120" s="24">
        <v>1</v>
      </c>
      <c r="AD120" s="25">
        <f t="shared" si="20"/>
        <v>25</v>
      </c>
      <c r="AE120" s="5"/>
      <c r="AF120" s="5"/>
    </row>
    <row r="121" spans="1:32" ht="19.5" customHeight="1">
      <c r="A121" s="5"/>
      <c r="B121" s="5"/>
      <c r="C121" s="5"/>
      <c r="D121" s="22" t="s">
        <v>139</v>
      </c>
      <c r="E121" s="24">
        <v>1</v>
      </c>
      <c r="F121" s="24">
        <v>1</v>
      </c>
      <c r="G121" s="24">
        <v>1</v>
      </c>
      <c r="H121" s="24">
        <v>1</v>
      </c>
      <c r="I121" s="24">
        <v>1</v>
      </c>
      <c r="J121" s="24">
        <v>1</v>
      </c>
      <c r="K121" s="24">
        <v>1</v>
      </c>
      <c r="L121" s="24">
        <v>1</v>
      </c>
      <c r="M121" s="24">
        <v>1</v>
      </c>
      <c r="N121" s="24">
        <v>1</v>
      </c>
      <c r="O121" s="24">
        <v>1</v>
      </c>
      <c r="P121" s="24">
        <v>1</v>
      </c>
      <c r="Q121" s="24">
        <v>1</v>
      </c>
      <c r="R121" s="24">
        <v>1</v>
      </c>
      <c r="S121" s="24">
        <v>1</v>
      </c>
      <c r="T121" s="24">
        <v>1</v>
      </c>
      <c r="U121" s="24">
        <v>1</v>
      </c>
      <c r="V121" s="24">
        <v>1</v>
      </c>
      <c r="W121" s="24">
        <v>1</v>
      </c>
      <c r="X121" s="24">
        <v>1</v>
      </c>
      <c r="Y121" s="24">
        <v>1</v>
      </c>
      <c r="Z121" s="24">
        <v>1</v>
      </c>
      <c r="AA121" s="24">
        <v>1</v>
      </c>
      <c r="AB121" s="24">
        <v>1</v>
      </c>
      <c r="AC121" s="24">
        <v>1</v>
      </c>
      <c r="AD121" s="25">
        <f t="shared" si="20"/>
        <v>25</v>
      </c>
      <c r="AE121" s="5"/>
      <c r="AF121" s="5"/>
    </row>
    <row r="122" spans="1:32" ht="19.5" customHeight="1">
      <c r="A122" s="5"/>
      <c r="B122" s="5"/>
      <c r="C122" s="30"/>
      <c r="D122" s="28"/>
      <c r="E122" s="27">
        <f t="shared" ref="E122:AC122" si="21">COUNTIF(E117:E121,"1")/5</f>
        <v>1</v>
      </c>
      <c r="F122" s="27">
        <f t="shared" si="21"/>
        <v>1</v>
      </c>
      <c r="G122" s="27">
        <f t="shared" si="21"/>
        <v>1</v>
      </c>
      <c r="H122" s="27">
        <f t="shared" si="21"/>
        <v>1</v>
      </c>
      <c r="I122" s="27">
        <f t="shared" si="21"/>
        <v>1</v>
      </c>
      <c r="J122" s="27">
        <f t="shared" si="21"/>
        <v>1</v>
      </c>
      <c r="K122" s="27">
        <f t="shared" si="21"/>
        <v>1</v>
      </c>
      <c r="L122" s="27">
        <f t="shared" si="21"/>
        <v>1</v>
      </c>
      <c r="M122" s="27">
        <f t="shared" si="21"/>
        <v>1</v>
      </c>
      <c r="N122" s="27">
        <f t="shared" si="21"/>
        <v>1</v>
      </c>
      <c r="O122" s="27">
        <f t="shared" si="21"/>
        <v>1</v>
      </c>
      <c r="P122" s="27">
        <f t="shared" si="21"/>
        <v>1</v>
      </c>
      <c r="Q122" s="27">
        <f t="shared" si="21"/>
        <v>1</v>
      </c>
      <c r="R122" s="27">
        <f t="shared" si="21"/>
        <v>1</v>
      </c>
      <c r="S122" s="27">
        <f t="shared" si="21"/>
        <v>1</v>
      </c>
      <c r="T122" s="27">
        <f t="shared" si="21"/>
        <v>1</v>
      </c>
      <c r="U122" s="27">
        <f t="shared" si="21"/>
        <v>1</v>
      </c>
      <c r="V122" s="27">
        <f t="shared" si="21"/>
        <v>1</v>
      </c>
      <c r="W122" s="27">
        <f t="shared" si="21"/>
        <v>1</v>
      </c>
      <c r="X122" s="27">
        <f t="shared" si="21"/>
        <v>1</v>
      </c>
      <c r="Y122" s="27">
        <f t="shared" si="21"/>
        <v>1</v>
      </c>
      <c r="Z122" s="27">
        <f t="shared" si="21"/>
        <v>1</v>
      </c>
      <c r="AA122" s="27">
        <f t="shared" si="21"/>
        <v>1</v>
      </c>
      <c r="AB122" s="27">
        <f t="shared" si="21"/>
        <v>1</v>
      </c>
      <c r="AC122" s="27">
        <f t="shared" si="21"/>
        <v>1</v>
      </c>
      <c r="AD122" s="29"/>
      <c r="AE122" s="5"/>
      <c r="AF122" s="5"/>
    </row>
    <row r="123" spans="1:32" ht="19.5" customHeight="1">
      <c r="A123" s="5"/>
      <c r="B123" s="5"/>
      <c r="C123" s="21" t="s">
        <v>140</v>
      </c>
      <c r="D123" s="22" t="s">
        <v>141</v>
      </c>
      <c r="E123" s="24">
        <v>1</v>
      </c>
      <c r="F123" s="24">
        <v>1</v>
      </c>
      <c r="G123" s="24">
        <v>1</v>
      </c>
      <c r="H123" s="24">
        <v>1</v>
      </c>
      <c r="I123" s="24">
        <v>1</v>
      </c>
      <c r="J123" s="24">
        <v>1</v>
      </c>
      <c r="K123" s="24">
        <v>1</v>
      </c>
      <c r="L123" s="24">
        <v>1</v>
      </c>
      <c r="M123" s="24">
        <v>1</v>
      </c>
      <c r="N123" s="24">
        <v>1</v>
      </c>
      <c r="O123" s="24">
        <v>1</v>
      </c>
      <c r="P123" s="24">
        <v>1</v>
      </c>
      <c r="Q123" s="24">
        <v>1</v>
      </c>
      <c r="R123" s="24">
        <v>1</v>
      </c>
      <c r="S123" s="24">
        <v>1</v>
      </c>
      <c r="T123" s="24">
        <v>1</v>
      </c>
      <c r="U123" s="24">
        <v>1</v>
      </c>
      <c r="V123" s="24">
        <v>1</v>
      </c>
      <c r="W123" s="24">
        <v>1</v>
      </c>
      <c r="X123" s="24">
        <v>1</v>
      </c>
      <c r="Y123" s="24">
        <v>1</v>
      </c>
      <c r="Z123" s="24">
        <v>1</v>
      </c>
      <c r="AA123" s="24">
        <v>1</v>
      </c>
      <c r="AB123" s="24">
        <v>1</v>
      </c>
      <c r="AC123" s="24">
        <v>1</v>
      </c>
      <c r="AD123" s="25">
        <f t="shared" ref="AD123:AD134" si="22">SUM(E123:AC123)</f>
        <v>25</v>
      </c>
      <c r="AE123" s="26">
        <f>COUNTIF(AD123:AD134,"25")/12</f>
        <v>1</v>
      </c>
      <c r="AF123" s="5"/>
    </row>
    <row r="124" spans="1:32" ht="19.5" customHeight="1">
      <c r="A124" s="5"/>
      <c r="B124" s="5"/>
      <c r="C124" s="5"/>
      <c r="D124" s="22" t="s">
        <v>142</v>
      </c>
      <c r="E124" s="24">
        <v>1</v>
      </c>
      <c r="F124" s="24">
        <v>1</v>
      </c>
      <c r="G124" s="24">
        <v>1</v>
      </c>
      <c r="H124" s="24">
        <v>1</v>
      </c>
      <c r="I124" s="24">
        <v>1</v>
      </c>
      <c r="J124" s="24">
        <v>1</v>
      </c>
      <c r="K124" s="24">
        <v>1</v>
      </c>
      <c r="L124" s="24">
        <v>1</v>
      </c>
      <c r="M124" s="24">
        <v>1</v>
      </c>
      <c r="N124" s="24">
        <v>1</v>
      </c>
      <c r="O124" s="24">
        <v>1</v>
      </c>
      <c r="P124" s="24">
        <v>1</v>
      </c>
      <c r="Q124" s="24">
        <v>1</v>
      </c>
      <c r="R124" s="24">
        <v>1</v>
      </c>
      <c r="S124" s="24">
        <v>1</v>
      </c>
      <c r="T124" s="24">
        <v>1</v>
      </c>
      <c r="U124" s="24">
        <v>1</v>
      </c>
      <c r="V124" s="24">
        <v>1</v>
      </c>
      <c r="W124" s="24">
        <v>1</v>
      </c>
      <c r="X124" s="24">
        <v>1</v>
      </c>
      <c r="Y124" s="24">
        <v>1</v>
      </c>
      <c r="Z124" s="24">
        <v>1</v>
      </c>
      <c r="AA124" s="24">
        <v>1</v>
      </c>
      <c r="AB124" s="24">
        <v>1</v>
      </c>
      <c r="AC124" s="24">
        <v>1</v>
      </c>
      <c r="AD124" s="25">
        <f t="shared" si="22"/>
        <v>25</v>
      </c>
      <c r="AE124" s="5"/>
      <c r="AF124" s="5"/>
    </row>
    <row r="125" spans="1:32" ht="19.5" customHeight="1">
      <c r="A125" s="5"/>
      <c r="B125" s="5"/>
      <c r="C125" s="5"/>
      <c r="D125" s="22" t="s">
        <v>143</v>
      </c>
      <c r="E125" s="24">
        <v>1</v>
      </c>
      <c r="F125" s="24">
        <v>1</v>
      </c>
      <c r="G125" s="24">
        <v>1</v>
      </c>
      <c r="H125" s="24">
        <v>1</v>
      </c>
      <c r="I125" s="24">
        <v>1</v>
      </c>
      <c r="J125" s="24">
        <v>1</v>
      </c>
      <c r="K125" s="24">
        <v>1</v>
      </c>
      <c r="L125" s="24">
        <v>1</v>
      </c>
      <c r="M125" s="24">
        <v>1</v>
      </c>
      <c r="N125" s="24">
        <v>1</v>
      </c>
      <c r="O125" s="24">
        <v>1</v>
      </c>
      <c r="P125" s="24">
        <v>1</v>
      </c>
      <c r="Q125" s="24">
        <v>1</v>
      </c>
      <c r="R125" s="24">
        <v>1</v>
      </c>
      <c r="S125" s="24">
        <v>1</v>
      </c>
      <c r="T125" s="24">
        <v>1</v>
      </c>
      <c r="U125" s="24">
        <v>1</v>
      </c>
      <c r="V125" s="24">
        <v>1</v>
      </c>
      <c r="W125" s="24">
        <v>1</v>
      </c>
      <c r="X125" s="24">
        <v>1</v>
      </c>
      <c r="Y125" s="24">
        <v>1</v>
      </c>
      <c r="Z125" s="24">
        <v>1</v>
      </c>
      <c r="AA125" s="24">
        <v>1</v>
      </c>
      <c r="AB125" s="24">
        <v>1</v>
      </c>
      <c r="AC125" s="24">
        <v>1</v>
      </c>
      <c r="AD125" s="25">
        <f t="shared" si="22"/>
        <v>25</v>
      </c>
      <c r="AE125" s="5"/>
      <c r="AF125" s="5"/>
    </row>
    <row r="126" spans="1:32" ht="19.5" customHeight="1">
      <c r="A126" s="5"/>
      <c r="B126" s="5"/>
      <c r="C126" s="5"/>
      <c r="D126" s="22" t="s">
        <v>144</v>
      </c>
      <c r="E126" s="24">
        <v>1</v>
      </c>
      <c r="F126" s="24">
        <v>1</v>
      </c>
      <c r="G126" s="24">
        <v>1</v>
      </c>
      <c r="H126" s="24">
        <v>1</v>
      </c>
      <c r="I126" s="24">
        <v>1</v>
      </c>
      <c r="J126" s="24">
        <v>1</v>
      </c>
      <c r="K126" s="24">
        <v>1</v>
      </c>
      <c r="L126" s="24">
        <v>1</v>
      </c>
      <c r="M126" s="24">
        <v>1</v>
      </c>
      <c r="N126" s="24">
        <v>1</v>
      </c>
      <c r="O126" s="24">
        <v>1</v>
      </c>
      <c r="P126" s="24">
        <v>1</v>
      </c>
      <c r="Q126" s="24">
        <v>1</v>
      </c>
      <c r="R126" s="24">
        <v>1</v>
      </c>
      <c r="S126" s="24">
        <v>1</v>
      </c>
      <c r="T126" s="24">
        <v>1</v>
      </c>
      <c r="U126" s="24">
        <v>1</v>
      </c>
      <c r="V126" s="24">
        <v>1</v>
      </c>
      <c r="W126" s="24">
        <v>1</v>
      </c>
      <c r="X126" s="24">
        <v>1</v>
      </c>
      <c r="Y126" s="24">
        <v>1</v>
      </c>
      <c r="Z126" s="24">
        <v>1</v>
      </c>
      <c r="AA126" s="24">
        <v>1</v>
      </c>
      <c r="AB126" s="24">
        <v>1</v>
      </c>
      <c r="AC126" s="24">
        <v>1</v>
      </c>
      <c r="AD126" s="25">
        <f t="shared" si="22"/>
        <v>25</v>
      </c>
      <c r="AE126" s="5"/>
      <c r="AF126" s="5"/>
    </row>
    <row r="127" spans="1:32" ht="19.5" customHeight="1">
      <c r="A127" s="5"/>
      <c r="B127" s="5"/>
      <c r="C127" s="5"/>
      <c r="D127" s="22" t="s">
        <v>145</v>
      </c>
      <c r="E127" s="24">
        <v>1</v>
      </c>
      <c r="F127" s="24">
        <v>1</v>
      </c>
      <c r="G127" s="24">
        <v>1</v>
      </c>
      <c r="H127" s="24">
        <v>1</v>
      </c>
      <c r="I127" s="24">
        <v>1</v>
      </c>
      <c r="J127" s="24">
        <v>1</v>
      </c>
      <c r="K127" s="24">
        <v>1</v>
      </c>
      <c r="L127" s="24">
        <v>1</v>
      </c>
      <c r="M127" s="24">
        <v>1</v>
      </c>
      <c r="N127" s="24">
        <v>1</v>
      </c>
      <c r="O127" s="24">
        <v>1</v>
      </c>
      <c r="P127" s="24">
        <v>1</v>
      </c>
      <c r="Q127" s="24">
        <v>1</v>
      </c>
      <c r="R127" s="24">
        <v>1</v>
      </c>
      <c r="S127" s="24">
        <v>1</v>
      </c>
      <c r="T127" s="24">
        <v>1</v>
      </c>
      <c r="U127" s="24">
        <v>1</v>
      </c>
      <c r="V127" s="24">
        <v>1</v>
      </c>
      <c r="W127" s="24">
        <v>1</v>
      </c>
      <c r="X127" s="24">
        <v>1</v>
      </c>
      <c r="Y127" s="24">
        <v>1</v>
      </c>
      <c r="Z127" s="24">
        <v>1</v>
      </c>
      <c r="AA127" s="24">
        <v>1</v>
      </c>
      <c r="AB127" s="24">
        <v>1</v>
      </c>
      <c r="AC127" s="24">
        <v>1</v>
      </c>
      <c r="AD127" s="25">
        <f t="shared" si="22"/>
        <v>25</v>
      </c>
      <c r="AE127" s="5"/>
      <c r="AF127" s="5"/>
    </row>
    <row r="128" spans="1:32" ht="19.5" customHeight="1">
      <c r="A128" s="5"/>
      <c r="B128" s="5"/>
      <c r="C128" s="5"/>
      <c r="D128" s="22" t="s">
        <v>146</v>
      </c>
      <c r="E128" s="24">
        <v>1</v>
      </c>
      <c r="F128" s="24">
        <v>1</v>
      </c>
      <c r="G128" s="24">
        <v>1</v>
      </c>
      <c r="H128" s="24">
        <v>1</v>
      </c>
      <c r="I128" s="24">
        <v>1</v>
      </c>
      <c r="J128" s="24">
        <v>1</v>
      </c>
      <c r="K128" s="24">
        <v>1</v>
      </c>
      <c r="L128" s="24">
        <v>1</v>
      </c>
      <c r="M128" s="24">
        <v>1</v>
      </c>
      <c r="N128" s="24">
        <v>1</v>
      </c>
      <c r="O128" s="24">
        <v>1</v>
      </c>
      <c r="P128" s="24">
        <v>1</v>
      </c>
      <c r="Q128" s="24">
        <v>1</v>
      </c>
      <c r="R128" s="24">
        <v>1</v>
      </c>
      <c r="S128" s="24">
        <v>1</v>
      </c>
      <c r="T128" s="24">
        <v>1</v>
      </c>
      <c r="U128" s="24">
        <v>1</v>
      </c>
      <c r="V128" s="24">
        <v>1</v>
      </c>
      <c r="W128" s="24">
        <v>1</v>
      </c>
      <c r="X128" s="24">
        <v>1</v>
      </c>
      <c r="Y128" s="24">
        <v>1</v>
      </c>
      <c r="Z128" s="24">
        <v>1</v>
      </c>
      <c r="AA128" s="24">
        <v>1</v>
      </c>
      <c r="AB128" s="24">
        <v>1</v>
      </c>
      <c r="AC128" s="24">
        <v>1</v>
      </c>
      <c r="AD128" s="25">
        <f t="shared" si="22"/>
        <v>25</v>
      </c>
      <c r="AE128" s="5"/>
      <c r="AF128" s="5"/>
    </row>
    <row r="129" spans="1:32" ht="19.5" customHeight="1">
      <c r="A129" s="5"/>
      <c r="B129" s="5"/>
      <c r="C129" s="5"/>
      <c r="D129" s="22" t="s">
        <v>147</v>
      </c>
      <c r="E129" s="24">
        <v>1</v>
      </c>
      <c r="F129" s="24">
        <v>1</v>
      </c>
      <c r="G129" s="24">
        <v>1</v>
      </c>
      <c r="H129" s="24">
        <v>1</v>
      </c>
      <c r="I129" s="24">
        <v>1</v>
      </c>
      <c r="J129" s="24">
        <v>1</v>
      </c>
      <c r="K129" s="24">
        <v>1</v>
      </c>
      <c r="L129" s="24">
        <v>1</v>
      </c>
      <c r="M129" s="24">
        <v>1</v>
      </c>
      <c r="N129" s="24">
        <v>1</v>
      </c>
      <c r="O129" s="24">
        <v>1</v>
      </c>
      <c r="P129" s="24">
        <v>1</v>
      </c>
      <c r="Q129" s="24">
        <v>1</v>
      </c>
      <c r="R129" s="24">
        <v>1</v>
      </c>
      <c r="S129" s="24">
        <v>1</v>
      </c>
      <c r="T129" s="24">
        <v>1</v>
      </c>
      <c r="U129" s="24">
        <v>1</v>
      </c>
      <c r="V129" s="24">
        <v>1</v>
      </c>
      <c r="W129" s="24">
        <v>1</v>
      </c>
      <c r="X129" s="24">
        <v>1</v>
      </c>
      <c r="Y129" s="24">
        <v>1</v>
      </c>
      <c r="Z129" s="24">
        <v>1</v>
      </c>
      <c r="AA129" s="24">
        <v>1</v>
      </c>
      <c r="AB129" s="24">
        <v>1</v>
      </c>
      <c r="AC129" s="24">
        <v>1</v>
      </c>
      <c r="AD129" s="25">
        <f t="shared" si="22"/>
        <v>25</v>
      </c>
      <c r="AE129" s="5"/>
      <c r="AF129" s="5"/>
    </row>
    <row r="130" spans="1:32" ht="19.5" customHeight="1">
      <c r="A130" s="5"/>
      <c r="B130" s="5"/>
      <c r="C130" s="5"/>
      <c r="D130" s="22" t="s">
        <v>148</v>
      </c>
      <c r="E130" s="24">
        <v>1</v>
      </c>
      <c r="F130" s="24">
        <v>1</v>
      </c>
      <c r="G130" s="24">
        <v>1</v>
      </c>
      <c r="H130" s="24">
        <v>1</v>
      </c>
      <c r="I130" s="24">
        <v>1</v>
      </c>
      <c r="J130" s="24">
        <v>1</v>
      </c>
      <c r="K130" s="24">
        <v>1</v>
      </c>
      <c r="L130" s="24">
        <v>1</v>
      </c>
      <c r="M130" s="24">
        <v>1</v>
      </c>
      <c r="N130" s="24">
        <v>1</v>
      </c>
      <c r="O130" s="24">
        <v>1</v>
      </c>
      <c r="P130" s="24">
        <v>1</v>
      </c>
      <c r="Q130" s="24">
        <v>1</v>
      </c>
      <c r="R130" s="24">
        <v>1</v>
      </c>
      <c r="S130" s="24">
        <v>1</v>
      </c>
      <c r="T130" s="24">
        <v>1</v>
      </c>
      <c r="U130" s="24">
        <v>1</v>
      </c>
      <c r="V130" s="24">
        <v>1</v>
      </c>
      <c r="W130" s="24">
        <v>1</v>
      </c>
      <c r="X130" s="24">
        <v>1</v>
      </c>
      <c r="Y130" s="24">
        <v>1</v>
      </c>
      <c r="Z130" s="24">
        <v>1</v>
      </c>
      <c r="AA130" s="24">
        <v>1</v>
      </c>
      <c r="AB130" s="24">
        <v>1</v>
      </c>
      <c r="AC130" s="24">
        <v>1</v>
      </c>
      <c r="AD130" s="25">
        <f t="shared" si="22"/>
        <v>25</v>
      </c>
      <c r="AE130" s="5"/>
      <c r="AF130" s="5"/>
    </row>
    <row r="131" spans="1:32" ht="19.5" customHeight="1">
      <c r="A131" s="5"/>
      <c r="B131" s="5"/>
      <c r="C131" s="5"/>
      <c r="D131" s="22" t="s">
        <v>149</v>
      </c>
      <c r="E131" s="24">
        <v>1</v>
      </c>
      <c r="F131" s="24">
        <v>1</v>
      </c>
      <c r="G131" s="24">
        <v>1</v>
      </c>
      <c r="H131" s="24">
        <v>1</v>
      </c>
      <c r="I131" s="24">
        <v>1</v>
      </c>
      <c r="J131" s="24">
        <v>1</v>
      </c>
      <c r="K131" s="24">
        <v>1</v>
      </c>
      <c r="L131" s="24">
        <v>1</v>
      </c>
      <c r="M131" s="24">
        <v>1</v>
      </c>
      <c r="N131" s="24">
        <v>1</v>
      </c>
      <c r="O131" s="24">
        <v>1</v>
      </c>
      <c r="P131" s="24">
        <v>1</v>
      </c>
      <c r="Q131" s="24">
        <v>1</v>
      </c>
      <c r="R131" s="24">
        <v>1</v>
      </c>
      <c r="S131" s="24">
        <v>1</v>
      </c>
      <c r="T131" s="24">
        <v>1</v>
      </c>
      <c r="U131" s="24">
        <v>1</v>
      </c>
      <c r="V131" s="24">
        <v>1</v>
      </c>
      <c r="W131" s="24">
        <v>1</v>
      </c>
      <c r="X131" s="24">
        <v>1</v>
      </c>
      <c r="Y131" s="24">
        <v>1</v>
      </c>
      <c r="Z131" s="24">
        <v>1</v>
      </c>
      <c r="AA131" s="24">
        <v>1</v>
      </c>
      <c r="AB131" s="24">
        <v>1</v>
      </c>
      <c r="AC131" s="24">
        <v>1</v>
      </c>
      <c r="AD131" s="25">
        <f t="shared" si="22"/>
        <v>25</v>
      </c>
      <c r="AE131" s="5"/>
      <c r="AF131" s="5"/>
    </row>
    <row r="132" spans="1:32" ht="19.5" customHeight="1">
      <c r="A132" s="5"/>
      <c r="B132" s="5"/>
      <c r="C132" s="5"/>
      <c r="D132" s="22" t="s">
        <v>150</v>
      </c>
      <c r="E132" s="24">
        <v>1</v>
      </c>
      <c r="F132" s="24">
        <v>1</v>
      </c>
      <c r="G132" s="24">
        <v>1</v>
      </c>
      <c r="H132" s="24">
        <v>1</v>
      </c>
      <c r="I132" s="24">
        <v>1</v>
      </c>
      <c r="J132" s="24">
        <v>1</v>
      </c>
      <c r="K132" s="24">
        <v>1</v>
      </c>
      <c r="L132" s="24">
        <v>1</v>
      </c>
      <c r="M132" s="24">
        <v>1</v>
      </c>
      <c r="N132" s="24">
        <v>1</v>
      </c>
      <c r="O132" s="24">
        <v>1</v>
      </c>
      <c r="P132" s="24">
        <v>1</v>
      </c>
      <c r="Q132" s="24">
        <v>1</v>
      </c>
      <c r="R132" s="24">
        <v>1</v>
      </c>
      <c r="S132" s="24">
        <v>1</v>
      </c>
      <c r="T132" s="24">
        <v>1</v>
      </c>
      <c r="U132" s="24">
        <v>1</v>
      </c>
      <c r="V132" s="24">
        <v>1</v>
      </c>
      <c r="W132" s="24">
        <v>1</v>
      </c>
      <c r="X132" s="24">
        <v>1</v>
      </c>
      <c r="Y132" s="24">
        <v>1</v>
      </c>
      <c r="Z132" s="24">
        <v>1</v>
      </c>
      <c r="AA132" s="24">
        <v>1</v>
      </c>
      <c r="AB132" s="24">
        <v>1</v>
      </c>
      <c r="AC132" s="24">
        <v>1</v>
      </c>
      <c r="AD132" s="25">
        <f t="shared" si="22"/>
        <v>25</v>
      </c>
      <c r="AE132" s="5"/>
      <c r="AF132" s="5"/>
    </row>
    <row r="133" spans="1:32" ht="19.5" customHeight="1">
      <c r="A133" s="5"/>
      <c r="B133" s="5"/>
      <c r="C133" s="5"/>
      <c r="D133" s="22" t="s">
        <v>151</v>
      </c>
      <c r="E133" s="24">
        <v>1</v>
      </c>
      <c r="F133" s="24">
        <v>1</v>
      </c>
      <c r="G133" s="24">
        <v>1</v>
      </c>
      <c r="H133" s="24">
        <v>1</v>
      </c>
      <c r="I133" s="24">
        <v>1</v>
      </c>
      <c r="J133" s="24">
        <v>1</v>
      </c>
      <c r="K133" s="24">
        <v>1</v>
      </c>
      <c r="L133" s="24">
        <v>1</v>
      </c>
      <c r="M133" s="24">
        <v>1</v>
      </c>
      <c r="N133" s="24">
        <v>1</v>
      </c>
      <c r="O133" s="24">
        <v>1</v>
      </c>
      <c r="P133" s="24">
        <v>1</v>
      </c>
      <c r="Q133" s="24">
        <v>1</v>
      </c>
      <c r="R133" s="24">
        <v>1</v>
      </c>
      <c r="S133" s="24">
        <v>1</v>
      </c>
      <c r="T133" s="24">
        <v>1</v>
      </c>
      <c r="U133" s="24">
        <v>1</v>
      </c>
      <c r="V133" s="24">
        <v>1</v>
      </c>
      <c r="W133" s="24">
        <v>1</v>
      </c>
      <c r="X133" s="24">
        <v>1</v>
      </c>
      <c r="Y133" s="24">
        <v>1</v>
      </c>
      <c r="Z133" s="24">
        <v>1</v>
      </c>
      <c r="AA133" s="24">
        <v>1</v>
      </c>
      <c r="AB133" s="24">
        <v>1</v>
      </c>
      <c r="AC133" s="24">
        <v>1</v>
      </c>
      <c r="AD133" s="25">
        <f t="shared" si="22"/>
        <v>25</v>
      </c>
      <c r="AE133" s="5"/>
      <c r="AF133" s="5"/>
    </row>
    <row r="134" spans="1:32" ht="19.5" customHeight="1">
      <c r="A134" s="5"/>
      <c r="B134" s="5"/>
      <c r="C134" s="5"/>
      <c r="D134" s="22" t="s">
        <v>152</v>
      </c>
      <c r="E134" s="24">
        <v>1</v>
      </c>
      <c r="F134" s="24">
        <v>1</v>
      </c>
      <c r="G134" s="24">
        <v>1</v>
      </c>
      <c r="H134" s="24">
        <v>1</v>
      </c>
      <c r="I134" s="24">
        <v>1</v>
      </c>
      <c r="J134" s="24">
        <v>1</v>
      </c>
      <c r="K134" s="24">
        <v>1</v>
      </c>
      <c r="L134" s="24">
        <v>1</v>
      </c>
      <c r="M134" s="24">
        <v>1</v>
      </c>
      <c r="N134" s="24">
        <v>1</v>
      </c>
      <c r="O134" s="24">
        <v>1</v>
      </c>
      <c r="P134" s="24">
        <v>1</v>
      </c>
      <c r="Q134" s="24">
        <v>1</v>
      </c>
      <c r="R134" s="24">
        <v>1</v>
      </c>
      <c r="S134" s="24">
        <v>1</v>
      </c>
      <c r="T134" s="24">
        <v>1</v>
      </c>
      <c r="U134" s="24">
        <v>1</v>
      </c>
      <c r="V134" s="24">
        <v>1</v>
      </c>
      <c r="W134" s="24">
        <v>1</v>
      </c>
      <c r="X134" s="24">
        <v>1</v>
      </c>
      <c r="Y134" s="24">
        <v>1</v>
      </c>
      <c r="Z134" s="24">
        <v>1</v>
      </c>
      <c r="AA134" s="24">
        <v>1</v>
      </c>
      <c r="AB134" s="24">
        <v>1</v>
      </c>
      <c r="AC134" s="24">
        <v>1</v>
      </c>
      <c r="AD134" s="25">
        <f t="shared" si="22"/>
        <v>25</v>
      </c>
      <c r="AE134" s="5"/>
      <c r="AF134" s="5"/>
    </row>
    <row r="135" spans="1:32" ht="19.5" customHeight="1">
      <c r="A135" s="5"/>
      <c r="B135" s="5"/>
      <c r="C135" s="27"/>
      <c r="D135" s="28"/>
      <c r="E135" s="27">
        <f t="shared" ref="E135:AC135" si="23">COUNTIF(E123:E134,"1")/12</f>
        <v>1</v>
      </c>
      <c r="F135" s="27">
        <f t="shared" si="23"/>
        <v>1</v>
      </c>
      <c r="G135" s="27">
        <f t="shared" si="23"/>
        <v>1</v>
      </c>
      <c r="H135" s="27">
        <f t="shared" si="23"/>
        <v>1</v>
      </c>
      <c r="I135" s="27">
        <f t="shared" si="23"/>
        <v>1</v>
      </c>
      <c r="J135" s="27">
        <f t="shared" si="23"/>
        <v>1</v>
      </c>
      <c r="K135" s="27">
        <f t="shared" si="23"/>
        <v>1</v>
      </c>
      <c r="L135" s="27">
        <f t="shared" si="23"/>
        <v>1</v>
      </c>
      <c r="M135" s="27">
        <f t="shared" si="23"/>
        <v>1</v>
      </c>
      <c r="N135" s="27">
        <f t="shared" si="23"/>
        <v>1</v>
      </c>
      <c r="O135" s="27">
        <f t="shared" si="23"/>
        <v>1</v>
      </c>
      <c r="P135" s="27">
        <f t="shared" si="23"/>
        <v>1</v>
      </c>
      <c r="Q135" s="27">
        <f t="shared" si="23"/>
        <v>1</v>
      </c>
      <c r="R135" s="27">
        <f t="shared" si="23"/>
        <v>1</v>
      </c>
      <c r="S135" s="27">
        <f t="shared" si="23"/>
        <v>1</v>
      </c>
      <c r="T135" s="27">
        <f t="shared" si="23"/>
        <v>1</v>
      </c>
      <c r="U135" s="27">
        <f t="shared" si="23"/>
        <v>1</v>
      </c>
      <c r="V135" s="27">
        <f t="shared" si="23"/>
        <v>1</v>
      </c>
      <c r="W135" s="27">
        <f t="shared" si="23"/>
        <v>1</v>
      </c>
      <c r="X135" s="27">
        <f t="shared" si="23"/>
        <v>1</v>
      </c>
      <c r="Y135" s="27">
        <f t="shared" si="23"/>
        <v>1</v>
      </c>
      <c r="Z135" s="27">
        <f t="shared" si="23"/>
        <v>1</v>
      </c>
      <c r="AA135" s="27">
        <f t="shared" si="23"/>
        <v>1</v>
      </c>
      <c r="AB135" s="27">
        <f t="shared" si="23"/>
        <v>1</v>
      </c>
      <c r="AC135" s="27">
        <f t="shared" si="23"/>
        <v>1</v>
      </c>
      <c r="AD135" s="29"/>
      <c r="AE135" s="5"/>
      <c r="AF135" s="5"/>
    </row>
    <row r="136" spans="1:32" ht="19.5" customHeight="1">
      <c r="A136" s="5"/>
      <c r="B136" s="5"/>
      <c r="C136" s="21" t="s">
        <v>153</v>
      </c>
      <c r="D136" s="22" t="s">
        <v>154</v>
      </c>
      <c r="E136" s="24">
        <v>1</v>
      </c>
      <c r="F136" s="24">
        <v>1</v>
      </c>
      <c r="G136" s="24">
        <v>1</v>
      </c>
      <c r="H136" s="24">
        <v>1</v>
      </c>
      <c r="I136" s="24">
        <v>1</v>
      </c>
      <c r="J136" s="24">
        <v>1</v>
      </c>
      <c r="K136" s="24">
        <v>1</v>
      </c>
      <c r="L136" s="24">
        <v>1</v>
      </c>
      <c r="M136" s="24">
        <v>1</v>
      </c>
      <c r="N136" s="24">
        <v>1</v>
      </c>
      <c r="O136" s="24">
        <v>1</v>
      </c>
      <c r="P136" s="24">
        <v>1</v>
      </c>
      <c r="Q136" s="24">
        <v>1</v>
      </c>
      <c r="R136" s="24">
        <v>1</v>
      </c>
      <c r="S136" s="24">
        <v>1</v>
      </c>
      <c r="T136" s="24">
        <v>1</v>
      </c>
      <c r="U136" s="24">
        <v>1</v>
      </c>
      <c r="V136" s="24">
        <v>1</v>
      </c>
      <c r="W136" s="24">
        <v>1</v>
      </c>
      <c r="X136" s="24">
        <v>1</v>
      </c>
      <c r="Y136" s="24">
        <v>1</v>
      </c>
      <c r="Z136" s="24">
        <v>1</v>
      </c>
      <c r="AA136" s="24">
        <v>1</v>
      </c>
      <c r="AB136" s="24">
        <v>1</v>
      </c>
      <c r="AC136" s="24">
        <v>1</v>
      </c>
      <c r="AD136" s="25">
        <f t="shared" ref="AD136:AD144" si="24">SUM(E136:AC136)</f>
        <v>25</v>
      </c>
      <c r="AE136" s="26">
        <f>COUNTIF(AD136:AD144,"25")/9</f>
        <v>1</v>
      </c>
      <c r="AF136" s="5"/>
    </row>
    <row r="137" spans="1:32" ht="19.5" customHeight="1">
      <c r="A137" s="5"/>
      <c r="B137" s="5"/>
      <c r="C137" s="5"/>
      <c r="D137" s="22" t="s">
        <v>155</v>
      </c>
      <c r="E137" s="24">
        <v>1</v>
      </c>
      <c r="F137" s="24">
        <v>1</v>
      </c>
      <c r="G137" s="24">
        <v>1</v>
      </c>
      <c r="H137" s="24">
        <v>1</v>
      </c>
      <c r="I137" s="24">
        <v>1</v>
      </c>
      <c r="J137" s="24">
        <v>1</v>
      </c>
      <c r="K137" s="24">
        <v>1</v>
      </c>
      <c r="L137" s="24">
        <v>1</v>
      </c>
      <c r="M137" s="24">
        <v>1</v>
      </c>
      <c r="N137" s="24">
        <v>1</v>
      </c>
      <c r="O137" s="24">
        <v>1</v>
      </c>
      <c r="P137" s="24">
        <v>1</v>
      </c>
      <c r="Q137" s="24">
        <v>1</v>
      </c>
      <c r="R137" s="24">
        <v>1</v>
      </c>
      <c r="S137" s="24">
        <v>1</v>
      </c>
      <c r="T137" s="24">
        <v>1</v>
      </c>
      <c r="U137" s="24">
        <v>1</v>
      </c>
      <c r="V137" s="24">
        <v>1</v>
      </c>
      <c r="W137" s="24">
        <v>1</v>
      </c>
      <c r="X137" s="24">
        <v>1</v>
      </c>
      <c r="Y137" s="24">
        <v>1</v>
      </c>
      <c r="Z137" s="24">
        <v>1</v>
      </c>
      <c r="AA137" s="24">
        <v>1</v>
      </c>
      <c r="AB137" s="24">
        <v>1</v>
      </c>
      <c r="AC137" s="24">
        <v>1</v>
      </c>
      <c r="AD137" s="25">
        <f t="shared" si="24"/>
        <v>25</v>
      </c>
      <c r="AE137" s="5"/>
      <c r="AF137" s="5"/>
    </row>
    <row r="138" spans="1:32" ht="19.5" customHeight="1">
      <c r="A138" s="5"/>
      <c r="B138" s="5"/>
      <c r="C138" s="5"/>
      <c r="D138" s="22" t="s">
        <v>156</v>
      </c>
      <c r="E138" s="24">
        <v>1</v>
      </c>
      <c r="F138" s="24">
        <v>1</v>
      </c>
      <c r="G138" s="24">
        <v>1</v>
      </c>
      <c r="H138" s="24">
        <v>1</v>
      </c>
      <c r="I138" s="24">
        <v>1</v>
      </c>
      <c r="J138" s="24">
        <v>1</v>
      </c>
      <c r="K138" s="24">
        <v>1</v>
      </c>
      <c r="L138" s="24">
        <v>1</v>
      </c>
      <c r="M138" s="24">
        <v>1</v>
      </c>
      <c r="N138" s="24">
        <v>1</v>
      </c>
      <c r="O138" s="24">
        <v>1</v>
      </c>
      <c r="P138" s="24">
        <v>1</v>
      </c>
      <c r="Q138" s="24">
        <v>1</v>
      </c>
      <c r="R138" s="24">
        <v>1</v>
      </c>
      <c r="S138" s="24">
        <v>1</v>
      </c>
      <c r="T138" s="24">
        <v>1</v>
      </c>
      <c r="U138" s="24">
        <v>1</v>
      </c>
      <c r="V138" s="24">
        <v>1</v>
      </c>
      <c r="W138" s="24">
        <v>1</v>
      </c>
      <c r="X138" s="24">
        <v>1</v>
      </c>
      <c r="Y138" s="24">
        <v>1</v>
      </c>
      <c r="Z138" s="24">
        <v>1</v>
      </c>
      <c r="AA138" s="24">
        <v>1</v>
      </c>
      <c r="AB138" s="24">
        <v>1</v>
      </c>
      <c r="AC138" s="24">
        <v>1</v>
      </c>
      <c r="AD138" s="25">
        <f t="shared" si="24"/>
        <v>25</v>
      </c>
      <c r="AE138" s="5"/>
      <c r="AF138" s="5"/>
    </row>
    <row r="139" spans="1:32" ht="19.5" customHeight="1">
      <c r="A139" s="5"/>
      <c r="B139" s="5"/>
      <c r="C139" s="5"/>
      <c r="D139" s="22" t="s">
        <v>157</v>
      </c>
      <c r="E139" s="24">
        <v>1</v>
      </c>
      <c r="F139" s="24">
        <v>1</v>
      </c>
      <c r="G139" s="24">
        <v>1</v>
      </c>
      <c r="H139" s="24">
        <v>1</v>
      </c>
      <c r="I139" s="24">
        <v>1</v>
      </c>
      <c r="J139" s="24">
        <v>1</v>
      </c>
      <c r="K139" s="24">
        <v>1</v>
      </c>
      <c r="L139" s="24">
        <v>1</v>
      </c>
      <c r="M139" s="24">
        <v>1</v>
      </c>
      <c r="N139" s="24">
        <v>1</v>
      </c>
      <c r="O139" s="24">
        <v>1</v>
      </c>
      <c r="P139" s="24">
        <v>1</v>
      </c>
      <c r="Q139" s="24">
        <v>1</v>
      </c>
      <c r="R139" s="24">
        <v>1</v>
      </c>
      <c r="S139" s="24">
        <v>1</v>
      </c>
      <c r="T139" s="24">
        <v>1</v>
      </c>
      <c r="U139" s="24">
        <v>1</v>
      </c>
      <c r="V139" s="24">
        <v>1</v>
      </c>
      <c r="W139" s="24">
        <v>1</v>
      </c>
      <c r="X139" s="24">
        <v>1</v>
      </c>
      <c r="Y139" s="24">
        <v>1</v>
      </c>
      <c r="Z139" s="24">
        <v>1</v>
      </c>
      <c r="AA139" s="24">
        <v>1</v>
      </c>
      <c r="AB139" s="24">
        <v>1</v>
      </c>
      <c r="AC139" s="24">
        <v>1</v>
      </c>
      <c r="AD139" s="25">
        <f t="shared" si="24"/>
        <v>25</v>
      </c>
      <c r="AE139" s="5"/>
      <c r="AF139" s="5"/>
    </row>
    <row r="140" spans="1:32" ht="19.5" customHeight="1">
      <c r="A140" s="5"/>
      <c r="B140" s="5"/>
      <c r="C140" s="5"/>
      <c r="D140" s="22" t="s">
        <v>158</v>
      </c>
      <c r="E140" s="24">
        <v>1</v>
      </c>
      <c r="F140" s="24">
        <v>1</v>
      </c>
      <c r="G140" s="24">
        <v>1</v>
      </c>
      <c r="H140" s="24">
        <v>1</v>
      </c>
      <c r="I140" s="24">
        <v>1</v>
      </c>
      <c r="J140" s="24">
        <v>1</v>
      </c>
      <c r="K140" s="24">
        <v>1</v>
      </c>
      <c r="L140" s="24">
        <v>1</v>
      </c>
      <c r="M140" s="24">
        <v>1</v>
      </c>
      <c r="N140" s="24">
        <v>1</v>
      </c>
      <c r="O140" s="24">
        <v>1</v>
      </c>
      <c r="P140" s="24">
        <v>1</v>
      </c>
      <c r="Q140" s="24">
        <v>1</v>
      </c>
      <c r="R140" s="24">
        <v>1</v>
      </c>
      <c r="S140" s="24">
        <v>1</v>
      </c>
      <c r="T140" s="24">
        <v>1</v>
      </c>
      <c r="U140" s="24">
        <v>1</v>
      </c>
      <c r="V140" s="24">
        <v>1</v>
      </c>
      <c r="W140" s="24">
        <v>1</v>
      </c>
      <c r="X140" s="24">
        <v>1</v>
      </c>
      <c r="Y140" s="24">
        <v>1</v>
      </c>
      <c r="Z140" s="24">
        <v>1</v>
      </c>
      <c r="AA140" s="24">
        <v>1</v>
      </c>
      <c r="AB140" s="24">
        <v>1</v>
      </c>
      <c r="AC140" s="24">
        <v>1</v>
      </c>
      <c r="AD140" s="25">
        <f t="shared" si="24"/>
        <v>25</v>
      </c>
      <c r="AE140" s="5"/>
      <c r="AF140" s="5"/>
    </row>
    <row r="141" spans="1:32" ht="19.5" customHeight="1">
      <c r="A141" s="5"/>
      <c r="B141" s="5"/>
      <c r="C141" s="5"/>
      <c r="D141" s="22" t="s">
        <v>159</v>
      </c>
      <c r="E141" s="24">
        <v>1</v>
      </c>
      <c r="F141" s="24">
        <v>1</v>
      </c>
      <c r="G141" s="24">
        <v>1</v>
      </c>
      <c r="H141" s="24">
        <v>1</v>
      </c>
      <c r="I141" s="24">
        <v>1</v>
      </c>
      <c r="J141" s="24">
        <v>1</v>
      </c>
      <c r="K141" s="24">
        <v>1</v>
      </c>
      <c r="L141" s="24">
        <v>1</v>
      </c>
      <c r="M141" s="24">
        <v>1</v>
      </c>
      <c r="N141" s="24">
        <v>1</v>
      </c>
      <c r="O141" s="24">
        <v>1</v>
      </c>
      <c r="P141" s="24">
        <v>1</v>
      </c>
      <c r="Q141" s="24">
        <v>1</v>
      </c>
      <c r="R141" s="24">
        <v>1</v>
      </c>
      <c r="S141" s="24">
        <v>1</v>
      </c>
      <c r="T141" s="24">
        <v>1</v>
      </c>
      <c r="U141" s="24">
        <v>1</v>
      </c>
      <c r="V141" s="24">
        <v>1</v>
      </c>
      <c r="W141" s="24">
        <v>1</v>
      </c>
      <c r="X141" s="24">
        <v>1</v>
      </c>
      <c r="Y141" s="24">
        <v>1</v>
      </c>
      <c r="Z141" s="24">
        <v>1</v>
      </c>
      <c r="AA141" s="24">
        <v>1</v>
      </c>
      <c r="AB141" s="24">
        <v>1</v>
      </c>
      <c r="AC141" s="24">
        <v>1</v>
      </c>
      <c r="AD141" s="25">
        <f t="shared" si="24"/>
        <v>25</v>
      </c>
      <c r="AE141" s="5"/>
      <c r="AF141" s="5"/>
    </row>
    <row r="142" spans="1:32" ht="19.5" customHeight="1">
      <c r="A142" s="5"/>
      <c r="B142" s="5"/>
      <c r="C142" s="5"/>
      <c r="D142" s="22" t="s">
        <v>160</v>
      </c>
      <c r="E142" s="24">
        <v>1</v>
      </c>
      <c r="F142" s="24">
        <v>1</v>
      </c>
      <c r="G142" s="24">
        <v>1</v>
      </c>
      <c r="H142" s="24">
        <v>1</v>
      </c>
      <c r="I142" s="24">
        <v>1</v>
      </c>
      <c r="J142" s="24">
        <v>1</v>
      </c>
      <c r="K142" s="24">
        <v>1</v>
      </c>
      <c r="L142" s="24">
        <v>1</v>
      </c>
      <c r="M142" s="24">
        <v>1</v>
      </c>
      <c r="N142" s="24">
        <v>1</v>
      </c>
      <c r="O142" s="24">
        <v>1</v>
      </c>
      <c r="P142" s="24">
        <v>1</v>
      </c>
      <c r="Q142" s="24">
        <v>1</v>
      </c>
      <c r="R142" s="24">
        <v>1</v>
      </c>
      <c r="S142" s="24">
        <v>1</v>
      </c>
      <c r="T142" s="24">
        <v>1</v>
      </c>
      <c r="U142" s="24">
        <v>1</v>
      </c>
      <c r="V142" s="24">
        <v>1</v>
      </c>
      <c r="W142" s="24">
        <v>1</v>
      </c>
      <c r="X142" s="24">
        <v>1</v>
      </c>
      <c r="Y142" s="24">
        <v>1</v>
      </c>
      <c r="Z142" s="24">
        <v>1</v>
      </c>
      <c r="AA142" s="24">
        <v>1</v>
      </c>
      <c r="AB142" s="24">
        <v>1</v>
      </c>
      <c r="AC142" s="24">
        <v>1</v>
      </c>
      <c r="AD142" s="25">
        <f t="shared" si="24"/>
        <v>25</v>
      </c>
      <c r="AE142" s="5"/>
      <c r="AF142" s="5"/>
    </row>
    <row r="143" spans="1:32" ht="19.5" customHeight="1">
      <c r="A143" s="5"/>
      <c r="B143" s="5"/>
      <c r="C143" s="5"/>
      <c r="D143" s="22" t="s">
        <v>161</v>
      </c>
      <c r="E143" s="24">
        <v>1</v>
      </c>
      <c r="F143" s="24">
        <v>1</v>
      </c>
      <c r="G143" s="24">
        <v>1</v>
      </c>
      <c r="H143" s="24">
        <v>1</v>
      </c>
      <c r="I143" s="24">
        <v>1</v>
      </c>
      <c r="J143" s="24">
        <v>1</v>
      </c>
      <c r="K143" s="24">
        <v>1</v>
      </c>
      <c r="L143" s="24">
        <v>1</v>
      </c>
      <c r="M143" s="24">
        <v>1</v>
      </c>
      <c r="N143" s="24">
        <v>1</v>
      </c>
      <c r="O143" s="24">
        <v>1</v>
      </c>
      <c r="P143" s="24">
        <v>1</v>
      </c>
      <c r="Q143" s="24">
        <v>1</v>
      </c>
      <c r="R143" s="24">
        <v>1</v>
      </c>
      <c r="S143" s="24">
        <v>1</v>
      </c>
      <c r="T143" s="24">
        <v>1</v>
      </c>
      <c r="U143" s="24">
        <v>1</v>
      </c>
      <c r="V143" s="24">
        <v>1</v>
      </c>
      <c r="W143" s="24">
        <v>1</v>
      </c>
      <c r="X143" s="24">
        <v>1</v>
      </c>
      <c r="Y143" s="24">
        <v>1</v>
      </c>
      <c r="Z143" s="24">
        <v>1</v>
      </c>
      <c r="AA143" s="24">
        <v>1</v>
      </c>
      <c r="AB143" s="24">
        <v>1</v>
      </c>
      <c r="AC143" s="24">
        <v>1</v>
      </c>
      <c r="AD143" s="25">
        <f t="shared" si="24"/>
        <v>25</v>
      </c>
      <c r="AE143" s="5"/>
      <c r="AF143" s="5"/>
    </row>
    <row r="144" spans="1:32" ht="19.5" customHeight="1">
      <c r="A144" s="5"/>
      <c r="B144" s="5"/>
      <c r="C144" s="5"/>
      <c r="D144" s="22" t="s">
        <v>162</v>
      </c>
      <c r="E144" s="24">
        <v>1</v>
      </c>
      <c r="F144" s="24">
        <v>1</v>
      </c>
      <c r="G144" s="24">
        <v>1</v>
      </c>
      <c r="H144" s="24">
        <v>1</v>
      </c>
      <c r="I144" s="24">
        <v>1</v>
      </c>
      <c r="J144" s="24">
        <v>1</v>
      </c>
      <c r="K144" s="24">
        <v>1</v>
      </c>
      <c r="L144" s="24">
        <v>1</v>
      </c>
      <c r="M144" s="24">
        <v>1</v>
      </c>
      <c r="N144" s="24">
        <v>1</v>
      </c>
      <c r="O144" s="24">
        <v>1</v>
      </c>
      <c r="P144" s="24">
        <v>1</v>
      </c>
      <c r="Q144" s="24">
        <v>1</v>
      </c>
      <c r="R144" s="24">
        <v>1</v>
      </c>
      <c r="S144" s="24">
        <v>1</v>
      </c>
      <c r="T144" s="24">
        <v>1</v>
      </c>
      <c r="U144" s="24">
        <v>1</v>
      </c>
      <c r="V144" s="24">
        <v>1</v>
      </c>
      <c r="W144" s="24">
        <v>1</v>
      </c>
      <c r="X144" s="24">
        <v>1</v>
      </c>
      <c r="Y144" s="24">
        <v>1</v>
      </c>
      <c r="Z144" s="24">
        <v>1</v>
      </c>
      <c r="AA144" s="24">
        <v>1</v>
      </c>
      <c r="AB144" s="24">
        <v>1</v>
      </c>
      <c r="AC144" s="24">
        <v>1</v>
      </c>
      <c r="AD144" s="25">
        <f t="shared" si="24"/>
        <v>25</v>
      </c>
      <c r="AE144" s="5"/>
      <c r="AF144" s="5"/>
    </row>
    <row r="145" spans="1:32" ht="19.5" customHeight="1">
      <c r="A145" s="5"/>
      <c r="B145" s="5"/>
      <c r="C145" s="27"/>
      <c r="D145" s="28"/>
      <c r="E145" s="27">
        <f t="shared" ref="E145:AC145" si="25">COUNTIF(E136:E144,"1")/9</f>
        <v>1</v>
      </c>
      <c r="F145" s="27">
        <f t="shared" si="25"/>
        <v>1</v>
      </c>
      <c r="G145" s="27">
        <f t="shared" si="25"/>
        <v>1</v>
      </c>
      <c r="H145" s="27">
        <f t="shared" si="25"/>
        <v>1</v>
      </c>
      <c r="I145" s="27">
        <f t="shared" si="25"/>
        <v>1</v>
      </c>
      <c r="J145" s="27">
        <f t="shared" si="25"/>
        <v>1</v>
      </c>
      <c r="K145" s="27">
        <f t="shared" si="25"/>
        <v>1</v>
      </c>
      <c r="L145" s="27">
        <f t="shared" si="25"/>
        <v>1</v>
      </c>
      <c r="M145" s="27">
        <f t="shared" si="25"/>
        <v>1</v>
      </c>
      <c r="N145" s="27">
        <f t="shared" si="25"/>
        <v>1</v>
      </c>
      <c r="O145" s="27">
        <f t="shared" si="25"/>
        <v>1</v>
      </c>
      <c r="P145" s="27">
        <f t="shared" si="25"/>
        <v>1</v>
      </c>
      <c r="Q145" s="27">
        <f t="shared" si="25"/>
        <v>1</v>
      </c>
      <c r="R145" s="27">
        <f t="shared" si="25"/>
        <v>1</v>
      </c>
      <c r="S145" s="27">
        <f t="shared" si="25"/>
        <v>1</v>
      </c>
      <c r="T145" s="27">
        <f t="shared" si="25"/>
        <v>1</v>
      </c>
      <c r="U145" s="27">
        <f t="shared" si="25"/>
        <v>1</v>
      </c>
      <c r="V145" s="27">
        <f t="shared" si="25"/>
        <v>1</v>
      </c>
      <c r="W145" s="27">
        <f t="shared" si="25"/>
        <v>1</v>
      </c>
      <c r="X145" s="27">
        <f t="shared" si="25"/>
        <v>1</v>
      </c>
      <c r="Y145" s="27">
        <f t="shared" si="25"/>
        <v>1</v>
      </c>
      <c r="Z145" s="27">
        <f t="shared" si="25"/>
        <v>1</v>
      </c>
      <c r="AA145" s="27">
        <f t="shared" si="25"/>
        <v>1</v>
      </c>
      <c r="AB145" s="27">
        <f t="shared" si="25"/>
        <v>1</v>
      </c>
      <c r="AC145" s="27">
        <f t="shared" si="25"/>
        <v>1</v>
      </c>
      <c r="AD145" s="29"/>
      <c r="AE145" s="5"/>
      <c r="AF145" s="5"/>
    </row>
    <row r="146" spans="1:32" ht="19.5" customHeight="1">
      <c r="A146" s="33" t="s">
        <v>38</v>
      </c>
      <c r="B146" s="5"/>
      <c r="C146" s="5"/>
      <c r="D146" s="34"/>
      <c r="E146" s="35">
        <f t="shared" ref="E146:AC146" si="26">COUNTIF(E19:E144,"1")/115</f>
        <v>1.0869565217391304</v>
      </c>
      <c r="F146" s="35">
        <f t="shared" si="26"/>
        <v>1.0869565217391304</v>
      </c>
      <c r="G146" s="35">
        <f t="shared" si="26"/>
        <v>1.0869565217391304</v>
      </c>
      <c r="H146" s="35">
        <f t="shared" si="26"/>
        <v>1.0869565217391304</v>
      </c>
      <c r="I146" s="35">
        <f t="shared" si="26"/>
        <v>1.0869565217391304</v>
      </c>
      <c r="J146" s="35">
        <f t="shared" si="26"/>
        <v>1.0869565217391304</v>
      </c>
      <c r="K146" s="35">
        <f t="shared" si="26"/>
        <v>1.0869565217391304</v>
      </c>
      <c r="L146" s="35">
        <f t="shared" si="26"/>
        <v>1.0869565217391304</v>
      </c>
      <c r="M146" s="35">
        <f t="shared" si="26"/>
        <v>1.0869565217391304</v>
      </c>
      <c r="N146" s="35">
        <f t="shared" si="26"/>
        <v>1.0869565217391304</v>
      </c>
      <c r="O146" s="35">
        <f t="shared" si="26"/>
        <v>1.0869565217391304</v>
      </c>
      <c r="P146" s="35">
        <f t="shared" si="26"/>
        <v>1.0869565217391304</v>
      </c>
      <c r="Q146" s="35">
        <f t="shared" si="26"/>
        <v>1.0869565217391304</v>
      </c>
      <c r="R146" s="35">
        <f t="shared" si="26"/>
        <v>1.0869565217391304</v>
      </c>
      <c r="S146" s="35">
        <f t="shared" si="26"/>
        <v>1.0869565217391304</v>
      </c>
      <c r="T146" s="35">
        <f t="shared" si="26"/>
        <v>1.0869565217391304</v>
      </c>
      <c r="U146" s="35">
        <f t="shared" si="26"/>
        <v>1.0869565217391304</v>
      </c>
      <c r="V146" s="35">
        <f t="shared" si="26"/>
        <v>1.0869565217391304</v>
      </c>
      <c r="W146" s="35">
        <f t="shared" si="26"/>
        <v>1.0869565217391304</v>
      </c>
      <c r="X146" s="35">
        <f t="shared" si="26"/>
        <v>1.0869565217391304</v>
      </c>
      <c r="Y146" s="35">
        <f t="shared" si="26"/>
        <v>1.0869565217391304</v>
      </c>
      <c r="Z146" s="35">
        <f t="shared" si="26"/>
        <v>1.0869565217391304</v>
      </c>
      <c r="AA146" s="35">
        <f t="shared" si="26"/>
        <v>1.0869565217391304</v>
      </c>
      <c r="AB146" s="35">
        <f t="shared" si="26"/>
        <v>1.0869565217391304</v>
      </c>
      <c r="AC146" s="35">
        <f t="shared" si="26"/>
        <v>1.0869565217391304</v>
      </c>
      <c r="AD146" s="36"/>
      <c r="AE146" s="35"/>
      <c r="AF146" s="35"/>
    </row>
    <row r="147" spans="1:32" ht="12.75" customHeight="1">
      <c r="A147" s="1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2"/>
      <c r="Y147" s="2"/>
      <c r="Z147" s="2"/>
      <c r="AA147" s="2"/>
      <c r="AB147" s="2"/>
      <c r="AC147" s="2"/>
      <c r="AD147" s="2"/>
      <c r="AE147" s="2"/>
      <c r="AF147" s="2"/>
    </row>
    <row r="148" spans="1:32" ht="12.75" customHeight="1">
      <c r="A148" s="1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2"/>
      <c r="Y148" s="2"/>
      <c r="Z148" s="2"/>
      <c r="AA148" s="2"/>
      <c r="AB148" s="2"/>
      <c r="AC148" s="2"/>
      <c r="AD148" s="2"/>
      <c r="AE148" s="2"/>
      <c r="AF148" s="2"/>
    </row>
    <row r="149" spans="1:32" ht="12.75" customHeight="1">
      <c r="A149" s="1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2"/>
      <c r="Y149" s="2"/>
      <c r="Z149" s="2"/>
      <c r="AA149" s="2"/>
      <c r="AB149" s="2"/>
      <c r="AC149" s="2"/>
      <c r="AD149" s="2"/>
      <c r="AE149" s="2"/>
      <c r="AF149" s="2"/>
    </row>
    <row r="150" spans="1:32" ht="12.75" customHeight="1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2"/>
      <c r="Y150" s="2"/>
      <c r="Z150" s="2"/>
      <c r="AA150" s="2"/>
      <c r="AB150" s="2"/>
      <c r="AC150" s="2"/>
      <c r="AD150" s="2"/>
      <c r="AE150" s="2"/>
      <c r="AF150" s="2"/>
    </row>
    <row r="151" spans="1:32" ht="12.75" customHeight="1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2"/>
      <c r="Y151" s="2"/>
      <c r="Z151" s="2"/>
      <c r="AA151" s="2"/>
      <c r="AB151" s="2"/>
      <c r="AC151" s="2"/>
      <c r="AD151" s="2"/>
      <c r="AE151" s="2"/>
      <c r="AF151" s="2"/>
    </row>
    <row r="152" spans="1:32" ht="12.75" customHeight="1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2"/>
      <c r="Y152" s="2"/>
      <c r="Z152" s="2"/>
      <c r="AA152" s="2"/>
      <c r="AB152" s="2"/>
      <c r="AC152" s="2"/>
      <c r="AD152" s="2"/>
      <c r="AE152" s="2"/>
      <c r="AF152" s="2"/>
    </row>
    <row r="153" spans="1:32" ht="12.75" customHeight="1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2"/>
      <c r="Y153" s="2"/>
      <c r="Z153" s="2"/>
      <c r="AA153" s="2"/>
      <c r="AB153" s="2"/>
      <c r="AC153" s="2"/>
      <c r="AD153" s="2"/>
      <c r="AE153" s="2"/>
      <c r="AF153" s="2"/>
    </row>
    <row r="154" spans="1:32" ht="12.75" customHeight="1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2"/>
      <c r="Y154" s="2"/>
      <c r="Z154" s="2"/>
      <c r="AA154" s="2"/>
      <c r="AB154" s="2"/>
      <c r="AC154" s="2"/>
      <c r="AD154" s="2"/>
      <c r="AE154" s="2"/>
      <c r="AF154" s="2"/>
    </row>
    <row r="155" spans="1:32" ht="12.75" customHeight="1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2"/>
      <c r="Y155" s="2"/>
      <c r="Z155" s="2"/>
      <c r="AA155" s="2"/>
      <c r="AB155" s="2"/>
      <c r="AC155" s="2"/>
      <c r="AD155" s="2"/>
      <c r="AE155" s="2"/>
      <c r="AF155" s="2"/>
    </row>
    <row r="156" spans="1:32" ht="12.75" customHeight="1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2"/>
      <c r="Y156" s="2"/>
      <c r="Z156" s="2"/>
      <c r="AA156" s="2"/>
      <c r="AB156" s="2"/>
      <c r="AC156" s="2"/>
      <c r="AD156" s="2"/>
      <c r="AE156" s="2"/>
      <c r="AF156" s="2"/>
    </row>
    <row r="157" spans="1:32" ht="12.75" customHeight="1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2"/>
      <c r="Y157" s="2"/>
      <c r="Z157" s="2"/>
      <c r="AA157" s="2"/>
      <c r="AB157" s="2"/>
      <c r="AC157" s="2"/>
      <c r="AD157" s="2"/>
      <c r="AE157" s="2"/>
      <c r="AF157" s="2"/>
    </row>
    <row r="158" spans="1:32" ht="12.75" customHeight="1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2"/>
      <c r="Y158" s="2"/>
      <c r="Z158" s="2"/>
      <c r="AA158" s="2"/>
      <c r="AB158" s="2"/>
      <c r="AC158" s="2"/>
      <c r="AD158" s="2"/>
      <c r="AE158" s="2"/>
      <c r="AF158" s="2"/>
    </row>
    <row r="159" spans="1:32" ht="12.75" customHeight="1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2"/>
      <c r="Y159" s="2"/>
      <c r="Z159" s="2"/>
      <c r="AA159" s="2"/>
      <c r="AB159" s="2"/>
      <c r="AC159" s="2"/>
      <c r="AD159" s="2"/>
      <c r="AE159" s="2"/>
      <c r="AF159" s="2"/>
    </row>
    <row r="160" spans="1:32" ht="12.75" customHeight="1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2"/>
      <c r="Y160" s="2"/>
      <c r="Z160" s="2"/>
      <c r="AA160" s="2"/>
      <c r="AB160" s="2"/>
      <c r="AC160" s="2"/>
      <c r="AD160" s="2"/>
      <c r="AE160" s="2"/>
      <c r="AF160" s="2"/>
    </row>
    <row r="161" spans="1:32" ht="12.75" customHeight="1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2"/>
      <c r="Y161" s="2"/>
      <c r="Z161" s="2"/>
      <c r="AA161" s="2"/>
      <c r="AB161" s="2"/>
      <c r="AC161" s="2"/>
      <c r="AD161" s="2"/>
      <c r="AE161" s="2"/>
      <c r="AF161" s="2"/>
    </row>
    <row r="162" spans="1:32" ht="12.75" customHeight="1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2"/>
      <c r="Y162" s="2"/>
      <c r="Z162" s="2"/>
      <c r="AA162" s="2"/>
      <c r="AB162" s="2"/>
      <c r="AC162" s="2"/>
      <c r="AD162" s="2"/>
      <c r="AE162" s="2"/>
      <c r="AF162" s="2"/>
    </row>
    <row r="163" spans="1:32" ht="12.75" customHeight="1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2"/>
      <c r="Y163" s="2"/>
      <c r="Z163" s="2"/>
      <c r="AA163" s="2"/>
      <c r="AB163" s="2"/>
      <c r="AC163" s="2"/>
      <c r="AD163" s="2"/>
      <c r="AE163" s="2"/>
      <c r="AF163" s="2"/>
    </row>
    <row r="164" spans="1:32" ht="12.75" customHeight="1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2"/>
      <c r="Y164" s="2"/>
      <c r="Z164" s="2"/>
      <c r="AA164" s="2"/>
      <c r="AB164" s="2"/>
      <c r="AC164" s="2"/>
      <c r="AD164" s="2"/>
      <c r="AE164" s="2"/>
      <c r="AF164" s="2"/>
    </row>
    <row r="165" spans="1:32" ht="12.75" customHeight="1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2"/>
      <c r="Y165" s="2"/>
      <c r="Z165" s="2"/>
      <c r="AA165" s="2"/>
      <c r="AB165" s="2"/>
      <c r="AC165" s="2"/>
      <c r="AD165" s="2"/>
      <c r="AE165" s="2"/>
      <c r="AF165" s="2"/>
    </row>
    <row r="166" spans="1:32" ht="12.75" customHeight="1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2"/>
      <c r="Y166" s="2"/>
      <c r="Z166" s="2"/>
      <c r="AA166" s="2"/>
      <c r="AB166" s="2"/>
      <c r="AC166" s="2"/>
      <c r="AD166" s="2"/>
      <c r="AE166" s="2"/>
      <c r="AF166" s="2"/>
    </row>
    <row r="167" spans="1:32" ht="12.75" customHeight="1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2"/>
      <c r="Y167" s="2"/>
      <c r="Z167" s="2"/>
      <c r="AA167" s="2"/>
      <c r="AB167" s="2"/>
      <c r="AC167" s="2"/>
      <c r="AD167" s="2"/>
      <c r="AE167" s="2"/>
      <c r="AF167" s="2"/>
    </row>
    <row r="168" spans="1:32" ht="12.75" customHeight="1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2"/>
      <c r="Y168" s="2"/>
      <c r="Z168" s="2"/>
      <c r="AA168" s="2"/>
      <c r="AB168" s="2"/>
      <c r="AC168" s="2"/>
      <c r="AD168" s="2"/>
      <c r="AE168" s="2"/>
      <c r="AF168" s="2"/>
    </row>
    <row r="169" spans="1:32" ht="12.75" customHeight="1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2"/>
      <c r="Y169" s="2"/>
      <c r="Z169" s="2"/>
      <c r="AA169" s="2"/>
      <c r="AB169" s="2"/>
      <c r="AC169" s="2"/>
      <c r="AD169" s="2"/>
      <c r="AE169" s="2"/>
      <c r="AF169" s="2"/>
    </row>
    <row r="170" spans="1:32" ht="12.75" customHeight="1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2"/>
      <c r="Y170" s="2"/>
      <c r="Z170" s="2"/>
      <c r="AA170" s="2"/>
      <c r="AB170" s="2"/>
      <c r="AC170" s="2"/>
      <c r="AD170" s="2"/>
      <c r="AE170" s="2"/>
      <c r="AF170" s="2"/>
    </row>
    <row r="171" spans="1:32" ht="12.75" customHeight="1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2"/>
      <c r="Y171" s="2"/>
      <c r="Z171" s="2"/>
      <c r="AA171" s="2"/>
      <c r="AB171" s="2"/>
      <c r="AC171" s="2"/>
      <c r="AD171" s="2"/>
      <c r="AE171" s="2"/>
      <c r="AF171" s="2"/>
    </row>
    <row r="172" spans="1:32" ht="12.75" customHeight="1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2"/>
      <c r="Y172" s="2"/>
      <c r="Z172" s="2"/>
      <c r="AA172" s="2"/>
      <c r="AB172" s="2"/>
      <c r="AC172" s="2"/>
      <c r="AD172" s="2"/>
      <c r="AE172" s="2"/>
      <c r="AF172" s="2"/>
    </row>
    <row r="173" spans="1:32" ht="12.75" customHeight="1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2"/>
      <c r="Y173" s="2"/>
      <c r="Z173" s="2"/>
      <c r="AA173" s="2"/>
      <c r="AB173" s="2"/>
      <c r="AC173" s="2"/>
      <c r="AD173" s="2"/>
      <c r="AE173" s="2"/>
      <c r="AF173" s="2"/>
    </row>
    <row r="174" spans="1:32" ht="12.75" customHeight="1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2"/>
      <c r="Y174" s="2"/>
      <c r="Z174" s="2"/>
      <c r="AA174" s="2"/>
      <c r="AB174" s="2"/>
      <c r="AC174" s="2"/>
      <c r="AD174" s="2"/>
      <c r="AE174" s="2"/>
      <c r="AF174" s="2"/>
    </row>
    <row r="175" spans="1:32" ht="12.75" customHeight="1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2"/>
      <c r="Y175" s="2"/>
      <c r="Z175" s="2"/>
      <c r="AA175" s="2"/>
      <c r="AB175" s="2"/>
      <c r="AC175" s="2"/>
      <c r="AD175" s="2"/>
      <c r="AE175" s="2"/>
      <c r="AF175" s="2"/>
    </row>
    <row r="176" spans="1:32" ht="12.75" customHeight="1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2"/>
      <c r="Y176" s="2"/>
      <c r="Z176" s="2"/>
      <c r="AA176" s="2"/>
      <c r="AB176" s="2"/>
      <c r="AC176" s="2"/>
      <c r="AD176" s="2"/>
      <c r="AE176" s="2"/>
      <c r="AF176" s="2"/>
    </row>
    <row r="177" spans="1:32" ht="12.75" customHeight="1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2"/>
      <c r="Y177" s="2"/>
      <c r="Z177" s="2"/>
      <c r="AA177" s="2"/>
      <c r="AB177" s="2"/>
      <c r="AC177" s="2"/>
      <c r="AD177" s="2"/>
      <c r="AE177" s="2"/>
      <c r="AF177" s="2"/>
    </row>
    <row r="178" spans="1:32" ht="12.75" customHeight="1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2"/>
      <c r="Y178" s="2"/>
      <c r="Z178" s="2"/>
      <c r="AA178" s="2"/>
      <c r="AB178" s="2"/>
      <c r="AC178" s="2"/>
      <c r="AD178" s="2"/>
      <c r="AE178" s="2"/>
      <c r="AF178" s="2"/>
    </row>
    <row r="179" spans="1:32" ht="12.75" customHeight="1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2"/>
      <c r="Y179" s="2"/>
      <c r="Z179" s="2"/>
      <c r="AA179" s="2"/>
      <c r="AB179" s="2"/>
      <c r="AC179" s="2"/>
      <c r="AD179" s="2"/>
      <c r="AE179" s="2"/>
      <c r="AF179" s="2"/>
    </row>
    <row r="180" spans="1:32" ht="12.75" customHeight="1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2"/>
      <c r="Y180" s="2"/>
      <c r="Z180" s="2"/>
      <c r="AA180" s="2"/>
      <c r="AB180" s="2"/>
      <c r="AC180" s="2"/>
      <c r="AD180" s="2"/>
      <c r="AE180" s="2"/>
      <c r="AF180" s="2"/>
    </row>
    <row r="181" spans="1:32" ht="12.75" customHeight="1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2"/>
      <c r="Y181" s="2"/>
      <c r="Z181" s="2"/>
      <c r="AA181" s="2"/>
      <c r="AB181" s="2"/>
      <c r="AC181" s="2"/>
      <c r="AD181" s="2"/>
      <c r="AE181" s="2"/>
      <c r="AF181" s="2"/>
    </row>
    <row r="182" spans="1:32" ht="12.75" customHeight="1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2"/>
      <c r="Y182" s="2"/>
      <c r="Z182" s="2"/>
      <c r="AA182" s="2"/>
      <c r="AB182" s="2"/>
      <c r="AC182" s="2"/>
      <c r="AD182" s="2"/>
      <c r="AE182" s="2"/>
      <c r="AF182" s="2"/>
    </row>
    <row r="183" spans="1:32" ht="12.75" customHeight="1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2"/>
      <c r="Y183" s="2"/>
      <c r="Z183" s="2"/>
      <c r="AA183" s="2"/>
      <c r="AB183" s="2"/>
      <c r="AC183" s="2"/>
      <c r="AD183" s="2"/>
      <c r="AE183" s="2"/>
      <c r="AF183" s="2"/>
    </row>
    <row r="184" spans="1:32" ht="12.75" customHeight="1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2"/>
      <c r="Y184" s="2"/>
      <c r="Z184" s="2"/>
      <c r="AA184" s="2"/>
      <c r="AB184" s="2"/>
      <c r="AC184" s="2"/>
      <c r="AD184" s="2"/>
      <c r="AE184" s="2"/>
      <c r="AF184" s="2"/>
    </row>
    <row r="185" spans="1:32" ht="12.75" customHeight="1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2"/>
      <c r="Y185" s="2"/>
      <c r="Z185" s="2"/>
      <c r="AA185" s="2"/>
      <c r="AB185" s="2"/>
      <c r="AC185" s="2"/>
      <c r="AD185" s="2"/>
      <c r="AE185" s="2"/>
      <c r="AF185" s="2"/>
    </row>
    <row r="186" spans="1:32" ht="12.75" customHeight="1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2"/>
      <c r="Y186" s="2"/>
      <c r="Z186" s="2"/>
      <c r="AA186" s="2"/>
      <c r="AB186" s="2"/>
      <c r="AC186" s="2"/>
      <c r="AD186" s="2"/>
      <c r="AE186" s="2"/>
      <c r="AF186" s="2"/>
    </row>
    <row r="187" spans="1:32" ht="12.75" customHeight="1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2"/>
      <c r="Y187" s="2"/>
      <c r="Z187" s="2"/>
      <c r="AA187" s="2"/>
      <c r="AB187" s="2"/>
      <c r="AC187" s="2"/>
      <c r="AD187" s="2"/>
      <c r="AE187" s="2"/>
      <c r="AF187" s="2"/>
    </row>
    <row r="188" spans="1:32" ht="12.75" customHeight="1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2"/>
      <c r="Y188" s="2"/>
      <c r="Z188" s="2"/>
      <c r="AA188" s="2"/>
      <c r="AB188" s="2"/>
      <c r="AC188" s="2"/>
      <c r="AD188" s="2"/>
      <c r="AE188" s="2"/>
      <c r="AF188" s="2"/>
    </row>
    <row r="189" spans="1:32" ht="12.75" customHeight="1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2"/>
      <c r="Y189" s="2"/>
      <c r="Z189" s="2"/>
      <c r="AA189" s="2"/>
      <c r="AB189" s="2"/>
      <c r="AC189" s="2"/>
      <c r="AD189" s="2"/>
      <c r="AE189" s="2"/>
      <c r="AF189" s="2"/>
    </row>
    <row r="190" spans="1:32" ht="12.75" customHeight="1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2"/>
      <c r="Y190" s="2"/>
      <c r="Z190" s="2"/>
      <c r="AA190" s="2"/>
      <c r="AB190" s="2"/>
      <c r="AC190" s="2"/>
      <c r="AD190" s="2"/>
      <c r="AE190" s="2"/>
      <c r="AF190" s="2"/>
    </row>
    <row r="191" spans="1:32" ht="12.75" customHeight="1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2"/>
      <c r="Y191" s="2"/>
      <c r="Z191" s="2"/>
      <c r="AA191" s="2"/>
      <c r="AB191" s="2"/>
      <c r="AC191" s="2"/>
      <c r="AD191" s="2"/>
      <c r="AE191" s="2"/>
      <c r="AF191" s="2"/>
    </row>
    <row r="192" spans="1:32" ht="12.75" customHeight="1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2"/>
      <c r="Y192" s="2"/>
      <c r="Z192" s="2"/>
      <c r="AA192" s="2"/>
      <c r="AB192" s="2"/>
      <c r="AC192" s="2"/>
      <c r="AD192" s="2"/>
      <c r="AE192" s="2"/>
      <c r="AF192" s="2"/>
    </row>
    <row r="193" spans="1:32" ht="12.75" customHeight="1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2"/>
      <c r="Y193" s="2"/>
      <c r="Z193" s="2"/>
      <c r="AA193" s="2"/>
      <c r="AB193" s="2"/>
      <c r="AC193" s="2"/>
      <c r="AD193" s="2"/>
      <c r="AE193" s="2"/>
      <c r="AF193" s="2"/>
    </row>
    <row r="194" spans="1:32" ht="12.75" customHeight="1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2"/>
      <c r="Y194" s="2"/>
      <c r="Z194" s="2"/>
      <c r="AA194" s="2"/>
      <c r="AB194" s="2"/>
      <c r="AC194" s="2"/>
      <c r="AD194" s="2"/>
      <c r="AE194" s="2"/>
      <c r="AF194" s="2"/>
    </row>
    <row r="195" spans="1:32" ht="12.75" customHeight="1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2"/>
      <c r="Y195" s="2"/>
      <c r="Z195" s="2"/>
      <c r="AA195" s="2"/>
      <c r="AB195" s="2"/>
      <c r="AC195" s="2"/>
      <c r="AD195" s="2"/>
      <c r="AE195" s="2"/>
      <c r="AF195" s="2"/>
    </row>
    <row r="196" spans="1:32" ht="12.75" customHeight="1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2"/>
      <c r="Y196" s="2"/>
      <c r="Z196" s="2"/>
      <c r="AA196" s="2"/>
      <c r="AB196" s="2"/>
      <c r="AC196" s="2"/>
      <c r="AD196" s="2"/>
      <c r="AE196" s="2"/>
      <c r="AF196" s="2"/>
    </row>
    <row r="197" spans="1:32" ht="12.75" customHeight="1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2"/>
      <c r="Y197" s="2"/>
      <c r="Z197" s="2"/>
      <c r="AA197" s="2"/>
      <c r="AB197" s="2"/>
      <c r="AC197" s="2"/>
      <c r="AD197" s="2"/>
      <c r="AE197" s="2"/>
      <c r="AF197" s="2"/>
    </row>
    <row r="198" spans="1:32" ht="12.75" customHeight="1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2"/>
      <c r="Y198" s="2"/>
      <c r="Z198" s="2"/>
      <c r="AA198" s="2"/>
      <c r="AB198" s="2"/>
      <c r="AC198" s="2"/>
      <c r="AD198" s="2"/>
      <c r="AE198" s="2"/>
      <c r="AF198" s="2"/>
    </row>
    <row r="199" spans="1:32" ht="12.75" customHeight="1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2"/>
      <c r="Y199" s="2"/>
      <c r="Z199" s="2"/>
      <c r="AA199" s="2"/>
      <c r="AB199" s="2"/>
      <c r="AC199" s="2"/>
      <c r="AD199" s="2"/>
      <c r="AE199" s="2"/>
      <c r="AF199" s="2"/>
    </row>
    <row r="200" spans="1:32" ht="12.75" customHeight="1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2"/>
      <c r="Y200" s="2"/>
      <c r="Z200" s="2"/>
      <c r="AA200" s="2"/>
      <c r="AB200" s="2"/>
      <c r="AC200" s="2"/>
      <c r="AD200" s="2"/>
      <c r="AE200" s="2"/>
      <c r="AF200" s="2"/>
    </row>
    <row r="201" spans="1:32" ht="12.75" customHeight="1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2"/>
      <c r="Y201" s="2"/>
      <c r="Z201" s="2"/>
      <c r="AA201" s="2"/>
      <c r="AB201" s="2"/>
      <c r="AC201" s="2"/>
      <c r="AD201" s="2"/>
      <c r="AE201" s="2"/>
      <c r="AF201" s="2"/>
    </row>
    <row r="202" spans="1:32" ht="12.75" customHeight="1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2"/>
      <c r="Y202" s="2"/>
      <c r="Z202" s="2"/>
      <c r="AA202" s="2"/>
      <c r="AB202" s="2"/>
      <c r="AC202" s="2"/>
      <c r="AD202" s="2"/>
      <c r="AE202" s="2"/>
      <c r="AF202" s="2"/>
    </row>
    <row r="203" spans="1:32" ht="12.75" customHeight="1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2"/>
      <c r="Y203" s="2"/>
      <c r="Z203" s="2"/>
      <c r="AA203" s="2"/>
      <c r="AB203" s="2"/>
      <c r="AC203" s="2"/>
      <c r="AD203" s="2"/>
      <c r="AE203" s="2"/>
      <c r="AF203" s="2"/>
    </row>
    <row r="204" spans="1:32" ht="12.75" customHeight="1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2"/>
      <c r="Y204" s="2"/>
      <c r="Z204" s="2"/>
      <c r="AA204" s="2"/>
      <c r="AB204" s="2"/>
      <c r="AC204" s="2"/>
      <c r="AD204" s="2"/>
      <c r="AE204" s="2"/>
      <c r="AF204" s="2"/>
    </row>
    <row r="205" spans="1:32" ht="12.75" customHeight="1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2"/>
      <c r="Y205" s="2"/>
      <c r="Z205" s="2"/>
      <c r="AA205" s="2"/>
      <c r="AB205" s="2"/>
      <c r="AC205" s="2"/>
      <c r="AD205" s="2"/>
      <c r="AE205" s="2"/>
      <c r="AF205" s="2"/>
    </row>
    <row r="206" spans="1:32" ht="12.75" customHeight="1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2"/>
      <c r="Y206" s="2"/>
      <c r="Z206" s="2"/>
      <c r="AA206" s="2"/>
      <c r="AB206" s="2"/>
      <c r="AC206" s="2"/>
      <c r="AD206" s="2"/>
      <c r="AE206" s="2"/>
      <c r="AF206" s="2"/>
    </row>
    <row r="207" spans="1:32" ht="12.75" customHeight="1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2"/>
      <c r="Y207" s="2"/>
      <c r="Z207" s="2"/>
      <c r="AA207" s="2"/>
      <c r="AB207" s="2"/>
      <c r="AC207" s="2"/>
      <c r="AD207" s="2"/>
      <c r="AE207" s="2"/>
      <c r="AF207" s="2"/>
    </row>
    <row r="208" spans="1:32" ht="12.75" customHeight="1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2"/>
      <c r="Y208" s="2"/>
      <c r="Z208" s="2"/>
      <c r="AA208" s="2"/>
      <c r="AB208" s="2"/>
      <c r="AC208" s="2"/>
      <c r="AD208" s="2"/>
      <c r="AE208" s="2"/>
      <c r="AF208" s="2"/>
    </row>
    <row r="209" spans="1:32" ht="12.75" customHeight="1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2"/>
      <c r="Y209" s="2"/>
      <c r="Z209" s="2"/>
      <c r="AA209" s="2"/>
      <c r="AB209" s="2"/>
      <c r="AC209" s="2"/>
      <c r="AD209" s="2"/>
      <c r="AE209" s="2"/>
      <c r="AF209" s="2"/>
    </row>
    <row r="210" spans="1:32" ht="12.75" customHeight="1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2"/>
      <c r="Y210" s="2"/>
      <c r="Z210" s="2"/>
      <c r="AA210" s="2"/>
      <c r="AB210" s="2"/>
      <c r="AC210" s="2"/>
      <c r="AD210" s="2"/>
      <c r="AE210" s="2"/>
      <c r="AF210" s="2"/>
    </row>
    <row r="211" spans="1:32" ht="12.75" customHeight="1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2"/>
      <c r="Y211" s="2"/>
      <c r="Z211" s="2"/>
      <c r="AA211" s="2"/>
      <c r="AB211" s="2"/>
      <c r="AC211" s="2"/>
      <c r="AD211" s="2"/>
      <c r="AE211" s="2"/>
      <c r="AF211" s="2"/>
    </row>
    <row r="212" spans="1:32" ht="12.75" customHeight="1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2"/>
      <c r="Y212" s="2"/>
      <c r="Z212" s="2"/>
      <c r="AA212" s="2"/>
      <c r="AB212" s="2"/>
      <c r="AC212" s="2"/>
      <c r="AD212" s="2"/>
      <c r="AE212" s="2"/>
      <c r="AF212" s="2"/>
    </row>
    <row r="213" spans="1:32" ht="12.75" customHeight="1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2"/>
      <c r="Y213" s="2"/>
      <c r="Z213" s="2"/>
      <c r="AA213" s="2"/>
      <c r="AB213" s="2"/>
      <c r="AC213" s="2"/>
      <c r="AD213" s="2"/>
      <c r="AE213" s="2"/>
      <c r="AF213" s="2"/>
    </row>
    <row r="214" spans="1:32" ht="12.75" customHeight="1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2"/>
      <c r="Y214" s="2"/>
      <c r="Z214" s="2"/>
      <c r="AA214" s="2"/>
      <c r="AB214" s="2"/>
      <c r="AC214" s="2"/>
      <c r="AD214" s="2"/>
      <c r="AE214" s="2"/>
      <c r="AF214" s="2"/>
    </row>
    <row r="215" spans="1:32" ht="12.75" customHeight="1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2"/>
      <c r="Y215" s="2"/>
      <c r="Z215" s="2"/>
      <c r="AA215" s="2"/>
      <c r="AB215" s="2"/>
      <c r="AC215" s="2"/>
      <c r="AD215" s="2"/>
      <c r="AE215" s="2"/>
      <c r="AF215" s="2"/>
    </row>
    <row r="216" spans="1:32" ht="12.75" customHeight="1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2"/>
      <c r="Y216" s="2"/>
      <c r="Z216" s="2"/>
      <c r="AA216" s="2"/>
      <c r="AB216" s="2"/>
      <c r="AC216" s="2"/>
      <c r="AD216" s="2"/>
      <c r="AE216" s="2"/>
      <c r="AF216" s="2"/>
    </row>
    <row r="217" spans="1:32" ht="12.75" customHeight="1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2"/>
      <c r="Y217" s="2"/>
      <c r="Z217" s="2"/>
      <c r="AA217" s="2"/>
      <c r="AB217" s="2"/>
      <c r="AC217" s="2"/>
      <c r="AD217" s="2"/>
      <c r="AE217" s="2"/>
      <c r="AF217" s="2"/>
    </row>
    <row r="218" spans="1:32" ht="12.75" customHeight="1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2"/>
      <c r="Y218" s="2"/>
      <c r="Z218" s="2"/>
      <c r="AA218" s="2"/>
      <c r="AB218" s="2"/>
      <c r="AC218" s="2"/>
      <c r="AD218" s="2"/>
      <c r="AE218" s="2"/>
      <c r="AF218" s="2"/>
    </row>
    <row r="219" spans="1:32" ht="12.75" customHeight="1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2"/>
      <c r="Y219" s="2"/>
      <c r="Z219" s="2"/>
      <c r="AA219" s="2"/>
      <c r="AB219" s="2"/>
      <c r="AC219" s="2"/>
      <c r="AD219" s="2"/>
      <c r="AE219" s="2"/>
      <c r="AF219" s="2"/>
    </row>
    <row r="220" spans="1:32" ht="12.75" customHeight="1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2"/>
      <c r="Y220" s="2"/>
      <c r="Z220" s="2"/>
      <c r="AA220" s="2"/>
      <c r="AB220" s="2"/>
      <c r="AC220" s="2"/>
      <c r="AD220" s="2"/>
      <c r="AE220" s="2"/>
      <c r="AF220" s="2"/>
    </row>
    <row r="221" spans="1:32" ht="12.75" customHeight="1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2"/>
      <c r="Y221" s="2"/>
      <c r="Z221" s="2"/>
      <c r="AA221" s="2"/>
      <c r="AB221" s="2"/>
      <c r="AC221" s="2"/>
      <c r="AD221" s="2"/>
      <c r="AE221" s="2"/>
      <c r="AF221" s="2"/>
    </row>
    <row r="222" spans="1:32" ht="12.75" customHeight="1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2"/>
      <c r="Y222" s="2"/>
      <c r="Z222" s="2"/>
      <c r="AA222" s="2"/>
      <c r="AB222" s="2"/>
      <c r="AC222" s="2"/>
      <c r="AD222" s="2"/>
      <c r="AE222" s="2"/>
      <c r="AF222" s="2"/>
    </row>
    <row r="223" spans="1:32" ht="12.75" customHeight="1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2"/>
      <c r="Y223" s="2"/>
      <c r="Z223" s="2"/>
      <c r="AA223" s="2"/>
      <c r="AB223" s="2"/>
      <c r="AC223" s="2"/>
      <c r="AD223" s="2"/>
      <c r="AE223" s="2"/>
      <c r="AF223" s="2"/>
    </row>
    <row r="224" spans="1:32" ht="12.75" customHeight="1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2"/>
      <c r="Y224" s="2"/>
      <c r="Z224" s="2"/>
      <c r="AA224" s="2"/>
      <c r="AB224" s="2"/>
      <c r="AC224" s="2"/>
      <c r="AD224" s="2"/>
      <c r="AE224" s="2"/>
      <c r="AF224" s="2"/>
    </row>
    <row r="225" spans="1:32" ht="12.75" customHeight="1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2"/>
      <c r="Y225" s="2"/>
      <c r="Z225" s="2"/>
      <c r="AA225" s="2"/>
      <c r="AB225" s="2"/>
      <c r="AC225" s="2"/>
      <c r="AD225" s="2"/>
      <c r="AE225" s="2"/>
      <c r="AF225" s="2"/>
    </row>
    <row r="226" spans="1:32" ht="12.75" customHeight="1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2"/>
      <c r="Y226" s="2"/>
      <c r="Z226" s="2"/>
      <c r="AA226" s="2"/>
      <c r="AB226" s="2"/>
      <c r="AC226" s="2"/>
      <c r="AD226" s="2"/>
      <c r="AE226" s="2"/>
      <c r="AF226" s="2"/>
    </row>
    <row r="227" spans="1:32" ht="12.75" customHeight="1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2"/>
      <c r="Y227" s="2"/>
      <c r="Z227" s="2"/>
      <c r="AA227" s="2"/>
      <c r="AB227" s="2"/>
      <c r="AC227" s="2"/>
      <c r="AD227" s="2"/>
      <c r="AE227" s="2"/>
      <c r="AF227" s="2"/>
    </row>
    <row r="228" spans="1:32" ht="12.75" customHeight="1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2"/>
      <c r="Y228" s="2"/>
      <c r="Z228" s="2"/>
      <c r="AA228" s="2"/>
      <c r="AB228" s="2"/>
      <c r="AC228" s="2"/>
      <c r="AD228" s="2"/>
      <c r="AE228" s="2"/>
      <c r="AF228" s="2"/>
    </row>
    <row r="229" spans="1:32" ht="12.75" customHeight="1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2"/>
      <c r="Y229" s="2"/>
      <c r="Z229" s="2"/>
      <c r="AA229" s="2"/>
      <c r="AB229" s="2"/>
      <c r="AC229" s="2"/>
      <c r="AD229" s="2"/>
      <c r="AE229" s="2"/>
      <c r="AF229" s="2"/>
    </row>
    <row r="230" spans="1:32" ht="12.75" customHeight="1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2"/>
      <c r="Y230" s="2"/>
      <c r="Z230" s="2"/>
      <c r="AA230" s="2"/>
      <c r="AB230" s="2"/>
      <c r="AC230" s="2"/>
      <c r="AD230" s="2"/>
      <c r="AE230" s="2"/>
      <c r="AF230" s="2"/>
    </row>
    <row r="231" spans="1:32" ht="12.75" customHeight="1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2"/>
      <c r="Y231" s="2"/>
      <c r="Z231" s="2"/>
      <c r="AA231" s="2"/>
      <c r="AB231" s="2"/>
      <c r="AC231" s="2"/>
      <c r="AD231" s="2"/>
      <c r="AE231" s="2"/>
      <c r="AF231" s="2"/>
    </row>
    <row r="232" spans="1:32" ht="12.75" customHeight="1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2"/>
      <c r="Y232" s="2"/>
      <c r="Z232" s="2"/>
      <c r="AA232" s="2"/>
      <c r="AB232" s="2"/>
      <c r="AC232" s="2"/>
      <c r="AD232" s="2"/>
      <c r="AE232" s="2"/>
      <c r="AF232" s="2"/>
    </row>
    <row r="233" spans="1:32" ht="12.75" customHeight="1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2"/>
      <c r="Y233" s="2"/>
      <c r="Z233" s="2"/>
      <c r="AA233" s="2"/>
      <c r="AB233" s="2"/>
      <c r="AC233" s="2"/>
      <c r="AD233" s="2"/>
      <c r="AE233" s="2"/>
      <c r="AF233" s="2"/>
    </row>
    <row r="234" spans="1:32" ht="12.75" customHeight="1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2"/>
      <c r="Y234" s="2"/>
      <c r="Z234" s="2"/>
      <c r="AA234" s="2"/>
      <c r="AB234" s="2"/>
      <c r="AC234" s="2"/>
      <c r="AD234" s="2"/>
      <c r="AE234" s="2"/>
      <c r="AF234" s="2"/>
    </row>
    <row r="235" spans="1:32" ht="12.75" customHeight="1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2"/>
      <c r="Y235" s="2"/>
      <c r="Z235" s="2"/>
      <c r="AA235" s="2"/>
      <c r="AB235" s="2"/>
      <c r="AC235" s="2"/>
      <c r="AD235" s="2"/>
      <c r="AE235" s="2"/>
      <c r="AF235" s="2"/>
    </row>
    <row r="236" spans="1:32" ht="12.75" customHeight="1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2"/>
      <c r="Y236" s="2"/>
      <c r="Z236" s="2"/>
      <c r="AA236" s="2"/>
      <c r="AB236" s="2"/>
      <c r="AC236" s="2"/>
      <c r="AD236" s="2"/>
      <c r="AE236" s="2"/>
      <c r="AF236" s="2"/>
    </row>
    <row r="237" spans="1:32" ht="12.75" customHeight="1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2"/>
      <c r="Y237" s="2"/>
      <c r="Z237" s="2"/>
      <c r="AA237" s="2"/>
      <c r="AB237" s="2"/>
      <c r="AC237" s="2"/>
      <c r="AD237" s="2"/>
      <c r="AE237" s="2"/>
      <c r="AF237" s="2"/>
    </row>
    <row r="238" spans="1:32" ht="12.75" customHeight="1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2"/>
      <c r="Y238" s="2"/>
      <c r="Z238" s="2"/>
      <c r="AA238" s="2"/>
      <c r="AB238" s="2"/>
      <c r="AC238" s="2"/>
      <c r="AD238" s="2"/>
      <c r="AE238" s="2"/>
      <c r="AF238" s="2"/>
    </row>
    <row r="239" spans="1:32" ht="12.75" customHeight="1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2"/>
      <c r="Y239" s="2"/>
      <c r="Z239" s="2"/>
      <c r="AA239" s="2"/>
      <c r="AB239" s="2"/>
      <c r="AC239" s="2"/>
      <c r="AD239" s="2"/>
      <c r="AE239" s="2"/>
      <c r="AF239" s="2"/>
    </row>
    <row r="240" spans="1:32" ht="12.75" customHeight="1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2"/>
      <c r="Y240" s="2"/>
      <c r="Z240" s="2"/>
      <c r="AA240" s="2"/>
      <c r="AB240" s="2"/>
      <c r="AC240" s="2"/>
      <c r="AD240" s="2"/>
      <c r="AE240" s="2"/>
      <c r="AF240" s="2"/>
    </row>
    <row r="241" spans="1:32" ht="12.75" customHeight="1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2"/>
      <c r="Y241" s="2"/>
      <c r="Z241" s="2"/>
      <c r="AA241" s="2"/>
      <c r="AB241" s="2"/>
      <c r="AC241" s="2"/>
      <c r="AD241" s="2"/>
      <c r="AE241" s="2"/>
      <c r="AF241" s="2"/>
    </row>
    <row r="242" spans="1:32" ht="12.75" customHeight="1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2"/>
      <c r="Y242" s="2"/>
      <c r="Z242" s="2"/>
      <c r="AA242" s="2"/>
      <c r="AB242" s="2"/>
      <c r="AC242" s="2"/>
      <c r="AD242" s="2"/>
      <c r="AE242" s="2"/>
      <c r="AF242" s="2"/>
    </row>
    <row r="243" spans="1:32" ht="12.75" customHeight="1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2"/>
      <c r="Y243" s="2"/>
      <c r="Z243" s="2"/>
      <c r="AA243" s="2"/>
      <c r="AB243" s="2"/>
      <c r="AC243" s="2"/>
      <c r="AD243" s="2"/>
      <c r="AE243" s="2"/>
      <c r="AF243" s="2"/>
    </row>
    <row r="244" spans="1:32" ht="12.75" customHeight="1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2"/>
      <c r="Y244" s="2"/>
      <c r="Z244" s="2"/>
      <c r="AA244" s="2"/>
      <c r="AB244" s="2"/>
      <c r="AC244" s="2"/>
      <c r="AD244" s="2"/>
      <c r="AE244" s="2"/>
      <c r="AF244" s="2"/>
    </row>
    <row r="245" spans="1:32" ht="12.75" customHeight="1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2"/>
      <c r="Y245" s="2"/>
      <c r="Z245" s="2"/>
      <c r="AA245" s="2"/>
      <c r="AB245" s="2"/>
      <c r="AC245" s="2"/>
      <c r="AD245" s="2"/>
      <c r="AE245" s="2"/>
      <c r="AF245" s="2"/>
    </row>
    <row r="246" spans="1:32" ht="12.75" customHeight="1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2"/>
      <c r="Y246" s="2"/>
      <c r="Z246" s="2"/>
      <c r="AA246" s="2"/>
      <c r="AB246" s="2"/>
      <c r="AC246" s="2"/>
      <c r="AD246" s="2"/>
      <c r="AE246" s="2"/>
      <c r="AF246" s="2"/>
    </row>
    <row r="247" spans="1:32" ht="12.75" customHeight="1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2"/>
      <c r="Y247" s="2"/>
      <c r="Z247" s="2"/>
      <c r="AA247" s="2"/>
      <c r="AB247" s="2"/>
      <c r="AC247" s="2"/>
      <c r="AD247" s="2"/>
      <c r="AE247" s="2"/>
      <c r="AF247" s="2"/>
    </row>
    <row r="248" spans="1:32" ht="12.75" customHeight="1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2"/>
      <c r="Y248" s="2"/>
      <c r="Z248" s="2"/>
      <c r="AA248" s="2"/>
      <c r="AB248" s="2"/>
      <c r="AC248" s="2"/>
      <c r="AD248" s="2"/>
      <c r="AE248" s="2"/>
      <c r="AF248" s="2"/>
    </row>
    <row r="249" spans="1:32" ht="12.75" customHeight="1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2"/>
      <c r="Y249" s="2"/>
      <c r="Z249" s="2"/>
      <c r="AA249" s="2"/>
      <c r="AB249" s="2"/>
      <c r="AC249" s="2"/>
      <c r="AD249" s="2"/>
      <c r="AE249" s="2"/>
      <c r="AF249" s="2"/>
    </row>
    <row r="250" spans="1:32" ht="12.75" customHeight="1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2"/>
      <c r="Y250" s="2"/>
      <c r="Z250" s="2"/>
      <c r="AA250" s="2"/>
      <c r="AB250" s="2"/>
      <c r="AC250" s="2"/>
      <c r="AD250" s="2"/>
      <c r="AE250" s="2"/>
      <c r="AF250" s="2"/>
    </row>
    <row r="251" spans="1:32" ht="12.75" customHeight="1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2"/>
      <c r="Y251" s="2"/>
      <c r="Z251" s="2"/>
      <c r="AA251" s="2"/>
      <c r="AB251" s="2"/>
      <c r="AC251" s="2"/>
      <c r="AD251" s="2"/>
      <c r="AE251" s="2"/>
      <c r="AF251" s="2"/>
    </row>
    <row r="252" spans="1:32" ht="12.75" customHeight="1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2"/>
      <c r="Y252" s="2"/>
      <c r="Z252" s="2"/>
      <c r="AA252" s="2"/>
      <c r="AB252" s="2"/>
      <c r="AC252" s="2"/>
      <c r="AD252" s="2"/>
      <c r="AE252" s="2"/>
      <c r="AF252" s="2"/>
    </row>
    <row r="253" spans="1:32" ht="12.75" customHeight="1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2"/>
      <c r="Y253" s="2"/>
      <c r="Z253" s="2"/>
      <c r="AA253" s="2"/>
      <c r="AB253" s="2"/>
      <c r="AC253" s="2"/>
      <c r="AD253" s="2"/>
      <c r="AE253" s="2"/>
      <c r="AF253" s="2"/>
    </row>
    <row r="254" spans="1:32" ht="12.75" customHeight="1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2"/>
      <c r="Y254" s="2"/>
      <c r="Z254" s="2"/>
      <c r="AA254" s="2"/>
      <c r="AB254" s="2"/>
      <c r="AC254" s="2"/>
      <c r="AD254" s="2"/>
      <c r="AE254" s="2"/>
      <c r="AF254" s="2"/>
    </row>
    <row r="255" spans="1:32" ht="12.75" customHeight="1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2"/>
      <c r="Y255" s="2"/>
      <c r="Z255" s="2"/>
      <c r="AA255" s="2"/>
      <c r="AB255" s="2"/>
      <c r="AC255" s="2"/>
      <c r="AD255" s="2"/>
      <c r="AE255" s="2"/>
      <c r="AF255" s="2"/>
    </row>
    <row r="256" spans="1:32" ht="12.75" customHeight="1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2"/>
      <c r="Y256" s="2"/>
      <c r="Z256" s="2"/>
      <c r="AA256" s="2"/>
      <c r="AB256" s="2"/>
      <c r="AC256" s="2"/>
      <c r="AD256" s="2"/>
      <c r="AE256" s="2"/>
      <c r="AF256" s="2"/>
    </row>
    <row r="257" spans="1:32" ht="12.75" customHeight="1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2"/>
      <c r="Y257" s="2"/>
      <c r="Z257" s="2"/>
      <c r="AA257" s="2"/>
      <c r="AB257" s="2"/>
      <c r="AC257" s="2"/>
      <c r="AD257" s="2"/>
      <c r="AE257" s="2"/>
      <c r="AF257" s="2"/>
    </row>
    <row r="258" spans="1:32" ht="12.75" customHeight="1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2"/>
      <c r="Y258" s="2"/>
      <c r="Z258" s="2"/>
      <c r="AA258" s="2"/>
      <c r="AB258" s="2"/>
      <c r="AC258" s="2"/>
      <c r="AD258" s="2"/>
      <c r="AE258" s="2"/>
      <c r="AF258" s="2"/>
    </row>
    <row r="259" spans="1:32" ht="12.75" customHeight="1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2"/>
      <c r="Y259" s="2"/>
      <c r="Z259" s="2"/>
      <c r="AA259" s="2"/>
      <c r="AB259" s="2"/>
      <c r="AC259" s="2"/>
      <c r="AD259" s="2"/>
      <c r="AE259" s="2"/>
      <c r="AF259" s="2"/>
    </row>
    <row r="260" spans="1:32" ht="12.75" customHeight="1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2"/>
      <c r="Y260" s="2"/>
      <c r="Z260" s="2"/>
      <c r="AA260" s="2"/>
      <c r="AB260" s="2"/>
      <c r="AC260" s="2"/>
      <c r="AD260" s="2"/>
      <c r="AE260" s="2"/>
      <c r="AF260" s="2"/>
    </row>
    <row r="261" spans="1:32" ht="12.75" customHeight="1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2"/>
      <c r="Y261" s="2"/>
      <c r="Z261" s="2"/>
      <c r="AA261" s="2"/>
      <c r="AB261" s="2"/>
      <c r="AC261" s="2"/>
      <c r="AD261" s="2"/>
      <c r="AE261" s="2"/>
      <c r="AF261" s="2"/>
    </row>
    <row r="262" spans="1:32" ht="12.75" customHeight="1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2"/>
      <c r="Y262" s="2"/>
      <c r="Z262" s="2"/>
      <c r="AA262" s="2"/>
      <c r="AB262" s="2"/>
      <c r="AC262" s="2"/>
      <c r="AD262" s="2"/>
      <c r="AE262" s="2"/>
      <c r="AF262" s="2"/>
    </row>
    <row r="263" spans="1:32" ht="12.75" customHeight="1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2"/>
      <c r="Y263" s="2"/>
      <c r="Z263" s="2"/>
      <c r="AA263" s="2"/>
      <c r="AB263" s="2"/>
      <c r="AC263" s="2"/>
      <c r="AD263" s="2"/>
      <c r="AE263" s="2"/>
      <c r="AF263" s="2"/>
    </row>
    <row r="264" spans="1:32" ht="12.75" customHeight="1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2"/>
      <c r="Y264" s="2"/>
      <c r="Z264" s="2"/>
      <c r="AA264" s="2"/>
      <c r="AB264" s="2"/>
      <c r="AC264" s="2"/>
      <c r="AD264" s="2"/>
      <c r="AE264" s="2"/>
      <c r="AF264" s="2"/>
    </row>
    <row r="265" spans="1:32" ht="12.75" customHeight="1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2"/>
      <c r="Y265" s="2"/>
      <c r="Z265" s="2"/>
      <c r="AA265" s="2"/>
      <c r="AB265" s="2"/>
      <c r="AC265" s="2"/>
      <c r="AD265" s="2"/>
      <c r="AE265" s="2"/>
      <c r="AF265" s="2"/>
    </row>
    <row r="266" spans="1:32" ht="12.75" customHeight="1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2"/>
      <c r="Y266" s="2"/>
      <c r="Z266" s="2"/>
      <c r="AA266" s="2"/>
      <c r="AB266" s="2"/>
      <c r="AC266" s="2"/>
      <c r="AD266" s="2"/>
      <c r="AE266" s="2"/>
      <c r="AF266" s="2"/>
    </row>
    <row r="267" spans="1:32" ht="12.75" customHeight="1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2"/>
      <c r="Y267" s="2"/>
      <c r="Z267" s="2"/>
      <c r="AA267" s="2"/>
      <c r="AB267" s="2"/>
      <c r="AC267" s="2"/>
      <c r="AD267" s="2"/>
      <c r="AE267" s="2"/>
      <c r="AF267" s="2"/>
    </row>
    <row r="268" spans="1:32" ht="12.75" customHeight="1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2"/>
      <c r="Y268" s="2"/>
      <c r="Z268" s="2"/>
      <c r="AA268" s="2"/>
      <c r="AB268" s="2"/>
      <c r="AC268" s="2"/>
      <c r="AD268" s="2"/>
      <c r="AE268" s="2"/>
      <c r="AF268" s="2"/>
    </row>
    <row r="269" spans="1:32" ht="12.75" customHeight="1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2"/>
      <c r="Y269" s="2"/>
      <c r="Z269" s="2"/>
      <c r="AA269" s="2"/>
      <c r="AB269" s="2"/>
      <c r="AC269" s="2"/>
      <c r="AD269" s="2"/>
      <c r="AE269" s="2"/>
      <c r="AF269" s="2"/>
    </row>
    <row r="270" spans="1:32" ht="12.75" customHeight="1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2"/>
      <c r="Y270" s="2"/>
      <c r="Z270" s="2"/>
      <c r="AA270" s="2"/>
      <c r="AB270" s="2"/>
      <c r="AC270" s="2"/>
      <c r="AD270" s="2"/>
      <c r="AE270" s="2"/>
      <c r="AF270" s="2"/>
    </row>
    <row r="271" spans="1:32" ht="12.75" customHeight="1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2"/>
      <c r="Y271" s="2"/>
      <c r="Z271" s="2"/>
      <c r="AA271" s="2"/>
      <c r="AB271" s="2"/>
      <c r="AC271" s="2"/>
      <c r="AD271" s="2"/>
      <c r="AE271" s="2"/>
      <c r="AF271" s="2"/>
    </row>
    <row r="272" spans="1:32" ht="12.75" customHeight="1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2"/>
      <c r="Y272" s="2"/>
      <c r="Z272" s="2"/>
      <c r="AA272" s="2"/>
      <c r="AB272" s="2"/>
      <c r="AC272" s="2"/>
      <c r="AD272" s="2"/>
      <c r="AE272" s="2"/>
      <c r="AF272" s="2"/>
    </row>
    <row r="273" spans="1:32" ht="12.75" customHeight="1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2"/>
      <c r="Y273" s="2"/>
      <c r="Z273" s="2"/>
      <c r="AA273" s="2"/>
      <c r="AB273" s="2"/>
      <c r="AC273" s="2"/>
      <c r="AD273" s="2"/>
      <c r="AE273" s="2"/>
      <c r="AF273" s="2"/>
    </row>
    <row r="274" spans="1:32" ht="12.75" customHeight="1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2"/>
      <c r="Y274" s="2"/>
      <c r="Z274" s="2"/>
      <c r="AA274" s="2"/>
      <c r="AB274" s="2"/>
      <c r="AC274" s="2"/>
      <c r="AD274" s="2"/>
      <c r="AE274" s="2"/>
      <c r="AF274" s="2"/>
    </row>
    <row r="275" spans="1:32" ht="12.75" customHeight="1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2"/>
      <c r="Y275" s="2"/>
      <c r="Z275" s="2"/>
      <c r="AA275" s="2"/>
      <c r="AB275" s="2"/>
      <c r="AC275" s="2"/>
      <c r="AD275" s="2"/>
      <c r="AE275" s="2"/>
      <c r="AF275" s="2"/>
    </row>
    <row r="276" spans="1:32" ht="12.75" customHeight="1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2"/>
      <c r="Y276" s="2"/>
      <c r="Z276" s="2"/>
      <c r="AA276" s="2"/>
      <c r="AB276" s="2"/>
      <c r="AC276" s="2"/>
      <c r="AD276" s="2"/>
      <c r="AE276" s="2"/>
      <c r="AF276" s="2"/>
    </row>
    <row r="277" spans="1:32" ht="12.75" customHeight="1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2"/>
      <c r="Y277" s="2"/>
      <c r="Z277" s="2"/>
      <c r="AA277" s="2"/>
      <c r="AB277" s="2"/>
      <c r="AC277" s="2"/>
      <c r="AD277" s="2"/>
      <c r="AE277" s="2"/>
      <c r="AF277" s="2"/>
    </row>
    <row r="278" spans="1:32" ht="12.75" customHeight="1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2"/>
      <c r="Y278" s="2"/>
      <c r="Z278" s="2"/>
      <c r="AA278" s="2"/>
      <c r="AB278" s="2"/>
      <c r="AC278" s="2"/>
      <c r="AD278" s="2"/>
      <c r="AE278" s="2"/>
      <c r="AF278" s="2"/>
    </row>
    <row r="279" spans="1:32" ht="12.75" customHeight="1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2"/>
      <c r="Y279" s="2"/>
      <c r="Z279" s="2"/>
      <c r="AA279" s="2"/>
      <c r="AB279" s="2"/>
      <c r="AC279" s="2"/>
      <c r="AD279" s="2"/>
      <c r="AE279" s="2"/>
      <c r="AF279" s="2"/>
    </row>
    <row r="280" spans="1:32" ht="12.75" customHeight="1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2"/>
      <c r="Y280" s="2"/>
      <c r="Z280" s="2"/>
      <c r="AA280" s="2"/>
      <c r="AB280" s="2"/>
      <c r="AC280" s="2"/>
      <c r="AD280" s="2"/>
      <c r="AE280" s="2"/>
      <c r="AF280" s="2"/>
    </row>
    <row r="281" spans="1:32" ht="12.75" customHeight="1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2"/>
      <c r="Y281" s="2"/>
      <c r="Z281" s="2"/>
      <c r="AA281" s="2"/>
      <c r="AB281" s="2"/>
      <c r="AC281" s="2"/>
      <c r="AD281" s="2"/>
      <c r="AE281" s="2"/>
      <c r="AF281" s="2"/>
    </row>
    <row r="282" spans="1:32" ht="12.75" customHeight="1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2"/>
      <c r="Y282" s="2"/>
      <c r="Z282" s="2"/>
      <c r="AA282" s="2"/>
      <c r="AB282" s="2"/>
      <c r="AC282" s="2"/>
      <c r="AD282" s="2"/>
      <c r="AE282" s="2"/>
      <c r="AF282" s="2"/>
    </row>
    <row r="283" spans="1:32" ht="12.75" customHeight="1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2"/>
      <c r="Y283" s="2"/>
      <c r="Z283" s="2"/>
      <c r="AA283" s="2"/>
      <c r="AB283" s="2"/>
      <c r="AC283" s="2"/>
      <c r="AD283" s="2"/>
      <c r="AE283" s="2"/>
      <c r="AF283" s="2"/>
    </row>
    <row r="284" spans="1:32" ht="12.75" customHeight="1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2"/>
      <c r="Y284" s="2"/>
      <c r="Z284" s="2"/>
      <c r="AA284" s="2"/>
      <c r="AB284" s="2"/>
      <c r="AC284" s="2"/>
      <c r="AD284" s="2"/>
      <c r="AE284" s="2"/>
      <c r="AF284" s="2"/>
    </row>
    <row r="285" spans="1:32" ht="12.75" customHeight="1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2"/>
      <c r="Y285" s="2"/>
      <c r="Z285" s="2"/>
      <c r="AA285" s="2"/>
      <c r="AB285" s="2"/>
      <c r="AC285" s="2"/>
      <c r="AD285" s="2"/>
      <c r="AE285" s="2"/>
      <c r="AF285" s="2"/>
    </row>
    <row r="286" spans="1:32" ht="12.75" customHeight="1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2"/>
      <c r="Y286" s="2"/>
      <c r="Z286" s="2"/>
      <c r="AA286" s="2"/>
      <c r="AB286" s="2"/>
      <c r="AC286" s="2"/>
      <c r="AD286" s="2"/>
      <c r="AE286" s="2"/>
      <c r="AF286" s="2"/>
    </row>
    <row r="287" spans="1:32" ht="12.75" customHeight="1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2"/>
      <c r="Y287" s="2"/>
      <c r="Z287" s="2"/>
      <c r="AA287" s="2"/>
      <c r="AB287" s="2"/>
      <c r="AC287" s="2"/>
      <c r="AD287" s="2"/>
      <c r="AE287" s="2"/>
      <c r="AF287" s="2"/>
    </row>
    <row r="288" spans="1:32" ht="12.75" customHeight="1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2"/>
      <c r="Y288" s="2"/>
      <c r="Z288" s="2"/>
      <c r="AA288" s="2"/>
      <c r="AB288" s="2"/>
      <c r="AC288" s="2"/>
      <c r="AD288" s="2"/>
      <c r="AE288" s="2"/>
      <c r="AF288" s="2"/>
    </row>
    <row r="289" spans="1:32" ht="12.75" customHeight="1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2"/>
      <c r="Y289" s="2"/>
      <c r="Z289" s="2"/>
      <c r="AA289" s="2"/>
      <c r="AB289" s="2"/>
      <c r="AC289" s="2"/>
      <c r="AD289" s="2"/>
      <c r="AE289" s="2"/>
      <c r="AF289" s="2"/>
    </row>
    <row r="290" spans="1:32" ht="12.75" customHeight="1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2"/>
      <c r="Y290" s="2"/>
      <c r="Z290" s="2"/>
      <c r="AA290" s="2"/>
      <c r="AB290" s="2"/>
      <c r="AC290" s="2"/>
      <c r="AD290" s="2"/>
      <c r="AE290" s="2"/>
      <c r="AF290" s="2"/>
    </row>
    <row r="291" spans="1:32" ht="12.75" customHeight="1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2"/>
      <c r="Y291" s="2"/>
      <c r="Z291" s="2"/>
      <c r="AA291" s="2"/>
      <c r="AB291" s="2"/>
      <c r="AC291" s="2"/>
      <c r="AD291" s="2"/>
      <c r="AE291" s="2"/>
      <c r="AF291" s="2"/>
    </row>
    <row r="292" spans="1:32" ht="12.75" customHeight="1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2"/>
      <c r="Y292" s="2"/>
      <c r="Z292" s="2"/>
      <c r="AA292" s="2"/>
      <c r="AB292" s="2"/>
      <c r="AC292" s="2"/>
      <c r="AD292" s="2"/>
      <c r="AE292" s="2"/>
      <c r="AF292" s="2"/>
    </row>
    <row r="293" spans="1:32" ht="12.75" customHeight="1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2"/>
      <c r="Y293" s="2"/>
      <c r="Z293" s="2"/>
      <c r="AA293" s="2"/>
      <c r="AB293" s="2"/>
      <c r="AC293" s="2"/>
      <c r="AD293" s="2"/>
      <c r="AE293" s="2"/>
      <c r="AF293" s="2"/>
    </row>
    <row r="294" spans="1:32" ht="12.75" customHeight="1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2"/>
      <c r="Y294" s="2"/>
      <c r="Z294" s="2"/>
      <c r="AA294" s="2"/>
      <c r="AB294" s="2"/>
      <c r="AC294" s="2"/>
      <c r="AD294" s="2"/>
      <c r="AE294" s="2"/>
      <c r="AF294" s="2"/>
    </row>
    <row r="295" spans="1:32" ht="12.75" customHeight="1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2"/>
      <c r="Y295" s="2"/>
      <c r="Z295" s="2"/>
      <c r="AA295" s="2"/>
      <c r="AB295" s="2"/>
      <c r="AC295" s="2"/>
      <c r="AD295" s="2"/>
      <c r="AE295" s="2"/>
      <c r="AF295" s="2"/>
    </row>
    <row r="296" spans="1:32" ht="12.75" customHeight="1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2"/>
      <c r="Y296" s="2"/>
      <c r="Z296" s="2"/>
      <c r="AA296" s="2"/>
      <c r="AB296" s="2"/>
      <c r="AC296" s="2"/>
      <c r="AD296" s="2"/>
      <c r="AE296" s="2"/>
      <c r="AF296" s="2"/>
    </row>
    <row r="297" spans="1:32" ht="12.75" customHeight="1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2"/>
      <c r="Y297" s="2"/>
      <c r="Z297" s="2"/>
      <c r="AA297" s="2"/>
      <c r="AB297" s="2"/>
      <c r="AC297" s="2"/>
      <c r="AD297" s="2"/>
      <c r="AE297" s="2"/>
      <c r="AF297" s="2"/>
    </row>
    <row r="298" spans="1:32" ht="12.75" customHeight="1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2"/>
      <c r="Y298" s="2"/>
      <c r="Z298" s="2"/>
      <c r="AA298" s="2"/>
      <c r="AB298" s="2"/>
      <c r="AC298" s="2"/>
      <c r="AD298" s="2"/>
      <c r="AE298" s="2"/>
      <c r="AF298" s="2"/>
    </row>
    <row r="299" spans="1:32" ht="12.75" customHeight="1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2"/>
      <c r="Y299" s="2"/>
      <c r="Z299" s="2"/>
      <c r="AA299" s="2"/>
      <c r="AB299" s="2"/>
      <c r="AC299" s="2"/>
      <c r="AD299" s="2"/>
      <c r="AE299" s="2"/>
      <c r="AF299" s="2"/>
    </row>
    <row r="300" spans="1:32" ht="12.75" customHeight="1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2"/>
      <c r="Y300" s="2"/>
      <c r="Z300" s="2"/>
      <c r="AA300" s="2"/>
      <c r="AB300" s="2"/>
      <c r="AC300" s="2"/>
      <c r="AD300" s="2"/>
      <c r="AE300" s="2"/>
      <c r="AF300" s="2"/>
    </row>
    <row r="301" spans="1:32" ht="12.75" customHeight="1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2"/>
      <c r="Y301" s="2"/>
      <c r="Z301" s="2"/>
      <c r="AA301" s="2"/>
      <c r="AB301" s="2"/>
      <c r="AC301" s="2"/>
      <c r="AD301" s="2"/>
      <c r="AE301" s="2"/>
      <c r="AF301" s="2"/>
    </row>
    <row r="302" spans="1:32" ht="12.75" customHeight="1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2"/>
      <c r="Y302" s="2"/>
      <c r="Z302" s="2"/>
      <c r="AA302" s="2"/>
      <c r="AB302" s="2"/>
      <c r="AC302" s="2"/>
      <c r="AD302" s="2"/>
      <c r="AE302" s="2"/>
      <c r="AF302" s="2"/>
    </row>
    <row r="303" spans="1:32" ht="12.75" customHeight="1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2"/>
      <c r="Y303" s="2"/>
      <c r="Z303" s="2"/>
      <c r="AA303" s="2"/>
      <c r="AB303" s="2"/>
      <c r="AC303" s="2"/>
      <c r="AD303" s="2"/>
      <c r="AE303" s="2"/>
      <c r="AF303" s="2"/>
    </row>
    <row r="304" spans="1:32" ht="12.75" customHeight="1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2"/>
      <c r="Y304" s="2"/>
      <c r="Z304" s="2"/>
      <c r="AA304" s="2"/>
      <c r="AB304" s="2"/>
      <c r="AC304" s="2"/>
      <c r="AD304" s="2"/>
      <c r="AE304" s="2"/>
      <c r="AF304" s="2"/>
    </row>
    <row r="305" spans="1:32" ht="12.75" customHeight="1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2"/>
      <c r="Y305" s="2"/>
      <c r="Z305" s="2"/>
      <c r="AA305" s="2"/>
      <c r="AB305" s="2"/>
      <c r="AC305" s="2"/>
      <c r="AD305" s="2"/>
      <c r="AE305" s="2"/>
      <c r="AF305" s="2"/>
    </row>
    <row r="306" spans="1:32" ht="12.75" customHeight="1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2"/>
      <c r="Y306" s="2"/>
      <c r="Z306" s="2"/>
      <c r="AA306" s="2"/>
      <c r="AB306" s="2"/>
      <c r="AC306" s="2"/>
      <c r="AD306" s="2"/>
      <c r="AE306" s="2"/>
      <c r="AF306" s="2"/>
    </row>
    <row r="307" spans="1:32" ht="12.75" customHeight="1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2"/>
      <c r="Y307" s="2"/>
      <c r="Z307" s="2"/>
      <c r="AA307" s="2"/>
      <c r="AB307" s="2"/>
      <c r="AC307" s="2"/>
      <c r="AD307" s="2"/>
      <c r="AE307" s="2"/>
      <c r="AF307" s="2"/>
    </row>
    <row r="308" spans="1:32" ht="12.75" customHeight="1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2"/>
      <c r="Y308" s="2"/>
      <c r="Z308" s="2"/>
      <c r="AA308" s="2"/>
      <c r="AB308" s="2"/>
      <c r="AC308" s="2"/>
      <c r="AD308" s="2"/>
      <c r="AE308" s="2"/>
      <c r="AF308" s="2"/>
    </row>
    <row r="309" spans="1:32" ht="12.75" customHeight="1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2"/>
      <c r="Y309" s="2"/>
      <c r="Z309" s="2"/>
      <c r="AA309" s="2"/>
      <c r="AB309" s="2"/>
      <c r="AC309" s="2"/>
      <c r="AD309" s="2"/>
      <c r="AE309" s="2"/>
      <c r="AF309" s="2"/>
    </row>
    <row r="310" spans="1:32" ht="12.75" customHeight="1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2"/>
      <c r="Y310" s="2"/>
      <c r="Z310" s="2"/>
      <c r="AA310" s="2"/>
      <c r="AB310" s="2"/>
      <c r="AC310" s="2"/>
      <c r="AD310" s="2"/>
      <c r="AE310" s="2"/>
      <c r="AF310" s="2"/>
    </row>
    <row r="311" spans="1:32" ht="12.75" customHeight="1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2"/>
      <c r="Y311" s="2"/>
      <c r="Z311" s="2"/>
      <c r="AA311" s="2"/>
      <c r="AB311" s="2"/>
      <c r="AC311" s="2"/>
      <c r="AD311" s="2"/>
      <c r="AE311" s="2"/>
      <c r="AF311" s="2"/>
    </row>
    <row r="312" spans="1:32" ht="12.75" customHeight="1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2"/>
      <c r="Y312" s="2"/>
      <c r="Z312" s="2"/>
      <c r="AA312" s="2"/>
      <c r="AB312" s="2"/>
      <c r="AC312" s="2"/>
      <c r="AD312" s="2"/>
      <c r="AE312" s="2"/>
      <c r="AF312" s="2"/>
    </row>
    <row r="313" spans="1:32" ht="12.75" customHeight="1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2"/>
      <c r="Y313" s="2"/>
      <c r="Z313" s="2"/>
      <c r="AA313" s="2"/>
      <c r="AB313" s="2"/>
      <c r="AC313" s="2"/>
      <c r="AD313" s="2"/>
      <c r="AE313" s="2"/>
      <c r="AF313" s="2"/>
    </row>
    <row r="314" spans="1:32" ht="12.75" customHeight="1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2"/>
      <c r="Y314" s="2"/>
      <c r="Z314" s="2"/>
      <c r="AA314" s="2"/>
      <c r="AB314" s="2"/>
      <c r="AC314" s="2"/>
      <c r="AD314" s="2"/>
      <c r="AE314" s="2"/>
      <c r="AF314" s="2"/>
    </row>
    <row r="315" spans="1:32" ht="12.75" customHeight="1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2"/>
      <c r="Y315" s="2"/>
      <c r="Z315" s="2"/>
      <c r="AA315" s="2"/>
      <c r="AB315" s="2"/>
      <c r="AC315" s="2"/>
      <c r="AD315" s="2"/>
      <c r="AE315" s="2"/>
      <c r="AF315" s="2"/>
    </row>
    <row r="316" spans="1:32" ht="12.75" customHeight="1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2"/>
      <c r="Y316" s="2"/>
      <c r="Z316" s="2"/>
      <c r="AA316" s="2"/>
      <c r="AB316" s="2"/>
      <c r="AC316" s="2"/>
      <c r="AD316" s="2"/>
      <c r="AE316" s="2"/>
      <c r="AF316" s="2"/>
    </row>
    <row r="317" spans="1:32" ht="12.75" customHeight="1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2"/>
      <c r="Y317" s="2"/>
      <c r="Z317" s="2"/>
      <c r="AA317" s="2"/>
      <c r="AB317" s="2"/>
      <c r="AC317" s="2"/>
      <c r="AD317" s="2"/>
      <c r="AE317" s="2"/>
      <c r="AF317" s="2"/>
    </row>
    <row r="318" spans="1:32" ht="12.75" customHeight="1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2"/>
      <c r="Y318" s="2"/>
      <c r="Z318" s="2"/>
      <c r="AA318" s="2"/>
      <c r="AB318" s="2"/>
      <c r="AC318" s="2"/>
      <c r="AD318" s="2"/>
      <c r="AE318" s="2"/>
      <c r="AF318" s="2"/>
    </row>
    <row r="319" spans="1:32" ht="12.75" customHeight="1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2"/>
      <c r="Y319" s="2"/>
      <c r="Z319" s="2"/>
      <c r="AA319" s="2"/>
      <c r="AB319" s="2"/>
      <c r="AC319" s="2"/>
      <c r="AD319" s="2"/>
      <c r="AE319" s="2"/>
      <c r="AF319" s="2"/>
    </row>
    <row r="320" spans="1:32" ht="12.75" customHeight="1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2"/>
      <c r="Y320" s="2"/>
      <c r="Z320" s="2"/>
      <c r="AA320" s="2"/>
      <c r="AB320" s="2"/>
      <c r="AC320" s="2"/>
      <c r="AD320" s="2"/>
      <c r="AE320" s="2"/>
      <c r="AF320" s="2"/>
    </row>
    <row r="321" spans="1:32" ht="12.75" customHeight="1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2"/>
      <c r="Y321" s="2"/>
      <c r="Z321" s="2"/>
      <c r="AA321" s="2"/>
      <c r="AB321" s="2"/>
      <c r="AC321" s="2"/>
      <c r="AD321" s="2"/>
      <c r="AE321" s="2"/>
      <c r="AF321" s="2"/>
    </row>
    <row r="322" spans="1:32" ht="12.75" customHeight="1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2"/>
      <c r="Y322" s="2"/>
      <c r="Z322" s="2"/>
      <c r="AA322" s="2"/>
      <c r="AB322" s="2"/>
      <c r="AC322" s="2"/>
      <c r="AD322" s="2"/>
      <c r="AE322" s="2"/>
      <c r="AF322" s="2"/>
    </row>
    <row r="323" spans="1:32" ht="12.75" customHeight="1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2"/>
      <c r="Y323" s="2"/>
      <c r="Z323" s="2"/>
      <c r="AA323" s="2"/>
      <c r="AB323" s="2"/>
      <c r="AC323" s="2"/>
      <c r="AD323" s="2"/>
      <c r="AE323" s="2"/>
      <c r="AF323" s="2"/>
    </row>
    <row r="324" spans="1:32" ht="12.75" customHeight="1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2"/>
      <c r="Y324" s="2"/>
      <c r="Z324" s="2"/>
      <c r="AA324" s="2"/>
      <c r="AB324" s="2"/>
      <c r="AC324" s="2"/>
      <c r="AD324" s="2"/>
      <c r="AE324" s="2"/>
      <c r="AF324" s="2"/>
    </row>
    <row r="325" spans="1:32" ht="12.75" customHeight="1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2"/>
      <c r="Y325" s="2"/>
      <c r="Z325" s="2"/>
      <c r="AA325" s="2"/>
      <c r="AB325" s="2"/>
      <c r="AC325" s="2"/>
      <c r="AD325" s="2"/>
      <c r="AE325" s="2"/>
      <c r="AF325" s="2"/>
    </row>
    <row r="326" spans="1:32" ht="12.75" customHeight="1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2"/>
      <c r="Y326" s="2"/>
      <c r="Z326" s="2"/>
      <c r="AA326" s="2"/>
      <c r="AB326" s="2"/>
      <c r="AC326" s="2"/>
      <c r="AD326" s="2"/>
      <c r="AE326" s="2"/>
      <c r="AF326" s="2"/>
    </row>
    <row r="327" spans="1:32" ht="12.75" customHeight="1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2"/>
      <c r="Y327" s="2"/>
      <c r="Z327" s="2"/>
      <c r="AA327" s="2"/>
      <c r="AB327" s="2"/>
      <c r="AC327" s="2"/>
      <c r="AD327" s="2"/>
      <c r="AE327" s="2"/>
      <c r="AF327" s="2"/>
    </row>
    <row r="328" spans="1:32" ht="12.75" customHeight="1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2"/>
      <c r="Y328" s="2"/>
      <c r="Z328" s="2"/>
      <c r="AA328" s="2"/>
      <c r="AB328" s="2"/>
      <c r="AC328" s="2"/>
      <c r="AD328" s="2"/>
      <c r="AE328" s="2"/>
      <c r="AF328" s="2"/>
    </row>
    <row r="329" spans="1:32" ht="12.75" customHeight="1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2"/>
      <c r="Y329" s="2"/>
      <c r="Z329" s="2"/>
      <c r="AA329" s="2"/>
      <c r="AB329" s="2"/>
      <c r="AC329" s="2"/>
      <c r="AD329" s="2"/>
      <c r="AE329" s="2"/>
      <c r="AF329" s="2"/>
    </row>
    <row r="330" spans="1:32" ht="12.75" customHeight="1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2"/>
      <c r="Y330" s="2"/>
      <c r="Z330" s="2"/>
      <c r="AA330" s="2"/>
      <c r="AB330" s="2"/>
      <c r="AC330" s="2"/>
      <c r="AD330" s="2"/>
      <c r="AE330" s="2"/>
      <c r="AF330" s="2"/>
    </row>
    <row r="331" spans="1:32" ht="12.75" customHeight="1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2"/>
      <c r="Y331" s="2"/>
      <c r="Z331" s="2"/>
      <c r="AA331" s="2"/>
      <c r="AB331" s="2"/>
      <c r="AC331" s="2"/>
      <c r="AD331" s="2"/>
      <c r="AE331" s="2"/>
      <c r="AF331" s="2"/>
    </row>
    <row r="332" spans="1:32" ht="12.75" customHeight="1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2"/>
      <c r="Y332" s="2"/>
      <c r="Z332" s="2"/>
      <c r="AA332" s="2"/>
      <c r="AB332" s="2"/>
      <c r="AC332" s="2"/>
      <c r="AD332" s="2"/>
      <c r="AE332" s="2"/>
      <c r="AF332" s="2"/>
    </row>
    <row r="333" spans="1:32" ht="12.75" customHeight="1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2"/>
      <c r="Y333" s="2"/>
      <c r="Z333" s="2"/>
      <c r="AA333" s="2"/>
      <c r="AB333" s="2"/>
      <c r="AC333" s="2"/>
      <c r="AD333" s="2"/>
      <c r="AE333" s="2"/>
      <c r="AF333" s="2"/>
    </row>
    <row r="334" spans="1:32" ht="12.75" customHeight="1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2"/>
      <c r="Y334" s="2"/>
      <c r="Z334" s="2"/>
      <c r="AA334" s="2"/>
      <c r="AB334" s="2"/>
      <c r="AC334" s="2"/>
      <c r="AD334" s="2"/>
      <c r="AE334" s="2"/>
      <c r="AF334" s="2"/>
    </row>
    <row r="335" spans="1:32" ht="12.75" customHeight="1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2"/>
      <c r="Y335" s="2"/>
      <c r="Z335" s="2"/>
      <c r="AA335" s="2"/>
      <c r="AB335" s="2"/>
      <c r="AC335" s="2"/>
      <c r="AD335" s="2"/>
      <c r="AE335" s="2"/>
      <c r="AF335" s="2"/>
    </row>
    <row r="336" spans="1:32" ht="12.75" customHeight="1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2"/>
      <c r="Y336" s="2"/>
      <c r="Z336" s="2"/>
      <c r="AA336" s="2"/>
      <c r="AB336" s="2"/>
      <c r="AC336" s="2"/>
      <c r="AD336" s="2"/>
      <c r="AE336" s="2"/>
      <c r="AF336" s="2"/>
    </row>
    <row r="337" spans="1:32" ht="12.75" customHeight="1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2"/>
      <c r="Y337" s="2"/>
      <c r="Z337" s="2"/>
      <c r="AA337" s="2"/>
      <c r="AB337" s="2"/>
      <c r="AC337" s="2"/>
      <c r="AD337" s="2"/>
      <c r="AE337" s="2"/>
      <c r="AF337" s="2"/>
    </row>
    <row r="338" spans="1:32" ht="12.75" customHeight="1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2"/>
      <c r="Y338" s="2"/>
      <c r="Z338" s="2"/>
      <c r="AA338" s="2"/>
      <c r="AB338" s="2"/>
      <c r="AC338" s="2"/>
      <c r="AD338" s="2"/>
      <c r="AE338" s="2"/>
      <c r="AF338" s="2"/>
    </row>
    <row r="339" spans="1:32" ht="12.75" customHeight="1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2"/>
      <c r="Y339" s="2"/>
      <c r="Z339" s="2"/>
      <c r="AA339" s="2"/>
      <c r="AB339" s="2"/>
      <c r="AC339" s="2"/>
      <c r="AD339" s="2"/>
      <c r="AE339" s="2"/>
      <c r="AF339" s="2"/>
    </row>
    <row r="340" spans="1:32" ht="12.75" customHeight="1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2"/>
      <c r="Y340" s="2"/>
      <c r="Z340" s="2"/>
      <c r="AA340" s="2"/>
      <c r="AB340" s="2"/>
      <c r="AC340" s="2"/>
      <c r="AD340" s="2"/>
      <c r="AE340" s="2"/>
      <c r="AF340" s="2"/>
    </row>
    <row r="341" spans="1:32" ht="12.75" customHeight="1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2"/>
      <c r="Y341" s="2"/>
      <c r="Z341" s="2"/>
      <c r="AA341" s="2"/>
      <c r="AB341" s="2"/>
      <c r="AC341" s="2"/>
      <c r="AD341" s="2"/>
      <c r="AE341" s="2"/>
      <c r="AF341" s="2"/>
    </row>
    <row r="342" spans="1:32" ht="12.75" customHeight="1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2"/>
      <c r="Y342" s="2"/>
      <c r="Z342" s="2"/>
      <c r="AA342" s="2"/>
      <c r="AB342" s="2"/>
      <c r="AC342" s="2"/>
      <c r="AD342" s="2"/>
      <c r="AE342" s="2"/>
      <c r="AF342" s="2"/>
    </row>
    <row r="343" spans="1:32" ht="12.75" customHeight="1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2"/>
      <c r="Y343" s="2"/>
      <c r="Z343" s="2"/>
      <c r="AA343" s="2"/>
      <c r="AB343" s="2"/>
      <c r="AC343" s="2"/>
      <c r="AD343" s="2"/>
      <c r="AE343" s="2"/>
      <c r="AF343" s="2"/>
    </row>
    <row r="344" spans="1:32" ht="12.75" customHeight="1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2"/>
      <c r="Y344" s="2"/>
      <c r="Z344" s="2"/>
      <c r="AA344" s="2"/>
      <c r="AB344" s="2"/>
      <c r="AC344" s="2"/>
      <c r="AD344" s="2"/>
      <c r="AE344" s="2"/>
      <c r="AF344" s="2"/>
    </row>
    <row r="345" spans="1:32" ht="12.75" customHeight="1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2"/>
      <c r="Y345" s="2"/>
      <c r="Z345" s="2"/>
      <c r="AA345" s="2"/>
      <c r="AB345" s="2"/>
      <c r="AC345" s="2"/>
      <c r="AD345" s="2"/>
      <c r="AE345" s="2"/>
      <c r="AF345" s="2"/>
    </row>
    <row r="346" spans="1:32" ht="12.75" customHeight="1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2"/>
      <c r="Y346" s="2"/>
      <c r="Z346" s="2"/>
      <c r="AA346" s="2"/>
      <c r="AB346" s="2"/>
      <c r="AC346" s="2"/>
      <c r="AD346" s="2"/>
      <c r="AE346" s="2"/>
      <c r="AF346" s="2"/>
    </row>
    <row r="347" spans="1:32" ht="12.75" customHeight="1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2"/>
      <c r="Y347" s="2"/>
      <c r="Z347" s="2"/>
      <c r="AA347" s="2"/>
      <c r="AB347" s="2"/>
      <c r="AC347" s="2"/>
      <c r="AD347" s="2"/>
      <c r="AE347" s="2"/>
      <c r="AF347" s="2"/>
    </row>
    <row r="348" spans="1:32" ht="12.75" customHeight="1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2"/>
      <c r="Y348" s="2"/>
      <c r="Z348" s="2"/>
      <c r="AA348" s="2"/>
      <c r="AB348" s="2"/>
      <c r="AC348" s="2"/>
      <c r="AD348" s="2"/>
      <c r="AE348" s="2"/>
      <c r="AF348" s="2"/>
    </row>
    <row r="349" spans="1:32" ht="12.75" customHeight="1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2"/>
      <c r="Y349" s="2"/>
      <c r="Z349" s="2"/>
      <c r="AA349" s="2"/>
      <c r="AB349" s="2"/>
      <c r="AC349" s="2"/>
      <c r="AD349" s="2"/>
      <c r="AE349" s="2"/>
      <c r="AF349" s="2"/>
    </row>
    <row r="350" spans="1:32" ht="12.75" customHeight="1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2"/>
      <c r="Y350" s="2"/>
      <c r="Z350" s="2"/>
      <c r="AA350" s="2"/>
      <c r="AB350" s="2"/>
      <c r="AC350" s="2"/>
      <c r="AD350" s="2"/>
      <c r="AE350" s="2"/>
      <c r="AF350" s="2"/>
    </row>
    <row r="351" spans="1:32" ht="12.75" customHeight="1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2"/>
      <c r="Y351" s="2"/>
      <c r="Z351" s="2"/>
      <c r="AA351" s="2"/>
      <c r="AB351" s="2"/>
      <c r="AC351" s="2"/>
      <c r="AD351" s="2"/>
      <c r="AE351" s="2"/>
      <c r="AF351" s="2"/>
    </row>
    <row r="352" spans="1:32" ht="12.75" customHeight="1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2"/>
      <c r="Y352" s="2"/>
      <c r="Z352" s="2"/>
      <c r="AA352" s="2"/>
      <c r="AB352" s="2"/>
      <c r="AC352" s="2"/>
      <c r="AD352" s="2"/>
      <c r="AE352" s="2"/>
      <c r="AF352" s="2"/>
    </row>
    <row r="353" spans="1:32" ht="12.75" customHeight="1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2"/>
      <c r="Y353" s="2"/>
      <c r="Z353" s="2"/>
      <c r="AA353" s="2"/>
      <c r="AB353" s="2"/>
      <c r="AC353" s="2"/>
      <c r="AD353" s="2"/>
      <c r="AE353" s="2"/>
      <c r="AF353" s="2"/>
    </row>
    <row r="354" spans="1:32" ht="12.75" customHeight="1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2"/>
      <c r="Y354" s="2"/>
      <c r="Z354" s="2"/>
      <c r="AA354" s="2"/>
      <c r="AB354" s="2"/>
      <c r="AC354" s="2"/>
      <c r="AD354" s="2"/>
      <c r="AE354" s="2"/>
      <c r="AF354" s="2"/>
    </row>
    <row r="355" spans="1:32" ht="12.75" customHeight="1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2"/>
      <c r="Y355" s="2"/>
      <c r="Z355" s="2"/>
      <c r="AA355" s="2"/>
      <c r="AB355" s="2"/>
      <c r="AC355" s="2"/>
      <c r="AD355" s="2"/>
      <c r="AE355" s="2"/>
      <c r="AF355" s="2"/>
    </row>
    <row r="356" spans="1:32" ht="12.75" customHeight="1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2"/>
      <c r="Y356" s="2"/>
      <c r="Z356" s="2"/>
      <c r="AA356" s="2"/>
      <c r="AB356" s="2"/>
      <c r="AC356" s="2"/>
      <c r="AD356" s="2"/>
      <c r="AE356" s="2"/>
      <c r="AF356" s="2"/>
    </row>
    <row r="357" spans="1:32" ht="12.75" customHeight="1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2"/>
      <c r="Y357" s="2"/>
      <c r="Z357" s="2"/>
      <c r="AA357" s="2"/>
      <c r="AB357" s="2"/>
      <c r="AC357" s="2"/>
      <c r="AD357" s="2"/>
      <c r="AE357" s="2"/>
      <c r="AF357" s="2"/>
    </row>
    <row r="358" spans="1:32" ht="12.75" customHeight="1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2"/>
      <c r="Y358" s="2"/>
      <c r="Z358" s="2"/>
      <c r="AA358" s="2"/>
      <c r="AB358" s="2"/>
      <c r="AC358" s="2"/>
      <c r="AD358" s="2"/>
      <c r="AE358" s="2"/>
      <c r="AF358" s="2"/>
    </row>
    <row r="359" spans="1:32" ht="12.75" customHeight="1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2"/>
      <c r="Y359" s="2"/>
      <c r="Z359" s="2"/>
      <c r="AA359" s="2"/>
      <c r="AB359" s="2"/>
      <c r="AC359" s="2"/>
      <c r="AD359" s="2"/>
      <c r="AE359" s="2"/>
      <c r="AF359" s="2"/>
    </row>
    <row r="360" spans="1:32" ht="12.75" customHeight="1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2"/>
      <c r="Y360" s="2"/>
      <c r="Z360" s="2"/>
      <c r="AA360" s="2"/>
      <c r="AB360" s="2"/>
      <c r="AC360" s="2"/>
      <c r="AD360" s="2"/>
      <c r="AE360" s="2"/>
      <c r="AF360" s="2"/>
    </row>
    <row r="361" spans="1:32" ht="12.75" customHeight="1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2"/>
      <c r="Y361" s="2"/>
      <c r="Z361" s="2"/>
      <c r="AA361" s="2"/>
      <c r="AB361" s="2"/>
      <c r="AC361" s="2"/>
      <c r="AD361" s="2"/>
      <c r="AE361" s="2"/>
      <c r="AF361" s="2"/>
    </row>
    <row r="362" spans="1:32" ht="12.75" customHeight="1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2"/>
      <c r="Y362" s="2"/>
      <c r="Z362" s="2"/>
      <c r="AA362" s="2"/>
      <c r="AB362" s="2"/>
      <c r="AC362" s="2"/>
      <c r="AD362" s="2"/>
      <c r="AE362" s="2"/>
      <c r="AF362" s="2"/>
    </row>
    <row r="363" spans="1:32" ht="12.75" customHeight="1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2"/>
      <c r="Y363" s="2"/>
      <c r="Z363" s="2"/>
      <c r="AA363" s="2"/>
      <c r="AB363" s="2"/>
      <c r="AC363" s="2"/>
      <c r="AD363" s="2"/>
      <c r="AE363" s="2"/>
      <c r="AF363" s="2"/>
    </row>
    <row r="364" spans="1:32" ht="12.75" customHeight="1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2"/>
      <c r="Y364" s="2"/>
      <c r="Z364" s="2"/>
      <c r="AA364" s="2"/>
      <c r="AB364" s="2"/>
      <c r="AC364" s="2"/>
      <c r="AD364" s="2"/>
      <c r="AE364" s="2"/>
      <c r="AF364" s="2"/>
    </row>
    <row r="365" spans="1:32" ht="12.75" customHeight="1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2"/>
      <c r="Y365" s="2"/>
      <c r="Z365" s="2"/>
      <c r="AA365" s="2"/>
      <c r="AB365" s="2"/>
      <c r="AC365" s="2"/>
      <c r="AD365" s="2"/>
      <c r="AE365" s="2"/>
      <c r="AF365" s="2"/>
    </row>
    <row r="366" spans="1:32" ht="12.75" customHeight="1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2"/>
      <c r="Y366" s="2"/>
      <c r="Z366" s="2"/>
      <c r="AA366" s="2"/>
      <c r="AB366" s="2"/>
      <c r="AC366" s="2"/>
      <c r="AD366" s="2"/>
      <c r="AE366" s="2"/>
      <c r="AF366" s="2"/>
    </row>
    <row r="367" spans="1:32" ht="12.75" customHeight="1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2"/>
      <c r="Y367" s="2"/>
      <c r="Z367" s="2"/>
      <c r="AA367" s="2"/>
      <c r="AB367" s="2"/>
      <c r="AC367" s="2"/>
      <c r="AD367" s="2"/>
      <c r="AE367" s="2"/>
      <c r="AF367" s="2"/>
    </row>
    <row r="368" spans="1:32" ht="12.75" customHeight="1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2"/>
      <c r="Y368" s="2"/>
      <c r="Z368" s="2"/>
      <c r="AA368" s="2"/>
      <c r="AB368" s="2"/>
      <c r="AC368" s="2"/>
      <c r="AD368" s="2"/>
      <c r="AE368" s="2"/>
      <c r="AF368" s="2"/>
    </row>
    <row r="369" spans="1:32" ht="12.75" customHeight="1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2"/>
      <c r="Y369" s="2"/>
      <c r="Z369" s="2"/>
      <c r="AA369" s="2"/>
      <c r="AB369" s="2"/>
      <c r="AC369" s="2"/>
      <c r="AD369" s="2"/>
      <c r="AE369" s="2"/>
      <c r="AF369" s="2"/>
    </row>
    <row r="370" spans="1:32" ht="12.75" customHeight="1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2"/>
      <c r="Y370" s="2"/>
      <c r="Z370" s="2"/>
      <c r="AA370" s="2"/>
      <c r="AB370" s="2"/>
      <c r="AC370" s="2"/>
      <c r="AD370" s="2"/>
      <c r="AE370" s="2"/>
      <c r="AF370" s="2"/>
    </row>
    <row r="371" spans="1:32" ht="12.75" customHeight="1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2"/>
      <c r="Y371" s="2"/>
      <c r="Z371" s="2"/>
      <c r="AA371" s="2"/>
      <c r="AB371" s="2"/>
      <c r="AC371" s="2"/>
      <c r="AD371" s="2"/>
      <c r="AE371" s="2"/>
      <c r="AF371" s="2"/>
    </row>
    <row r="372" spans="1:32" ht="12.75" customHeight="1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2"/>
      <c r="Y372" s="2"/>
      <c r="Z372" s="2"/>
      <c r="AA372" s="2"/>
      <c r="AB372" s="2"/>
      <c r="AC372" s="2"/>
      <c r="AD372" s="2"/>
      <c r="AE372" s="2"/>
      <c r="AF372" s="2"/>
    </row>
    <row r="373" spans="1:32" ht="12.75" customHeight="1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2"/>
      <c r="Y373" s="2"/>
      <c r="Z373" s="2"/>
      <c r="AA373" s="2"/>
      <c r="AB373" s="2"/>
      <c r="AC373" s="2"/>
      <c r="AD373" s="2"/>
      <c r="AE373" s="2"/>
      <c r="AF373" s="2"/>
    </row>
    <row r="374" spans="1:32" ht="12.75" customHeight="1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2"/>
      <c r="Y374" s="2"/>
      <c r="Z374" s="2"/>
      <c r="AA374" s="2"/>
      <c r="AB374" s="2"/>
      <c r="AC374" s="2"/>
      <c r="AD374" s="2"/>
      <c r="AE374" s="2"/>
      <c r="AF374" s="2"/>
    </row>
    <row r="375" spans="1:32" ht="12.75" customHeight="1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2"/>
      <c r="Y375" s="2"/>
      <c r="Z375" s="2"/>
      <c r="AA375" s="2"/>
      <c r="AB375" s="2"/>
      <c r="AC375" s="2"/>
      <c r="AD375" s="2"/>
      <c r="AE375" s="2"/>
      <c r="AF375" s="2"/>
    </row>
    <row r="376" spans="1:32" ht="12.75" customHeight="1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2"/>
      <c r="Y376" s="2"/>
      <c r="Z376" s="2"/>
      <c r="AA376" s="2"/>
      <c r="AB376" s="2"/>
      <c r="AC376" s="2"/>
      <c r="AD376" s="2"/>
      <c r="AE376" s="2"/>
      <c r="AF376" s="2"/>
    </row>
    <row r="377" spans="1:32" ht="12.75" customHeight="1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2"/>
      <c r="Y377" s="2"/>
      <c r="Z377" s="2"/>
      <c r="AA377" s="2"/>
      <c r="AB377" s="2"/>
      <c r="AC377" s="2"/>
      <c r="AD377" s="2"/>
      <c r="AE377" s="2"/>
      <c r="AF377" s="2"/>
    </row>
    <row r="378" spans="1:32" ht="12.75" customHeight="1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2"/>
      <c r="Y378" s="2"/>
      <c r="Z378" s="2"/>
      <c r="AA378" s="2"/>
      <c r="AB378" s="2"/>
      <c r="AC378" s="2"/>
      <c r="AD378" s="2"/>
      <c r="AE378" s="2"/>
      <c r="AF378" s="2"/>
    </row>
    <row r="379" spans="1:32" ht="12.75" customHeight="1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2"/>
      <c r="Y379" s="2"/>
      <c r="Z379" s="2"/>
      <c r="AA379" s="2"/>
      <c r="AB379" s="2"/>
      <c r="AC379" s="2"/>
      <c r="AD379" s="2"/>
      <c r="AE379" s="2"/>
      <c r="AF379" s="2"/>
    </row>
    <row r="380" spans="1:32" ht="12.75" customHeight="1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2"/>
      <c r="Y380" s="2"/>
      <c r="Z380" s="2"/>
      <c r="AA380" s="2"/>
      <c r="AB380" s="2"/>
      <c r="AC380" s="2"/>
      <c r="AD380" s="2"/>
      <c r="AE380" s="2"/>
      <c r="AF380" s="2"/>
    </row>
    <row r="381" spans="1:32" ht="12.75" customHeight="1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2"/>
      <c r="Y381" s="2"/>
      <c r="Z381" s="2"/>
      <c r="AA381" s="2"/>
      <c r="AB381" s="2"/>
      <c r="AC381" s="2"/>
      <c r="AD381" s="2"/>
      <c r="AE381" s="2"/>
      <c r="AF381" s="2"/>
    </row>
    <row r="382" spans="1:32" ht="12.75" customHeight="1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2"/>
      <c r="Y382" s="2"/>
      <c r="Z382" s="2"/>
      <c r="AA382" s="2"/>
      <c r="AB382" s="2"/>
      <c r="AC382" s="2"/>
      <c r="AD382" s="2"/>
      <c r="AE382" s="2"/>
      <c r="AF382" s="2"/>
    </row>
    <row r="383" spans="1:32" ht="12.75" customHeight="1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2"/>
      <c r="Y383" s="2"/>
      <c r="Z383" s="2"/>
      <c r="AA383" s="2"/>
      <c r="AB383" s="2"/>
      <c r="AC383" s="2"/>
      <c r="AD383" s="2"/>
      <c r="AE383" s="2"/>
      <c r="AF383" s="2"/>
    </row>
    <row r="384" spans="1:32" ht="12.75" customHeight="1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2"/>
      <c r="Y384" s="2"/>
      <c r="Z384" s="2"/>
      <c r="AA384" s="2"/>
      <c r="AB384" s="2"/>
      <c r="AC384" s="2"/>
      <c r="AD384" s="2"/>
      <c r="AE384" s="2"/>
      <c r="AF384" s="2"/>
    </row>
    <row r="385" spans="1:32" ht="12.75" customHeight="1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2"/>
      <c r="Y385" s="2"/>
      <c r="Z385" s="2"/>
      <c r="AA385" s="2"/>
      <c r="AB385" s="2"/>
      <c r="AC385" s="2"/>
      <c r="AD385" s="2"/>
      <c r="AE385" s="2"/>
      <c r="AF385" s="2"/>
    </row>
    <row r="386" spans="1:32" ht="12.75" customHeight="1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2"/>
      <c r="Y386" s="2"/>
      <c r="Z386" s="2"/>
      <c r="AA386" s="2"/>
      <c r="AB386" s="2"/>
      <c r="AC386" s="2"/>
      <c r="AD386" s="2"/>
      <c r="AE386" s="2"/>
      <c r="AF386" s="2"/>
    </row>
    <row r="387" spans="1:32" ht="12.75" customHeight="1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2"/>
      <c r="Y387" s="2"/>
      <c r="Z387" s="2"/>
      <c r="AA387" s="2"/>
      <c r="AB387" s="2"/>
      <c r="AC387" s="2"/>
      <c r="AD387" s="2"/>
      <c r="AE387" s="2"/>
      <c r="AF387" s="2"/>
    </row>
    <row r="388" spans="1:32" ht="12.75" customHeight="1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2"/>
      <c r="Y388" s="2"/>
      <c r="Z388" s="2"/>
      <c r="AA388" s="2"/>
      <c r="AB388" s="2"/>
      <c r="AC388" s="2"/>
      <c r="AD388" s="2"/>
      <c r="AE388" s="2"/>
      <c r="AF388" s="2"/>
    </row>
    <row r="389" spans="1:32" ht="12.75" customHeight="1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2"/>
      <c r="Y389" s="2"/>
      <c r="Z389" s="2"/>
      <c r="AA389" s="2"/>
      <c r="AB389" s="2"/>
      <c r="AC389" s="2"/>
      <c r="AD389" s="2"/>
      <c r="AE389" s="2"/>
      <c r="AF389" s="2"/>
    </row>
    <row r="390" spans="1:32" ht="12.75" customHeight="1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2"/>
      <c r="Y390" s="2"/>
      <c r="Z390" s="2"/>
      <c r="AA390" s="2"/>
      <c r="AB390" s="2"/>
      <c r="AC390" s="2"/>
      <c r="AD390" s="2"/>
      <c r="AE390" s="2"/>
      <c r="AF390" s="2"/>
    </row>
    <row r="391" spans="1:32" ht="12.75" customHeight="1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2"/>
      <c r="Y391" s="2"/>
      <c r="Z391" s="2"/>
      <c r="AA391" s="2"/>
      <c r="AB391" s="2"/>
      <c r="AC391" s="2"/>
      <c r="AD391" s="2"/>
      <c r="AE391" s="2"/>
      <c r="AF391" s="2"/>
    </row>
    <row r="392" spans="1:32" ht="12.75" customHeight="1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2"/>
      <c r="Y392" s="2"/>
      <c r="Z392" s="2"/>
      <c r="AA392" s="2"/>
      <c r="AB392" s="2"/>
      <c r="AC392" s="2"/>
      <c r="AD392" s="2"/>
      <c r="AE392" s="2"/>
      <c r="AF392" s="2"/>
    </row>
    <row r="393" spans="1:32" ht="12.75" customHeight="1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2"/>
      <c r="Y393" s="2"/>
      <c r="Z393" s="2"/>
      <c r="AA393" s="2"/>
      <c r="AB393" s="2"/>
      <c r="AC393" s="2"/>
      <c r="AD393" s="2"/>
      <c r="AE393" s="2"/>
      <c r="AF393" s="2"/>
    </row>
    <row r="394" spans="1:32" ht="12.75" customHeight="1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2"/>
      <c r="Y394" s="2"/>
      <c r="Z394" s="2"/>
      <c r="AA394" s="2"/>
      <c r="AB394" s="2"/>
      <c r="AC394" s="2"/>
      <c r="AD394" s="2"/>
      <c r="AE394" s="2"/>
      <c r="AF394" s="2"/>
    </row>
    <row r="395" spans="1:32" ht="12.75" customHeight="1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2"/>
      <c r="Y395" s="2"/>
      <c r="Z395" s="2"/>
      <c r="AA395" s="2"/>
      <c r="AB395" s="2"/>
      <c r="AC395" s="2"/>
      <c r="AD395" s="2"/>
      <c r="AE395" s="2"/>
      <c r="AF395" s="2"/>
    </row>
    <row r="396" spans="1:32" ht="12.75" customHeight="1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2"/>
      <c r="Y396" s="2"/>
      <c r="Z396" s="2"/>
      <c r="AA396" s="2"/>
      <c r="AB396" s="2"/>
      <c r="AC396" s="2"/>
      <c r="AD396" s="2"/>
      <c r="AE396" s="2"/>
      <c r="AF396" s="2"/>
    </row>
    <row r="397" spans="1:32" ht="12.75" customHeight="1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2"/>
      <c r="Y397" s="2"/>
      <c r="Z397" s="2"/>
      <c r="AA397" s="2"/>
      <c r="AB397" s="2"/>
      <c r="AC397" s="2"/>
      <c r="AD397" s="2"/>
      <c r="AE397" s="2"/>
      <c r="AF397" s="2"/>
    </row>
    <row r="398" spans="1:32" ht="12.75" customHeight="1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2"/>
      <c r="Y398" s="2"/>
      <c r="Z398" s="2"/>
      <c r="AA398" s="2"/>
      <c r="AB398" s="2"/>
      <c r="AC398" s="2"/>
      <c r="AD398" s="2"/>
      <c r="AE398" s="2"/>
      <c r="AF398" s="2"/>
    </row>
    <row r="399" spans="1:32" ht="12.75" customHeight="1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2"/>
      <c r="Y399" s="2"/>
      <c r="Z399" s="2"/>
      <c r="AA399" s="2"/>
      <c r="AB399" s="2"/>
      <c r="AC399" s="2"/>
      <c r="AD399" s="2"/>
      <c r="AE399" s="2"/>
      <c r="AF399" s="2"/>
    </row>
    <row r="400" spans="1:32" ht="12.75" customHeight="1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2"/>
      <c r="Y400" s="2"/>
      <c r="Z400" s="2"/>
      <c r="AA400" s="2"/>
      <c r="AB400" s="2"/>
      <c r="AC400" s="2"/>
      <c r="AD400" s="2"/>
      <c r="AE400" s="2"/>
      <c r="AF400" s="2"/>
    </row>
    <row r="401" spans="1:32" ht="12.75" customHeight="1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2"/>
      <c r="Y401" s="2"/>
      <c r="Z401" s="2"/>
      <c r="AA401" s="2"/>
      <c r="AB401" s="2"/>
      <c r="AC401" s="2"/>
      <c r="AD401" s="2"/>
      <c r="AE401" s="2"/>
      <c r="AF401" s="2"/>
    </row>
    <row r="402" spans="1:32" ht="12.75" customHeight="1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2"/>
      <c r="Y402" s="2"/>
      <c r="Z402" s="2"/>
      <c r="AA402" s="2"/>
      <c r="AB402" s="2"/>
      <c r="AC402" s="2"/>
      <c r="AD402" s="2"/>
      <c r="AE402" s="2"/>
      <c r="AF402" s="2"/>
    </row>
    <row r="403" spans="1:32" ht="12.75" customHeight="1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2"/>
      <c r="Y403" s="2"/>
      <c r="Z403" s="2"/>
      <c r="AA403" s="2"/>
      <c r="AB403" s="2"/>
      <c r="AC403" s="2"/>
      <c r="AD403" s="2"/>
      <c r="AE403" s="2"/>
      <c r="AF403" s="2"/>
    </row>
    <row r="404" spans="1:32" ht="12.75" customHeight="1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2"/>
      <c r="Y404" s="2"/>
      <c r="Z404" s="2"/>
      <c r="AA404" s="2"/>
      <c r="AB404" s="2"/>
      <c r="AC404" s="2"/>
      <c r="AD404" s="2"/>
      <c r="AE404" s="2"/>
      <c r="AF404" s="2"/>
    </row>
    <row r="405" spans="1:32" ht="12.75" customHeight="1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2"/>
      <c r="Y405" s="2"/>
      <c r="Z405" s="2"/>
      <c r="AA405" s="2"/>
      <c r="AB405" s="2"/>
      <c r="AC405" s="2"/>
      <c r="AD405" s="2"/>
      <c r="AE405" s="2"/>
      <c r="AF405" s="2"/>
    </row>
    <row r="406" spans="1:32" ht="12.75" customHeight="1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2"/>
      <c r="Y406" s="2"/>
      <c r="Z406" s="2"/>
      <c r="AA406" s="2"/>
      <c r="AB406" s="2"/>
      <c r="AC406" s="2"/>
      <c r="AD406" s="2"/>
      <c r="AE406" s="2"/>
      <c r="AF406" s="2"/>
    </row>
    <row r="407" spans="1:32" ht="12.75" customHeight="1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2"/>
      <c r="Y407" s="2"/>
      <c r="Z407" s="2"/>
      <c r="AA407" s="2"/>
      <c r="AB407" s="2"/>
      <c r="AC407" s="2"/>
      <c r="AD407" s="2"/>
      <c r="AE407" s="2"/>
      <c r="AF407" s="2"/>
    </row>
    <row r="408" spans="1:32" ht="12.75" customHeight="1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2"/>
      <c r="Y408" s="2"/>
      <c r="Z408" s="2"/>
      <c r="AA408" s="2"/>
      <c r="AB408" s="2"/>
      <c r="AC408" s="2"/>
      <c r="AD408" s="2"/>
      <c r="AE408" s="2"/>
      <c r="AF408" s="2"/>
    </row>
    <row r="409" spans="1:32" ht="12.75" customHeight="1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2"/>
      <c r="Y409" s="2"/>
      <c r="Z409" s="2"/>
      <c r="AA409" s="2"/>
      <c r="AB409" s="2"/>
      <c r="AC409" s="2"/>
      <c r="AD409" s="2"/>
      <c r="AE409" s="2"/>
      <c r="AF409" s="2"/>
    </row>
    <row r="410" spans="1:32" ht="12.75" customHeight="1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2"/>
      <c r="Y410" s="2"/>
      <c r="Z410" s="2"/>
      <c r="AA410" s="2"/>
      <c r="AB410" s="2"/>
      <c r="AC410" s="2"/>
      <c r="AD410" s="2"/>
      <c r="AE410" s="2"/>
      <c r="AF410" s="2"/>
    </row>
    <row r="411" spans="1:32" ht="12.75" customHeight="1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2"/>
      <c r="Y411" s="2"/>
      <c r="Z411" s="2"/>
      <c r="AA411" s="2"/>
      <c r="AB411" s="2"/>
      <c r="AC411" s="2"/>
      <c r="AD411" s="2"/>
      <c r="AE411" s="2"/>
      <c r="AF411" s="2"/>
    </row>
    <row r="412" spans="1:32" ht="12.75" customHeight="1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2"/>
      <c r="Y412" s="2"/>
      <c r="Z412" s="2"/>
      <c r="AA412" s="2"/>
      <c r="AB412" s="2"/>
      <c r="AC412" s="2"/>
      <c r="AD412" s="2"/>
      <c r="AE412" s="2"/>
      <c r="AF412" s="2"/>
    </row>
    <row r="413" spans="1:32" ht="12.75" customHeight="1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2"/>
      <c r="Y413" s="2"/>
      <c r="Z413" s="2"/>
      <c r="AA413" s="2"/>
      <c r="AB413" s="2"/>
      <c r="AC413" s="2"/>
      <c r="AD413" s="2"/>
      <c r="AE413" s="2"/>
      <c r="AF413" s="2"/>
    </row>
    <row r="414" spans="1:32" ht="12.75" customHeight="1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2"/>
      <c r="Y414" s="2"/>
      <c r="Z414" s="2"/>
      <c r="AA414" s="2"/>
      <c r="AB414" s="2"/>
      <c r="AC414" s="2"/>
      <c r="AD414" s="2"/>
      <c r="AE414" s="2"/>
      <c r="AF414" s="2"/>
    </row>
    <row r="415" spans="1:32" ht="12.75" customHeight="1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2"/>
      <c r="Y415" s="2"/>
      <c r="Z415" s="2"/>
      <c r="AA415" s="2"/>
      <c r="AB415" s="2"/>
      <c r="AC415" s="2"/>
      <c r="AD415" s="2"/>
      <c r="AE415" s="2"/>
      <c r="AF415" s="2"/>
    </row>
    <row r="416" spans="1:32" ht="12.75" customHeight="1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2"/>
      <c r="Y416" s="2"/>
      <c r="Z416" s="2"/>
      <c r="AA416" s="2"/>
      <c r="AB416" s="2"/>
      <c r="AC416" s="2"/>
      <c r="AD416" s="2"/>
      <c r="AE416" s="2"/>
      <c r="AF416" s="2"/>
    </row>
    <row r="417" spans="1:32" ht="12.75" customHeight="1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2"/>
      <c r="Y417" s="2"/>
      <c r="Z417" s="2"/>
      <c r="AA417" s="2"/>
      <c r="AB417" s="2"/>
      <c r="AC417" s="2"/>
      <c r="AD417" s="2"/>
      <c r="AE417" s="2"/>
      <c r="AF417" s="2"/>
    </row>
    <row r="418" spans="1:32" ht="12.75" customHeight="1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2"/>
      <c r="Y418" s="2"/>
      <c r="Z418" s="2"/>
      <c r="AA418" s="2"/>
      <c r="AB418" s="2"/>
      <c r="AC418" s="2"/>
      <c r="AD418" s="2"/>
      <c r="AE418" s="2"/>
      <c r="AF418" s="2"/>
    </row>
    <row r="419" spans="1:32" ht="12.75" customHeight="1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2"/>
      <c r="Y419" s="2"/>
      <c r="Z419" s="2"/>
      <c r="AA419" s="2"/>
      <c r="AB419" s="2"/>
      <c r="AC419" s="2"/>
      <c r="AD419" s="2"/>
      <c r="AE419" s="2"/>
      <c r="AF419" s="2"/>
    </row>
    <row r="420" spans="1:32" ht="12.75" customHeight="1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2"/>
      <c r="Y420" s="2"/>
      <c r="Z420" s="2"/>
      <c r="AA420" s="2"/>
      <c r="AB420" s="2"/>
      <c r="AC420" s="2"/>
      <c r="AD420" s="2"/>
      <c r="AE420" s="2"/>
      <c r="AF420" s="2"/>
    </row>
    <row r="421" spans="1:32" ht="12.75" customHeight="1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2"/>
      <c r="Y421" s="2"/>
      <c r="Z421" s="2"/>
      <c r="AA421" s="2"/>
      <c r="AB421" s="2"/>
      <c r="AC421" s="2"/>
      <c r="AD421" s="2"/>
      <c r="AE421" s="2"/>
      <c r="AF421" s="2"/>
    </row>
    <row r="422" spans="1:32" ht="12.75" customHeight="1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2"/>
      <c r="Y422" s="2"/>
      <c r="Z422" s="2"/>
      <c r="AA422" s="2"/>
      <c r="AB422" s="2"/>
      <c r="AC422" s="2"/>
      <c r="AD422" s="2"/>
      <c r="AE422" s="2"/>
      <c r="AF422" s="2"/>
    </row>
    <row r="423" spans="1:32" ht="12.75" customHeight="1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2"/>
      <c r="Y423" s="2"/>
      <c r="Z423" s="2"/>
      <c r="AA423" s="2"/>
      <c r="AB423" s="2"/>
      <c r="AC423" s="2"/>
      <c r="AD423" s="2"/>
      <c r="AE423" s="2"/>
      <c r="AF423" s="2"/>
    </row>
    <row r="424" spans="1:32" ht="12.75" customHeight="1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2"/>
      <c r="Y424" s="2"/>
      <c r="Z424" s="2"/>
      <c r="AA424" s="2"/>
      <c r="AB424" s="2"/>
      <c r="AC424" s="2"/>
      <c r="AD424" s="2"/>
      <c r="AE424" s="2"/>
      <c r="AF424" s="2"/>
    </row>
    <row r="425" spans="1:32" ht="12.75" customHeight="1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2"/>
      <c r="Y425" s="2"/>
      <c r="Z425" s="2"/>
      <c r="AA425" s="2"/>
      <c r="AB425" s="2"/>
      <c r="AC425" s="2"/>
      <c r="AD425" s="2"/>
      <c r="AE425" s="2"/>
      <c r="AF425" s="2"/>
    </row>
    <row r="426" spans="1:32" ht="12.75" customHeight="1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2"/>
      <c r="Y426" s="2"/>
      <c r="Z426" s="2"/>
      <c r="AA426" s="2"/>
      <c r="AB426" s="2"/>
      <c r="AC426" s="2"/>
      <c r="AD426" s="2"/>
      <c r="AE426" s="2"/>
      <c r="AF426" s="2"/>
    </row>
    <row r="427" spans="1:32" ht="12.75" customHeight="1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2"/>
      <c r="Y427" s="2"/>
      <c r="Z427" s="2"/>
      <c r="AA427" s="2"/>
      <c r="AB427" s="2"/>
      <c r="AC427" s="2"/>
      <c r="AD427" s="2"/>
      <c r="AE427" s="2"/>
      <c r="AF427" s="2"/>
    </row>
    <row r="428" spans="1:32" ht="12.75" customHeight="1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2"/>
      <c r="Y428" s="2"/>
      <c r="Z428" s="2"/>
      <c r="AA428" s="2"/>
      <c r="AB428" s="2"/>
      <c r="AC428" s="2"/>
      <c r="AD428" s="2"/>
      <c r="AE428" s="2"/>
      <c r="AF428" s="2"/>
    </row>
    <row r="429" spans="1:32" ht="12.75" customHeight="1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2"/>
      <c r="Y429" s="2"/>
      <c r="Z429" s="2"/>
      <c r="AA429" s="2"/>
      <c r="AB429" s="2"/>
      <c r="AC429" s="2"/>
      <c r="AD429" s="2"/>
      <c r="AE429" s="2"/>
      <c r="AF429" s="2"/>
    </row>
    <row r="430" spans="1:32" ht="12.75" customHeight="1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2"/>
      <c r="Y430" s="2"/>
      <c r="Z430" s="2"/>
      <c r="AA430" s="2"/>
      <c r="AB430" s="2"/>
      <c r="AC430" s="2"/>
      <c r="AD430" s="2"/>
      <c r="AE430" s="2"/>
      <c r="AF430" s="2"/>
    </row>
    <row r="431" spans="1:32" ht="12.75" customHeight="1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2"/>
      <c r="Y431" s="2"/>
      <c r="Z431" s="2"/>
      <c r="AA431" s="2"/>
      <c r="AB431" s="2"/>
      <c r="AC431" s="2"/>
      <c r="AD431" s="2"/>
      <c r="AE431" s="2"/>
      <c r="AF431" s="2"/>
    </row>
    <row r="432" spans="1:32" ht="12.75" customHeight="1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2"/>
      <c r="Y432" s="2"/>
      <c r="Z432" s="2"/>
      <c r="AA432" s="2"/>
      <c r="AB432" s="2"/>
      <c r="AC432" s="2"/>
      <c r="AD432" s="2"/>
      <c r="AE432" s="2"/>
      <c r="AF432" s="2"/>
    </row>
    <row r="433" spans="1:32" ht="12.75" customHeight="1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2"/>
      <c r="Y433" s="2"/>
      <c r="Z433" s="2"/>
      <c r="AA433" s="2"/>
      <c r="AB433" s="2"/>
      <c r="AC433" s="2"/>
      <c r="AD433" s="2"/>
      <c r="AE433" s="2"/>
      <c r="AF433" s="2"/>
    </row>
    <row r="434" spans="1:32" ht="12.75" customHeight="1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2"/>
      <c r="Y434" s="2"/>
      <c r="Z434" s="2"/>
      <c r="AA434" s="2"/>
      <c r="AB434" s="2"/>
      <c r="AC434" s="2"/>
      <c r="AD434" s="2"/>
      <c r="AE434" s="2"/>
      <c r="AF434" s="2"/>
    </row>
    <row r="435" spans="1:32" ht="12.75" customHeight="1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2"/>
      <c r="Y435" s="2"/>
      <c r="Z435" s="2"/>
      <c r="AA435" s="2"/>
      <c r="AB435" s="2"/>
      <c r="AC435" s="2"/>
      <c r="AD435" s="2"/>
      <c r="AE435" s="2"/>
      <c r="AF435" s="2"/>
    </row>
    <row r="436" spans="1:32" ht="12.75" customHeight="1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2"/>
      <c r="Y436" s="2"/>
      <c r="Z436" s="2"/>
      <c r="AA436" s="2"/>
      <c r="AB436" s="2"/>
      <c r="AC436" s="2"/>
      <c r="AD436" s="2"/>
      <c r="AE436" s="2"/>
      <c r="AF436" s="2"/>
    </row>
    <row r="437" spans="1:32" ht="12.75" customHeight="1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2"/>
      <c r="Y437" s="2"/>
      <c r="Z437" s="2"/>
      <c r="AA437" s="2"/>
      <c r="AB437" s="2"/>
      <c r="AC437" s="2"/>
      <c r="AD437" s="2"/>
      <c r="AE437" s="2"/>
      <c r="AF437" s="2"/>
    </row>
    <row r="438" spans="1:32" ht="12.75" customHeight="1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2"/>
      <c r="Y438" s="2"/>
      <c r="Z438" s="2"/>
      <c r="AA438" s="2"/>
      <c r="AB438" s="2"/>
      <c r="AC438" s="2"/>
      <c r="AD438" s="2"/>
      <c r="AE438" s="2"/>
      <c r="AF438" s="2"/>
    </row>
    <row r="439" spans="1:32" ht="12.75" customHeight="1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2"/>
      <c r="Y439" s="2"/>
      <c r="Z439" s="2"/>
      <c r="AA439" s="2"/>
      <c r="AB439" s="2"/>
      <c r="AC439" s="2"/>
      <c r="AD439" s="2"/>
      <c r="AE439" s="2"/>
      <c r="AF439" s="2"/>
    </row>
    <row r="440" spans="1:32" ht="12.75" customHeight="1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2"/>
      <c r="Y440" s="2"/>
      <c r="Z440" s="2"/>
      <c r="AA440" s="2"/>
      <c r="AB440" s="2"/>
      <c r="AC440" s="2"/>
      <c r="AD440" s="2"/>
      <c r="AE440" s="2"/>
      <c r="AF440" s="2"/>
    </row>
    <row r="441" spans="1:32" ht="12.75" customHeight="1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2"/>
      <c r="Y441" s="2"/>
      <c r="Z441" s="2"/>
      <c r="AA441" s="2"/>
      <c r="AB441" s="2"/>
      <c r="AC441" s="2"/>
      <c r="AD441" s="2"/>
      <c r="AE441" s="2"/>
      <c r="AF441" s="2"/>
    </row>
    <row r="442" spans="1:32" ht="12.75" customHeight="1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2"/>
      <c r="Y442" s="2"/>
      <c r="Z442" s="2"/>
      <c r="AA442" s="2"/>
      <c r="AB442" s="2"/>
      <c r="AC442" s="2"/>
      <c r="AD442" s="2"/>
      <c r="AE442" s="2"/>
      <c r="AF442" s="2"/>
    </row>
    <row r="443" spans="1:32" ht="12.75" customHeight="1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2"/>
      <c r="Y443" s="2"/>
      <c r="Z443" s="2"/>
      <c r="AA443" s="2"/>
      <c r="AB443" s="2"/>
      <c r="AC443" s="2"/>
      <c r="AD443" s="2"/>
      <c r="AE443" s="2"/>
      <c r="AF443" s="2"/>
    </row>
    <row r="444" spans="1:32" ht="12.75" customHeight="1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2"/>
      <c r="Y444" s="2"/>
      <c r="Z444" s="2"/>
      <c r="AA444" s="2"/>
      <c r="AB444" s="2"/>
      <c r="AC444" s="2"/>
      <c r="AD444" s="2"/>
      <c r="AE444" s="2"/>
      <c r="AF444" s="2"/>
    </row>
    <row r="445" spans="1:32" ht="12.75" customHeight="1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2"/>
      <c r="Y445" s="2"/>
      <c r="Z445" s="2"/>
      <c r="AA445" s="2"/>
      <c r="AB445" s="2"/>
      <c r="AC445" s="2"/>
      <c r="AD445" s="2"/>
      <c r="AE445" s="2"/>
      <c r="AF445" s="2"/>
    </row>
    <row r="446" spans="1:32" ht="12.75" customHeight="1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2"/>
      <c r="Y446" s="2"/>
      <c r="Z446" s="2"/>
      <c r="AA446" s="2"/>
      <c r="AB446" s="2"/>
      <c r="AC446" s="2"/>
      <c r="AD446" s="2"/>
      <c r="AE446" s="2"/>
      <c r="AF446" s="2"/>
    </row>
    <row r="447" spans="1:32" ht="12.75" customHeight="1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2"/>
      <c r="Y447" s="2"/>
      <c r="Z447" s="2"/>
      <c r="AA447" s="2"/>
      <c r="AB447" s="2"/>
      <c r="AC447" s="2"/>
      <c r="AD447" s="2"/>
      <c r="AE447" s="2"/>
      <c r="AF447" s="2"/>
    </row>
    <row r="448" spans="1:32" ht="12.75" customHeight="1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2"/>
      <c r="Y448" s="2"/>
      <c r="Z448" s="2"/>
      <c r="AA448" s="2"/>
      <c r="AB448" s="2"/>
      <c r="AC448" s="2"/>
      <c r="AD448" s="2"/>
      <c r="AE448" s="2"/>
      <c r="AF448" s="2"/>
    </row>
    <row r="449" spans="1:32" ht="12.75" customHeight="1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2"/>
      <c r="Y449" s="2"/>
      <c r="Z449" s="2"/>
      <c r="AA449" s="2"/>
      <c r="AB449" s="2"/>
      <c r="AC449" s="2"/>
      <c r="AD449" s="2"/>
      <c r="AE449" s="2"/>
      <c r="AF449" s="2"/>
    </row>
    <row r="450" spans="1:32" ht="12.75" customHeight="1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2"/>
      <c r="Y450" s="2"/>
      <c r="Z450" s="2"/>
      <c r="AA450" s="2"/>
      <c r="AB450" s="2"/>
      <c r="AC450" s="2"/>
      <c r="AD450" s="2"/>
      <c r="AE450" s="2"/>
      <c r="AF450" s="2"/>
    </row>
    <row r="451" spans="1:32" ht="12.75" customHeight="1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2"/>
      <c r="Y451" s="2"/>
      <c r="Z451" s="2"/>
      <c r="AA451" s="2"/>
      <c r="AB451" s="2"/>
      <c r="AC451" s="2"/>
      <c r="AD451" s="2"/>
      <c r="AE451" s="2"/>
      <c r="AF451" s="2"/>
    </row>
    <row r="452" spans="1:32" ht="12.75" customHeight="1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2"/>
      <c r="Y452" s="2"/>
      <c r="Z452" s="2"/>
      <c r="AA452" s="2"/>
      <c r="AB452" s="2"/>
      <c r="AC452" s="2"/>
      <c r="AD452" s="2"/>
      <c r="AE452" s="2"/>
      <c r="AF452" s="2"/>
    </row>
    <row r="453" spans="1:32" ht="12.75" customHeight="1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2"/>
      <c r="Y453" s="2"/>
      <c r="Z453" s="2"/>
      <c r="AA453" s="2"/>
      <c r="AB453" s="2"/>
      <c r="AC453" s="2"/>
      <c r="AD453" s="2"/>
      <c r="AE453" s="2"/>
      <c r="AF453" s="2"/>
    </row>
    <row r="454" spans="1:32" ht="12.75" customHeight="1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2"/>
      <c r="Y454" s="2"/>
      <c r="Z454" s="2"/>
      <c r="AA454" s="2"/>
      <c r="AB454" s="2"/>
      <c r="AC454" s="2"/>
      <c r="AD454" s="2"/>
      <c r="AE454" s="2"/>
      <c r="AF454" s="2"/>
    </row>
    <row r="455" spans="1:32" ht="12.75" customHeight="1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2"/>
      <c r="Y455" s="2"/>
      <c r="Z455" s="2"/>
      <c r="AA455" s="2"/>
      <c r="AB455" s="2"/>
      <c r="AC455" s="2"/>
      <c r="AD455" s="2"/>
      <c r="AE455" s="2"/>
      <c r="AF455" s="2"/>
    </row>
    <row r="456" spans="1:32" ht="12.75" customHeight="1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2"/>
      <c r="Y456" s="2"/>
      <c r="Z456" s="2"/>
      <c r="AA456" s="2"/>
      <c r="AB456" s="2"/>
      <c r="AC456" s="2"/>
      <c r="AD456" s="2"/>
      <c r="AE456" s="2"/>
      <c r="AF456" s="2"/>
    </row>
    <row r="457" spans="1:32" ht="12.75" customHeight="1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2"/>
      <c r="Y457" s="2"/>
      <c r="Z457" s="2"/>
      <c r="AA457" s="2"/>
      <c r="AB457" s="2"/>
      <c r="AC457" s="2"/>
      <c r="AD457" s="2"/>
      <c r="AE457" s="2"/>
      <c r="AF457" s="2"/>
    </row>
    <row r="458" spans="1:32" ht="12.75" customHeight="1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2"/>
      <c r="Y458" s="2"/>
      <c r="Z458" s="2"/>
      <c r="AA458" s="2"/>
      <c r="AB458" s="2"/>
      <c r="AC458" s="2"/>
      <c r="AD458" s="2"/>
      <c r="AE458" s="2"/>
      <c r="AF458" s="2"/>
    </row>
    <row r="459" spans="1:32" ht="12.75" customHeight="1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2"/>
      <c r="Y459" s="2"/>
      <c r="Z459" s="2"/>
      <c r="AA459" s="2"/>
      <c r="AB459" s="2"/>
      <c r="AC459" s="2"/>
      <c r="AD459" s="2"/>
      <c r="AE459" s="2"/>
      <c r="AF459" s="2"/>
    </row>
    <row r="460" spans="1:32" ht="12.75" customHeight="1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2"/>
      <c r="Y460" s="2"/>
      <c r="Z460" s="2"/>
      <c r="AA460" s="2"/>
      <c r="AB460" s="2"/>
      <c r="AC460" s="2"/>
      <c r="AD460" s="2"/>
      <c r="AE460" s="2"/>
      <c r="AF460" s="2"/>
    </row>
    <row r="461" spans="1:32" ht="12.75" customHeight="1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2"/>
      <c r="Y461" s="2"/>
      <c r="Z461" s="2"/>
      <c r="AA461" s="2"/>
      <c r="AB461" s="2"/>
      <c r="AC461" s="2"/>
      <c r="AD461" s="2"/>
      <c r="AE461" s="2"/>
      <c r="AF461" s="2"/>
    </row>
    <row r="462" spans="1:32" ht="12.75" customHeight="1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2"/>
      <c r="Y462" s="2"/>
      <c r="Z462" s="2"/>
      <c r="AA462" s="2"/>
      <c r="AB462" s="2"/>
      <c r="AC462" s="2"/>
      <c r="AD462" s="2"/>
      <c r="AE462" s="2"/>
      <c r="AF462" s="2"/>
    </row>
    <row r="463" spans="1:32" ht="12.75" customHeight="1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2"/>
      <c r="Y463" s="2"/>
      <c r="Z463" s="2"/>
      <c r="AA463" s="2"/>
      <c r="AB463" s="2"/>
      <c r="AC463" s="2"/>
      <c r="AD463" s="2"/>
      <c r="AE463" s="2"/>
      <c r="AF463" s="2"/>
    </row>
    <row r="464" spans="1:32" ht="12.75" customHeight="1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2"/>
      <c r="Y464" s="2"/>
      <c r="Z464" s="2"/>
      <c r="AA464" s="2"/>
      <c r="AB464" s="2"/>
      <c r="AC464" s="2"/>
      <c r="AD464" s="2"/>
      <c r="AE464" s="2"/>
      <c r="AF464" s="2"/>
    </row>
    <row r="465" spans="1:32" ht="12.75" customHeight="1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2"/>
      <c r="Y465" s="2"/>
      <c r="Z465" s="2"/>
      <c r="AA465" s="2"/>
      <c r="AB465" s="2"/>
      <c r="AC465" s="2"/>
      <c r="AD465" s="2"/>
      <c r="AE465" s="2"/>
      <c r="AF465" s="2"/>
    </row>
    <row r="466" spans="1:32" ht="12.75" customHeight="1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2"/>
      <c r="Y466" s="2"/>
      <c r="Z466" s="2"/>
      <c r="AA466" s="2"/>
      <c r="AB466" s="2"/>
      <c r="AC466" s="2"/>
      <c r="AD466" s="2"/>
      <c r="AE466" s="2"/>
      <c r="AF466" s="2"/>
    </row>
    <row r="467" spans="1:32" ht="12.75" customHeight="1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2"/>
      <c r="Y467" s="2"/>
      <c r="Z467" s="2"/>
      <c r="AA467" s="2"/>
      <c r="AB467" s="2"/>
      <c r="AC467" s="2"/>
      <c r="AD467" s="2"/>
      <c r="AE467" s="2"/>
      <c r="AF467" s="2"/>
    </row>
    <row r="468" spans="1:32" ht="12.75" customHeight="1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2"/>
      <c r="Y468" s="2"/>
      <c r="Z468" s="2"/>
      <c r="AA468" s="2"/>
      <c r="AB468" s="2"/>
      <c r="AC468" s="2"/>
      <c r="AD468" s="2"/>
      <c r="AE468" s="2"/>
      <c r="AF468" s="2"/>
    </row>
    <row r="469" spans="1:32" ht="12.75" customHeight="1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2"/>
      <c r="Y469" s="2"/>
      <c r="Z469" s="2"/>
      <c r="AA469" s="2"/>
      <c r="AB469" s="2"/>
      <c r="AC469" s="2"/>
      <c r="AD469" s="2"/>
      <c r="AE469" s="2"/>
      <c r="AF469" s="2"/>
    </row>
    <row r="470" spans="1:32" ht="12.75" customHeight="1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2"/>
      <c r="Y470" s="2"/>
      <c r="Z470" s="2"/>
      <c r="AA470" s="2"/>
      <c r="AB470" s="2"/>
      <c r="AC470" s="2"/>
      <c r="AD470" s="2"/>
      <c r="AE470" s="2"/>
      <c r="AF470" s="2"/>
    </row>
    <row r="471" spans="1:32" ht="12.75" customHeight="1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2"/>
      <c r="Y471" s="2"/>
      <c r="Z471" s="2"/>
      <c r="AA471" s="2"/>
      <c r="AB471" s="2"/>
      <c r="AC471" s="2"/>
      <c r="AD471" s="2"/>
      <c r="AE471" s="2"/>
      <c r="AF471" s="2"/>
    </row>
    <row r="472" spans="1:32" ht="12.75" customHeight="1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2"/>
      <c r="Y472" s="2"/>
      <c r="Z472" s="2"/>
      <c r="AA472" s="2"/>
      <c r="AB472" s="2"/>
      <c r="AC472" s="2"/>
      <c r="AD472" s="2"/>
      <c r="AE472" s="2"/>
      <c r="AF472" s="2"/>
    </row>
    <row r="473" spans="1:32" ht="12.75" customHeight="1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2"/>
      <c r="Y473" s="2"/>
      <c r="Z473" s="2"/>
      <c r="AA473" s="2"/>
      <c r="AB473" s="2"/>
      <c r="AC473" s="2"/>
      <c r="AD473" s="2"/>
      <c r="AE473" s="2"/>
      <c r="AF473" s="2"/>
    </row>
    <row r="474" spans="1:32" ht="12.75" customHeight="1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2"/>
      <c r="Y474" s="2"/>
      <c r="Z474" s="2"/>
      <c r="AA474" s="2"/>
      <c r="AB474" s="2"/>
      <c r="AC474" s="2"/>
      <c r="AD474" s="2"/>
      <c r="AE474" s="2"/>
      <c r="AF474" s="2"/>
    </row>
    <row r="475" spans="1:32" ht="12.75" customHeight="1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2"/>
      <c r="Y475" s="2"/>
      <c r="Z475" s="2"/>
      <c r="AA475" s="2"/>
      <c r="AB475" s="2"/>
      <c r="AC475" s="2"/>
      <c r="AD475" s="2"/>
      <c r="AE475" s="2"/>
      <c r="AF475" s="2"/>
    </row>
    <row r="476" spans="1:32" ht="12.75" customHeight="1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2"/>
      <c r="Y476" s="2"/>
      <c r="Z476" s="2"/>
      <c r="AA476" s="2"/>
      <c r="AB476" s="2"/>
      <c r="AC476" s="2"/>
      <c r="AD476" s="2"/>
      <c r="AE476" s="2"/>
      <c r="AF476" s="2"/>
    </row>
    <row r="477" spans="1:32" ht="12.75" customHeight="1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2"/>
      <c r="Y477" s="2"/>
      <c r="Z477" s="2"/>
      <c r="AA477" s="2"/>
      <c r="AB477" s="2"/>
      <c r="AC477" s="2"/>
      <c r="AD477" s="2"/>
      <c r="AE477" s="2"/>
      <c r="AF477" s="2"/>
    </row>
    <row r="478" spans="1:32" ht="12.75" customHeight="1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2"/>
      <c r="Y478" s="2"/>
      <c r="Z478" s="2"/>
      <c r="AA478" s="2"/>
      <c r="AB478" s="2"/>
      <c r="AC478" s="2"/>
      <c r="AD478" s="2"/>
      <c r="AE478" s="2"/>
      <c r="AF478" s="2"/>
    </row>
    <row r="479" spans="1:32" ht="12.75" customHeight="1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2"/>
      <c r="Y479" s="2"/>
      <c r="Z479" s="2"/>
      <c r="AA479" s="2"/>
      <c r="AB479" s="2"/>
      <c r="AC479" s="2"/>
      <c r="AD479" s="2"/>
      <c r="AE479" s="2"/>
      <c r="AF479" s="2"/>
    </row>
    <row r="480" spans="1:32" ht="12.75" customHeight="1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2"/>
      <c r="Y480" s="2"/>
      <c r="Z480" s="2"/>
      <c r="AA480" s="2"/>
      <c r="AB480" s="2"/>
      <c r="AC480" s="2"/>
      <c r="AD480" s="2"/>
      <c r="AE480" s="2"/>
      <c r="AF480" s="2"/>
    </row>
    <row r="481" spans="1:32" ht="12.75" customHeight="1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2"/>
      <c r="Y481" s="2"/>
      <c r="Z481" s="2"/>
      <c r="AA481" s="2"/>
      <c r="AB481" s="2"/>
      <c r="AC481" s="2"/>
      <c r="AD481" s="2"/>
      <c r="AE481" s="2"/>
      <c r="AF481" s="2"/>
    </row>
    <row r="482" spans="1:32" ht="12.75" customHeight="1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2"/>
      <c r="Y482" s="2"/>
      <c r="Z482" s="2"/>
      <c r="AA482" s="2"/>
      <c r="AB482" s="2"/>
      <c r="AC482" s="2"/>
      <c r="AD482" s="2"/>
      <c r="AE482" s="2"/>
      <c r="AF482" s="2"/>
    </row>
    <row r="483" spans="1:32" ht="12.75" customHeight="1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2"/>
      <c r="Y483" s="2"/>
      <c r="Z483" s="2"/>
      <c r="AA483" s="2"/>
      <c r="AB483" s="2"/>
      <c r="AC483" s="2"/>
      <c r="AD483" s="2"/>
      <c r="AE483" s="2"/>
      <c r="AF483" s="2"/>
    </row>
    <row r="484" spans="1:32" ht="12.75" customHeight="1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2"/>
      <c r="Y484" s="2"/>
      <c r="Z484" s="2"/>
      <c r="AA484" s="2"/>
      <c r="AB484" s="2"/>
      <c r="AC484" s="2"/>
      <c r="AD484" s="2"/>
      <c r="AE484" s="2"/>
      <c r="AF484" s="2"/>
    </row>
    <row r="485" spans="1:32" ht="12.75" customHeight="1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2"/>
      <c r="Y485" s="2"/>
      <c r="Z485" s="2"/>
      <c r="AA485" s="2"/>
      <c r="AB485" s="2"/>
      <c r="AC485" s="2"/>
      <c r="AD485" s="2"/>
      <c r="AE485" s="2"/>
      <c r="AF485" s="2"/>
    </row>
    <row r="486" spans="1:32" ht="12.75" customHeight="1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2"/>
      <c r="Y486" s="2"/>
      <c r="Z486" s="2"/>
      <c r="AA486" s="2"/>
      <c r="AB486" s="2"/>
      <c r="AC486" s="2"/>
      <c r="AD486" s="2"/>
      <c r="AE486" s="2"/>
      <c r="AF486" s="2"/>
    </row>
    <row r="487" spans="1:32" ht="12.75" customHeight="1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2"/>
      <c r="Y487" s="2"/>
      <c r="Z487" s="2"/>
      <c r="AA487" s="2"/>
      <c r="AB487" s="2"/>
      <c r="AC487" s="2"/>
      <c r="AD487" s="2"/>
      <c r="AE487" s="2"/>
      <c r="AF487" s="2"/>
    </row>
    <row r="488" spans="1:32" ht="12.75" customHeight="1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2"/>
      <c r="Y488" s="2"/>
      <c r="Z488" s="2"/>
      <c r="AA488" s="2"/>
      <c r="AB488" s="2"/>
      <c r="AC488" s="2"/>
      <c r="AD488" s="2"/>
      <c r="AE488" s="2"/>
      <c r="AF488" s="2"/>
    </row>
    <row r="489" spans="1:32" ht="12.75" customHeight="1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2"/>
      <c r="Y489" s="2"/>
      <c r="Z489" s="2"/>
      <c r="AA489" s="2"/>
      <c r="AB489" s="2"/>
      <c r="AC489" s="2"/>
      <c r="AD489" s="2"/>
      <c r="AE489" s="2"/>
      <c r="AF489" s="2"/>
    </row>
    <row r="490" spans="1:32" ht="12.75" customHeight="1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2"/>
      <c r="Y490" s="2"/>
      <c r="Z490" s="2"/>
      <c r="AA490" s="2"/>
      <c r="AB490" s="2"/>
      <c r="AC490" s="2"/>
      <c r="AD490" s="2"/>
      <c r="AE490" s="2"/>
      <c r="AF490" s="2"/>
    </row>
    <row r="491" spans="1:32" ht="12.75" customHeight="1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2"/>
      <c r="Y491" s="2"/>
      <c r="Z491" s="2"/>
      <c r="AA491" s="2"/>
      <c r="AB491" s="2"/>
      <c r="AC491" s="2"/>
      <c r="AD491" s="2"/>
      <c r="AE491" s="2"/>
      <c r="AF491" s="2"/>
    </row>
    <row r="492" spans="1:32" ht="12.75" customHeight="1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2"/>
      <c r="Y492" s="2"/>
      <c r="Z492" s="2"/>
      <c r="AA492" s="2"/>
      <c r="AB492" s="2"/>
      <c r="AC492" s="2"/>
      <c r="AD492" s="2"/>
      <c r="AE492" s="2"/>
      <c r="AF492" s="2"/>
    </row>
    <row r="493" spans="1:32" ht="12.75" customHeight="1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2"/>
      <c r="Y493" s="2"/>
      <c r="Z493" s="2"/>
      <c r="AA493" s="2"/>
      <c r="AB493" s="2"/>
      <c r="AC493" s="2"/>
      <c r="AD493" s="2"/>
      <c r="AE493" s="2"/>
      <c r="AF493" s="2"/>
    </row>
    <row r="494" spans="1:32" ht="12.75" customHeight="1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2"/>
      <c r="Y494" s="2"/>
      <c r="Z494" s="2"/>
      <c r="AA494" s="2"/>
      <c r="AB494" s="2"/>
      <c r="AC494" s="2"/>
      <c r="AD494" s="2"/>
      <c r="AE494" s="2"/>
      <c r="AF494" s="2"/>
    </row>
    <row r="495" spans="1:32" ht="12.75" customHeight="1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2"/>
      <c r="Y495" s="2"/>
      <c r="Z495" s="2"/>
      <c r="AA495" s="2"/>
      <c r="AB495" s="2"/>
      <c r="AC495" s="2"/>
      <c r="AD495" s="2"/>
      <c r="AE495" s="2"/>
      <c r="AF495" s="2"/>
    </row>
    <row r="496" spans="1:32" ht="12.75" customHeight="1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2"/>
      <c r="Y496" s="2"/>
      <c r="Z496" s="2"/>
      <c r="AA496" s="2"/>
      <c r="AB496" s="2"/>
      <c r="AC496" s="2"/>
      <c r="AD496" s="2"/>
      <c r="AE496" s="2"/>
      <c r="AF496" s="2"/>
    </row>
    <row r="497" spans="1:32" ht="12.75" customHeight="1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2"/>
      <c r="Y497" s="2"/>
      <c r="Z497" s="2"/>
      <c r="AA497" s="2"/>
      <c r="AB497" s="2"/>
      <c r="AC497" s="2"/>
      <c r="AD497" s="2"/>
      <c r="AE497" s="2"/>
      <c r="AF497" s="2"/>
    </row>
    <row r="498" spans="1:32" ht="12.75" customHeight="1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2"/>
      <c r="Y498" s="2"/>
      <c r="Z498" s="2"/>
      <c r="AA498" s="2"/>
      <c r="AB498" s="2"/>
      <c r="AC498" s="2"/>
      <c r="AD498" s="2"/>
      <c r="AE498" s="2"/>
      <c r="AF498" s="2"/>
    </row>
    <row r="499" spans="1:32" ht="12.75" customHeight="1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2"/>
      <c r="Y499" s="2"/>
      <c r="Z499" s="2"/>
      <c r="AA499" s="2"/>
      <c r="AB499" s="2"/>
      <c r="AC499" s="2"/>
      <c r="AD499" s="2"/>
      <c r="AE499" s="2"/>
      <c r="AF499" s="2"/>
    </row>
    <row r="500" spans="1:32" ht="12.75" customHeight="1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2"/>
      <c r="Y500" s="2"/>
      <c r="Z500" s="2"/>
      <c r="AA500" s="2"/>
      <c r="AB500" s="2"/>
      <c r="AC500" s="2"/>
      <c r="AD500" s="2"/>
      <c r="AE500" s="2"/>
      <c r="AF500" s="2"/>
    </row>
    <row r="501" spans="1:32" ht="12.75" customHeight="1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2"/>
      <c r="Y501" s="2"/>
      <c r="Z501" s="2"/>
      <c r="AA501" s="2"/>
      <c r="AB501" s="2"/>
      <c r="AC501" s="2"/>
      <c r="AD501" s="2"/>
      <c r="AE501" s="2"/>
      <c r="AF501" s="2"/>
    </row>
    <row r="502" spans="1:32" ht="12.75" customHeight="1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2"/>
      <c r="Y502" s="2"/>
      <c r="Z502" s="2"/>
      <c r="AA502" s="2"/>
      <c r="AB502" s="2"/>
      <c r="AC502" s="2"/>
      <c r="AD502" s="2"/>
      <c r="AE502" s="2"/>
      <c r="AF502" s="2"/>
    </row>
    <row r="503" spans="1:32" ht="12.75" customHeight="1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2"/>
      <c r="Y503" s="2"/>
      <c r="Z503" s="2"/>
      <c r="AA503" s="2"/>
      <c r="AB503" s="2"/>
      <c r="AC503" s="2"/>
      <c r="AD503" s="2"/>
      <c r="AE503" s="2"/>
      <c r="AF503" s="2"/>
    </row>
    <row r="504" spans="1:32" ht="12.75" customHeight="1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2"/>
      <c r="Y504" s="2"/>
      <c r="Z504" s="2"/>
      <c r="AA504" s="2"/>
      <c r="AB504" s="2"/>
      <c r="AC504" s="2"/>
      <c r="AD504" s="2"/>
      <c r="AE504" s="2"/>
      <c r="AF504" s="2"/>
    </row>
    <row r="505" spans="1:32" ht="12.75" customHeight="1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2"/>
      <c r="Y505" s="2"/>
      <c r="Z505" s="2"/>
      <c r="AA505" s="2"/>
      <c r="AB505" s="2"/>
      <c r="AC505" s="2"/>
      <c r="AD505" s="2"/>
      <c r="AE505" s="2"/>
      <c r="AF505" s="2"/>
    </row>
    <row r="506" spans="1:32" ht="12.75" customHeight="1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2"/>
      <c r="Y506" s="2"/>
      <c r="Z506" s="2"/>
      <c r="AA506" s="2"/>
      <c r="AB506" s="2"/>
      <c r="AC506" s="2"/>
      <c r="AD506" s="2"/>
      <c r="AE506" s="2"/>
      <c r="AF506" s="2"/>
    </row>
    <row r="507" spans="1:32" ht="12.75" customHeight="1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2"/>
      <c r="Y507" s="2"/>
      <c r="Z507" s="2"/>
      <c r="AA507" s="2"/>
      <c r="AB507" s="2"/>
      <c r="AC507" s="2"/>
      <c r="AD507" s="2"/>
      <c r="AE507" s="2"/>
      <c r="AF507" s="2"/>
    </row>
    <row r="508" spans="1:32" ht="12.75" customHeight="1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2"/>
      <c r="Y508" s="2"/>
      <c r="Z508" s="2"/>
      <c r="AA508" s="2"/>
      <c r="AB508" s="2"/>
      <c r="AC508" s="2"/>
      <c r="AD508" s="2"/>
      <c r="AE508" s="2"/>
      <c r="AF508" s="2"/>
    </row>
    <row r="509" spans="1:32" ht="12.75" customHeight="1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2"/>
      <c r="Y509" s="2"/>
      <c r="Z509" s="2"/>
      <c r="AA509" s="2"/>
      <c r="AB509" s="2"/>
      <c r="AC509" s="2"/>
      <c r="AD509" s="2"/>
      <c r="AE509" s="2"/>
      <c r="AF509" s="2"/>
    </row>
    <row r="510" spans="1:32" ht="12.75" customHeight="1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2"/>
      <c r="Y510" s="2"/>
      <c r="Z510" s="2"/>
      <c r="AA510" s="2"/>
      <c r="AB510" s="2"/>
      <c r="AC510" s="2"/>
      <c r="AD510" s="2"/>
      <c r="AE510" s="2"/>
      <c r="AF510" s="2"/>
    </row>
    <row r="511" spans="1:32" ht="12.75" customHeight="1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2"/>
      <c r="Y511" s="2"/>
      <c r="Z511" s="2"/>
      <c r="AA511" s="2"/>
      <c r="AB511" s="2"/>
      <c r="AC511" s="2"/>
      <c r="AD511" s="2"/>
      <c r="AE511" s="2"/>
      <c r="AF511" s="2"/>
    </row>
    <row r="512" spans="1:32" ht="12.75" customHeight="1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2"/>
      <c r="Y512" s="2"/>
      <c r="Z512" s="2"/>
      <c r="AA512" s="2"/>
      <c r="AB512" s="2"/>
      <c r="AC512" s="2"/>
      <c r="AD512" s="2"/>
      <c r="AE512" s="2"/>
      <c r="AF512" s="2"/>
    </row>
    <row r="513" spans="1:32" ht="12.75" customHeight="1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2"/>
      <c r="Y513" s="2"/>
      <c r="Z513" s="2"/>
      <c r="AA513" s="2"/>
      <c r="AB513" s="2"/>
      <c r="AC513" s="2"/>
      <c r="AD513" s="2"/>
      <c r="AE513" s="2"/>
      <c r="AF513" s="2"/>
    </row>
    <row r="514" spans="1:32" ht="12.75" customHeight="1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2"/>
      <c r="Y514" s="2"/>
      <c r="Z514" s="2"/>
      <c r="AA514" s="2"/>
      <c r="AB514" s="2"/>
      <c r="AC514" s="2"/>
      <c r="AD514" s="2"/>
      <c r="AE514" s="2"/>
      <c r="AF514" s="2"/>
    </row>
    <row r="515" spans="1:32" ht="12.75" customHeight="1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2"/>
      <c r="Y515" s="2"/>
      <c r="Z515" s="2"/>
      <c r="AA515" s="2"/>
      <c r="AB515" s="2"/>
      <c r="AC515" s="2"/>
      <c r="AD515" s="2"/>
      <c r="AE515" s="2"/>
      <c r="AF515" s="2"/>
    </row>
    <row r="516" spans="1:32" ht="12.75" customHeight="1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2"/>
      <c r="Y516" s="2"/>
      <c r="Z516" s="2"/>
      <c r="AA516" s="2"/>
      <c r="AB516" s="2"/>
      <c r="AC516" s="2"/>
      <c r="AD516" s="2"/>
      <c r="AE516" s="2"/>
      <c r="AF516" s="2"/>
    </row>
    <row r="517" spans="1:32" ht="12.75" customHeight="1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2"/>
      <c r="Y517" s="2"/>
      <c r="Z517" s="2"/>
      <c r="AA517" s="2"/>
      <c r="AB517" s="2"/>
      <c r="AC517" s="2"/>
      <c r="AD517" s="2"/>
      <c r="AE517" s="2"/>
      <c r="AF517" s="2"/>
    </row>
    <row r="518" spans="1:32" ht="12.75" customHeight="1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2"/>
      <c r="Y518" s="2"/>
      <c r="Z518" s="2"/>
      <c r="AA518" s="2"/>
      <c r="AB518" s="2"/>
      <c r="AC518" s="2"/>
      <c r="AD518" s="2"/>
      <c r="AE518" s="2"/>
      <c r="AF518" s="2"/>
    </row>
    <row r="519" spans="1:32" ht="12.75" customHeight="1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2"/>
      <c r="Y519" s="2"/>
      <c r="Z519" s="2"/>
      <c r="AA519" s="2"/>
      <c r="AB519" s="2"/>
      <c r="AC519" s="2"/>
      <c r="AD519" s="2"/>
      <c r="AE519" s="2"/>
      <c r="AF519" s="2"/>
    </row>
    <row r="520" spans="1:32" ht="12.75" customHeight="1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2"/>
      <c r="Y520" s="2"/>
      <c r="Z520" s="2"/>
      <c r="AA520" s="2"/>
      <c r="AB520" s="2"/>
      <c r="AC520" s="2"/>
      <c r="AD520" s="2"/>
      <c r="AE520" s="2"/>
      <c r="AF520" s="2"/>
    </row>
    <row r="521" spans="1:32" ht="12.75" customHeight="1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2"/>
      <c r="Y521" s="2"/>
      <c r="Z521" s="2"/>
      <c r="AA521" s="2"/>
      <c r="AB521" s="2"/>
      <c r="AC521" s="2"/>
      <c r="AD521" s="2"/>
      <c r="AE521" s="2"/>
      <c r="AF521" s="2"/>
    </row>
    <row r="522" spans="1:32" ht="12.75" customHeight="1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2"/>
      <c r="Y522" s="2"/>
      <c r="Z522" s="2"/>
      <c r="AA522" s="2"/>
      <c r="AB522" s="2"/>
      <c r="AC522" s="2"/>
      <c r="AD522" s="2"/>
      <c r="AE522" s="2"/>
      <c r="AF522" s="2"/>
    </row>
    <row r="523" spans="1:32" ht="12.75" customHeight="1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2"/>
      <c r="Y523" s="2"/>
      <c r="Z523" s="2"/>
      <c r="AA523" s="2"/>
      <c r="AB523" s="2"/>
      <c r="AC523" s="2"/>
      <c r="AD523" s="2"/>
      <c r="AE523" s="2"/>
      <c r="AF523" s="2"/>
    </row>
    <row r="524" spans="1:32" ht="12.75" customHeight="1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2"/>
      <c r="Y524" s="2"/>
      <c r="Z524" s="2"/>
      <c r="AA524" s="2"/>
      <c r="AB524" s="2"/>
      <c r="AC524" s="2"/>
      <c r="AD524" s="2"/>
      <c r="AE524" s="2"/>
      <c r="AF524" s="2"/>
    </row>
    <row r="525" spans="1:32" ht="12.75" customHeight="1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2"/>
      <c r="Y525" s="2"/>
      <c r="Z525" s="2"/>
      <c r="AA525" s="2"/>
      <c r="AB525" s="2"/>
      <c r="AC525" s="2"/>
      <c r="AD525" s="2"/>
      <c r="AE525" s="2"/>
      <c r="AF525" s="2"/>
    </row>
    <row r="526" spans="1:32" ht="12.75" customHeight="1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2"/>
      <c r="Y526" s="2"/>
      <c r="Z526" s="2"/>
      <c r="AA526" s="2"/>
      <c r="AB526" s="2"/>
      <c r="AC526" s="2"/>
      <c r="AD526" s="2"/>
      <c r="AE526" s="2"/>
      <c r="AF526" s="2"/>
    </row>
    <row r="527" spans="1:32" ht="12.75" customHeight="1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2"/>
      <c r="Y527" s="2"/>
      <c r="Z527" s="2"/>
      <c r="AA527" s="2"/>
      <c r="AB527" s="2"/>
      <c r="AC527" s="2"/>
      <c r="AD527" s="2"/>
      <c r="AE527" s="2"/>
      <c r="AF527" s="2"/>
    </row>
    <row r="528" spans="1:32" ht="12.75" customHeight="1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2"/>
      <c r="Y528" s="2"/>
      <c r="Z528" s="2"/>
      <c r="AA528" s="2"/>
      <c r="AB528" s="2"/>
      <c r="AC528" s="2"/>
      <c r="AD528" s="2"/>
      <c r="AE528" s="2"/>
      <c r="AF528" s="2"/>
    </row>
    <row r="529" spans="1:32" ht="12.75" customHeight="1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2"/>
      <c r="Y529" s="2"/>
      <c r="Z529" s="2"/>
      <c r="AA529" s="2"/>
      <c r="AB529" s="2"/>
      <c r="AC529" s="2"/>
      <c r="AD529" s="2"/>
      <c r="AE529" s="2"/>
      <c r="AF529" s="2"/>
    </row>
    <row r="530" spans="1:32" ht="12.75" customHeight="1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2"/>
      <c r="Y530" s="2"/>
      <c r="Z530" s="2"/>
      <c r="AA530" s="2"/>
      <c r="AB530" s="2"/>
      <c r="AC530" s="2"/>
      <c r="AD530" s="2"/>
      <c r="AE530" s="2"/>
      <c r="AF530" s="2"/>
    </row>
    <row r="531" spans="1:32" ht="12.75" customHeight="1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2"/>
      <c r="Y531" s="2"/>
      <c r="Z531" s="2"/>
      <c r="AA531" s="2"/>
      <c r="AB531" s="2"/>
      <c r="AC531" s="2"/>
      <c r="AD531" s="2"/>
      <c r="AE531" s="2"/>
      <c r="AF531" s="2"/>
    </row>
    <row r="532" spans="1:32" ht="12.75" customHeight="1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2"/>
      <c r="Y532" s="2"/>
      <c r="Z532" s="2"/>
      <c r="AA532" s="2"/>
      <c r="AB532" s="2"/>
      <c r="AC532" s="2"/>
      <c r="AD532" s="2"/>
      <c r="AE532" s="2"/>
      <c r="AF532" s="2"/>
    </row>
    <row r="533" spans="1:32" ht="12.75" customHeight="1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2"/>
      <c r="Y533" s="2"/>
      <c r="Z533" s="2"/>
      <c r="AA533" s="2"/>
      <c r="AB533" s="2"/>
      <c r="AC533" s="2"/>
      <c r="AD533" s="2"/>
      <c r="AE533" s="2"/>
      <c r="AF533" s="2"/>
    </row>
    <row r="534" spans="1:32" ht="12.75" customHeight="1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2"/>
      <c r="Y534" s="2"/>
      <c r="Z534" s="2"/>
      <c r="AA534" s="2"/>
      <c r="AB534" s="2"/>
      <c r="AC534" s="2"/>
      <c r="AD534" s="2"/>
      <c r="AE534" s="2"/>
      <c r="AF534" s="2"/>
    </row>
    <row r="535" spans="1:32" ht="12.75" customHeight="1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2"/>
      <c r="Y535" s="2"/>
      <c r="Z535" s="2"/>
      <c r="AA535" s="2"/>
      <c r="AB535" s="2"/>
      <c r="AC535" s="2"/>
      <c r="AD535" s="2"/>
      <c r="AE535" s="2"/>
      <c r="AF535" s="2"/>
    </row>
    <row r="536" spans="1:32" ht="12.75" customHeight="1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2"/>
      <c r="Y536" s="2"/>
      <c r="Z536" s="2"/>
      <c r="AA536" s="2"/>
      <c r="AB536" s="2"/>
      <c r="AC536" s="2"/>
      <c r="AD536" s="2"/>
      <c r="AE536" s="2"/>
      <c r="AF536" s="2"/>
    </row>
    <row r="537" spans="1:32" ht="12.75" customHeight="1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2"/>
      <c r="Y537" s="2"/>
      <c r="Z537" s="2"/>
      <c r="AA537" s="2"/>
      <c r="AB537" s="2"/>
      <c r="AC537" s="2"/>
      <c r="AD537" s="2"/>
      <c r="AE537" s="2"/>
      <c r="AF537" s="2"/>
    </row>
    <row r="538" spans="1:32" ht="12.75" customHeight="1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2"/>
      <c r="Y538" s="2"/>
      <c r="Z538" s="2"/>
      <c r="AA538" s="2"/>
      <c r="AB538" s="2"/>
      <c r="AC538" s="2"/>
      <c r="AD538" s="2"/>
      <c r="AE538" s="2"/>
      <c r="AF538" s="2"/>
    </row>
    <row r="539" spans="1:32" ht="12.75" customHeight="1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2"/>
      <c r="Y539" s="2"/>
      <c r="Z539" s="2"/>
      <c r="AA539" s="2"/>
      <c r="AB539" s="2"/>
      <c r="AC539" s="2"/>
      <c r="AD539" s="2"/>
      <c r="AE539" s="2"/>
      <c r="AF539" s="2"/>
    </row>
    <row r="540" spans="1:32" ht="12.75" customHeight="1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2"/>
      <c r="Y540" s="2"/>
      <c r="Z540" s="2"/>
      <c r="AA540" s="2"/>
      <c r="AB540" s="2"/>
      <c r="AC540" s="2"/>
      <c r="AD540" s="2"/>
      <c r="AE540" s="2"/>
      <c r="AF540" s="2"/>
    </row>
    <row r="541" spans="1:32" ht="12.75" customHeight="1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2"/>
      <c r="Y541" s="2"/>
      <c r="Z541" s="2"/>
      <c r="AA541" s="2"/>
      <c r="AB541" s="2"/>
      <c r="AC541" s="2"/>
      <c r="AD541" s="2"/>
      <c r="AE541" s="2"/>
      <c r="AF541" s="2"/>
    </row>
    <row r="542" spans="1:32" ht="12.75" customHeight="1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2"/>
      <c r="Y542" s="2"/>
      <c r="Z542" s="2"/>
      <c r="AA542" s="2"/>
      <c r="AB542" s="2"/>
      <c r="AC542" s="2"/>
      <c r="AD542" s="2"/>
      <c r="AE542" s="2"/>
      <c r="AF542" s="2"/>
    </row>
    <row r="543" spans="1:32" ht="12.75" customHeight="1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2"/>
      <c r="Y543" s="2"/>
      <c r="Z543" s="2"/>
      <c r="AA543" s="2"/>
      <c r="AB543" s="2"/>
      <c r="AC543" s="2"/>
      <c r="AD543" s="2"/>
      <c r="AE543" s="2"/>
      <c r="AF543" s="2"/>
    </row>
    <row r="544" spans="1:32" ht="12.75" customHeight="1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2"/>
      <c r="Y544" s="2"/>
      <c r="Z544" s="2"/>
      <c r="AA544" s="2"/>
      <c r="AB544" s="2"/>
      <c r="AC544" s="2"/>
      <c r="AD544" s="2"/>
      <c r="AE544" s="2"/>
      <c r="AF544" s="2"/>
    </row>
    <row r="545" spans="1:32" ht="12.75" customHeight="1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2"/>
      <c r="Y545" s="2"/>
      <c r="Z545" s="2"/>
      <c r="AA545" s="2"/>
      <c r="AB545" s="2"/>
      <c r="AC545" s="2"/>
      <c r="AD545" s="2"/>
      <c r="AE545" s="2"/>
      <c r="AF545" s="2"/>
    </row>
    <row r="546" spans="1:32" ht="12.75" customHeight="1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2"/>
      <c r="Y546" s="2"/>
      <c r="Z546" s="2"/>
      <c r="AA546" s="2"/>
      <c r="AB546" s="2"/>
      <c r="AC546" s="2"/>
      <c r="AD546" s="2"/>
      <c r="AE546" s="2"/>
      <c r="AF546" s="2"/>
    </row>
    <row r="547" spans="1:32" ht="12.75" customHeight="1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2"/>
      <c r="Y547" s="2"/>
      <c r="Z547" s="2"/>
      <c r="AA547" s="2"/>
      <c r="AB547" s="2"/>
      <c r="AC547" s="2"/>
      <c r="AD547" s="2"/>
      <c r="AE547" s="2"/>
      <c r="AF547" s="2"/>
    </row>
    <row r="548" spans="1:32" ht="12.75" customHeight="1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2"/>
      <c r="Y548" s="2"/>
      <c r="Z548" s="2"/>
      <c r="AA548" s="2"/>
      <c r="AB548" s="2"/>
      <c r="AC548" s="2"/>
      <c r="AD548" s="2"/>
      <c r="AE548" s="2"/>
      <c r="AF548" s="2"/>
    </row>
    <row r="549" spans="1:32" ht="12.75" customHeight="1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2"/>
      <c r="Y549" s="2"/>
      <c r="Z549" s="2"/>
      <c r="AA549" s="2"/>
      <c r="AB549" s="2"/>
      <c r="AC549" s="2"/>
      <c r="AD549" s="2"/>
      <c r="AE549" s="2"/>
      <c r="AF549" s="2"/>
    </row>
    <row r="550" spans="1:32" ht="12.75" customHeight="1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2"/>
      <c r="Y550" s="2"/>
      <c r="Z550" s="2"/>
      <c r="AA550" s="2"/>
      <c r="AB550" s="2"/>
      <c r="AC550" s="2"/>
      <c r="AD550" s="2"/>
      <c r="AE550" s="2"/>
      <c r="AF550" s="2"/>
    </row>
    <row r="551" spans="1:32" ht="12.75" customHeight="1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2"/>
      <c r="Y551" s="2"/>
      <c r="Z551" s="2"/>
      <c r="AA551" s="2"/>
      <c r="AB551" s="2"/>
      <c r="AC551" s="2"/>
      <c r="AD551" s="2"/>
      <c r="AE551" s="2"/>
      <c r="AF551" s="2"/>
    </row>
    <row r="552" spans="1:32" ht="12.75" customHeight="1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2"/>
      <c r="Y552" s="2"/>
      <c r="Z552" s="2"/>
      <c r="AA552" s="2"/>
      <c r="AB552" s="2"/>
      <c r="AC552" s="2"/>
      <c r="AD552" s="2"/>
      <c r="AE552" s="2"/>
      <c r="AF552" s="2"/>
    </row>
    <row r="553" spans="1:32" ht="12.75" customHeight="1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2"/>
      <c r="Y553" s="2"/>
      <c r="Z553" s="2"/>
      <c r="AA553" s="2"/>
      <c r="AB553" s="2"/>
      <c r="AC553" s="2"/>
      <c r="AD553" s="2"/>
      <c r="AE553" s="2"/>
      <c r="AF553" s="2"/>
    </row>
    <row r="554" spans="1:32" ht="12.75" customHeight="1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2"/>
      <c r="Y554" s="2"/>
      <c r="Z554" s="2"/>
      <c r="AA554" s="2"/>
      <c r="AB554" s="2"/>
      <c r="AC554" s="2"/>
      <c r="AD554" s="2"/>
      <c r="AE554" s="2"/>
      <c r="AF554" s="2"/>
    </row>
    <row r="555" spans="1:32" ht="12.75" customHeight="1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2"/>
      <c r="Y555" s="2"/>
      <c r="Z555" s="2"/>
      <c r="AA555" s="2"/>
      <c r="AB555" s="2"/>
      <c r="AC555" s="2"/>
      <c r="AD555" s="2"/>
      <c r="AE555" s="2"/>
      <c r="AF555" s="2"/>
    </row>
    <row r="556" spans="1:32" ht="12.75" customHeight="1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2"/>
      <c r="Y556" s="2"/>
      <c r="Z556" s="2"/>
      <c r="AA556" s="2"/>
      <c r="AB556" s="2"/>
      <c r="AC556" s="2"/>
      <c r="AD556" s="2"/>
      <c r="AE556" s="2"/>
      <c r="AF556" s="2"/>
    </row>
    <row r="557" spans="1:32" ht="12.75" customHeight="1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2"/>
      <c r="Y557" s="2"/>
      <c r="Z557" s="2"/>
      <c r="AA557" s="2"/>
      <c r="AB557" s="2"/>
      <c r="AC557" s="2"/>
      <c r="AD557" s="2"/>
      <c r="AE557" s="2"/>
      <c r="AF557" s="2"/>
    </row>
    <row r="558" spans="1:32" ht="12.75" customHeight="1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2"/>
      <c r="Y558" s="2"/>
      <c r="Z558" s="2"/>
      <c r="AA558" s="2"/>
      <c r="AB558" s="2"/>
      <c r="AC558" s="2"/>
      <c r="AD558" s="2"/>
      <c r="AE558" s="2"/>
      <c r="AF558" s="2"/>
    </row>
    <row r="559" spans="1:32" ht="12.75" customHeight="1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2"/>
      <c r="Y559" s="2"/>
      <c r="Z559" s="2"/>
      <c r="AA559" s="2"/>
      <c r="AB559" s="2"/>
      <c r="AC559" s="2"/>
      <c r="AD559" s="2"/>
      <c r="AE559" s="2"/>
      <c r="AF559" s="2"/>
    </row>
    <row r="560" spans="1:32" ht="12.75" customHeight="1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2"/>
      <c r="Y560" s="2"/>
      <c r="Z560" s="2"/>
      <c r="AA560" s="2"/>
      <c r="AB560" s="2"/>
      <c r="AC560" s="2"/>
      <c r="AD560" s="2"/>
      <c r="AE560" s="2"/>
      <c r="AF560" s="2"/>
    </row>
    <row r="561" spans="1:32" ht="12.75" customHeight="1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2"/>
      <c r="Y561" s="2"/>
      <c r="Z561" s="2"/>
      <c r="AA561" s="2"/>
      <c r="AB561" s="2"/>
      <c r="AC561" s="2"/>
      <c r="AD561" s="2"/>
      <c r="AE561" s="2"/>
      <c r="AF561" s="2"/>
    </row>
    <row r="562" spans="1:32" ht="12.75" customHeight="1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2"/>
      <c r="Y562" s="2"/>
      <c r="Z562" s="2"/>
      <c r="AA562" s="2"/>
      <c r="AB562" s="2"/>
      <c r="AC562" s="2"/>
      <c r="AD562" s="2"/>
      <c r="AE562" s="2"/>
      <c r="AF562" s="2"/>
    </row>
    <row r="563" spans="1:32" ht="12.75" customHeight="1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2"/>
      <c r="Y563" s="2"/>
      <c r="Z563" s="2"/>
      <c r="AA563" s="2"/>
      <c r="AB563" s="2"/>
      <c r="AC563" s="2"/>
      <c r="AD563" s="2"/>
      <c r="AE563" s="2"/>
      <c r="AF563" s="2"/>
    </row>
    <row r="564" spans="1:32" ht="12.75" customHeight="1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2"/>
      <c r="Y564" s="2"/>
      <c r="Z564" s="2"/>
      <c r="AA564" s="2"/>
      <c r="AB564" s="2"/>
      <c r="AC564" s="2"/>
      <c r="AD564" s="2"/>
      <c r="AE564" s="2"/>
      <c r="AF564" s="2"/>
    </row>
    <row r="565" spans="1:32" ht="12.75" customHeight="1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2"/>
      <c r="Y565" s="2"/>
      <c r="Z565" s="2"/>
      <c r="AA565" s="2"/>
      <c r="AB565" s="2"/>
      <c r="AC565" s="2"/>
      <c r="AD565" s="2"/>
      <c r="AE565" s="2"/>
      <c r="AF565" s="2"/>
    </row>
    <row r="566" spans="1:32" ht="12.75" customHeight="1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2"/>
      <c r="Y566" s="2"/>
      <c r="Z566" s="2"/>
      <c r="AA566" s="2"/>
      <c r="AB566" s="2"/>
      <c r="AC566" s="2"/>
      <c r="AD566" s="2"/>
      <c r="AE566" s="2"/>
      <c r="AF566" s="2"/>
    </row>
    <row r="567" spans="1:32" ht="12.75" customHeight="1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2"/>
      <c r="Y567" s="2"/>
      <c r="Z567" s="2"/>
      <c r="AA567" s="2"/>
      <c r="AB567" s="2"/>
      <c r="AC567" s="2"/>
      <c r="AD567" s="2"/>
      <c r="AE567" s="2"/>
      <c r="AF567" s="2"/>
    </row>
    <row r="568" spans="1:32" ht="12.75" customHeight="1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2"/>
      <c r="Y568" s="2"/>
      <c r="Z568" s="2"/>
      <c r="AA568" s="2"/>
      <c r="AB568" s="2"/>
      <c r="AC568" s="2"/>
      <c r="AD568" s="2"/>
      <c r="AE568" s="2"/>
      <c r="AF568" s="2"/>
    </row>
    <row r="569" spans="1:32" ht="12.75" customHeight="1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2"/>
      <c r="Y569" s="2"/>
      <c r="Z569" s="2"/>
      <c r="AA569" s="2"/>
      <c r="AB569" s="2"/>
      <c r="AC569" s="2"/>
      <c r="AD569" s="2"/>
      <c r="AE569" s="2"/>
      <c r="AF569" s="2"/>
    </row>
    <row r="570" spans="1:32" ht="12.75" customHeight="1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2"/>
      <c r="Y570" s="2"/>
      <c r="Z570" s="2"/>
      <c r="AA570" s="2"/>
      <c r="AB570" s="2"/>
      <c r="AC570" s="2"/>
      <c r="AD570" s="2"/>
      <c r="AE570" s="2"/>
      <c r="AF570" s="2"/>
    </row>
    <row r="571" spans="1:32" ht="12.75" customHeight="1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2"/>
      <c r="Y571" s="2"/>
      <c r="Z571" s="2"/>
      <c r="AA571" s="2"/>
      <c r="AB571" s="2"/>
      <c r="AC571" s="2"/>
      <c r="AD571" s="2"/>
      <c r="AE571" s="2"/>
      <c r="AF571" s="2"/>
    </row>
    <row r="572" spans="1:32" ht="12.75" customHeight="1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2"/>
      <c r="Y572" s="2"/>
      <c r="Z572" s="2"/>
      <c r="AA572" s="2"/>
      <c r="AB572" s="2"/>
      <c r="AC572" s="2"/>
      <c r="AD572" s="2"/>
      <c r="AE572" s="2"/>
      <c r="AF572" s="2"/>
    </row>
    <row r="573" spans="1:32" ht="12.75" customHeight="1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2"/>
      <c r="Y573" s="2"/>
      <c r="Z573" s="2"/>
      <c r="AA573" s="2"/>
      <c r="AB573" s="2"/>
      <c r="AC573" s="2"/>
      <c r="AD573" s="2"/>
      <c r="AE573" s="2"/>
      <c r="AF573" s="2"/>
    </row>
    <row r="574" spans="1:32" ht="12.75" customHeight="1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2"/>
      <c r="Y574" s="2"/>
      <c r="Z574" s="2"/>
      <c r="AA574" s="2"/>
      <c r="AB574" s="2"/>
      <c r="AC574" s="2"/>
      <c r="AD574" s="2"/>
      <c r="AE574" s="2"/>
      <c r="AF574" s="2"/>
    </row>
    <row r="575" spans="1:32" ht="12.75" customHeight="1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2"/>
      <c r="Y575" s="2"/>
      <c r="Z575" s="2"/>
      <c r="AA575" s="2"/>
      <c r="AB575" s="2"/>
      <c r="AC575" s="2"/>
      <c r="AD575" s="2"/>
      <c r="AE575" s="2"/>
      <c r="AF575" s="2"/>
    </row>
    <row r="576" spans="1:32" ht="12.75" customHeight="1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2"/>
      <c r="Y576" s="2"/>
      <c r="Z576" s="2"/>
      <c r="AA576" s="2"/>
      <c r="AB576" s="2"/>
      <c r="AC576" s="2"/>
      <c r="AD576" s="2"/>
      <c r="AE576" s="2"/>
      <c r="AF576" s="2"/>
    </row>
    <row r="577" spans="1:32" ht="12.75" customHeight="1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2"/>
      <c r="Y577" s="2"/>
      <c r="Z577" s="2"/>
      <c r="AA577" s="2"/>
      <c r="AB577" s="2"/>
      <c r="AC577" s="2"/>
      <c r="AD577" s="2"/>
      <c r="AE577" s="2"/>
      <c r="AF577" s="2"/>
    </row>
    <row r="578" spans="1:32" ht="12.75" customHeight="1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2"/>
      <c r="Y578" s="2"/>
      <c r="Z578" s="2"/>
      <c r="AA578" s="2"/>
      <c r="AB578" s="2"/>
      <c r="AC578" s="2"/>
      <c r="AD578" s="2"/>
      <c r="AE578" s="2"/>
      <c r="AF578" s="2"/>
    </row>
    <row r="579" spans="1:32" ht="12.75" customHeight="1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2"/>
      <c r="Y579" s="2"/>
      <c r="Z579" s="2"/>
      <c r="AA579" s="2"/>
      <c r="AB579" s="2"/>
      <c r="AC579" s="2"/>
      <c r="AD579" s="2"/>
      <c r="AE579" s="2"/>
      <c r="AF579" s="2"/>
    </row>
    <row r="580" spans="1:32" ht="12.75" customHeight="1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2"/>
      <c r="Y580" s="2"/>
      <c r="Z580" s="2"/>
      <c r="AA580" s="2"/>
      <c r="AB580" s="2"/>
      <c r="AC580" s="2"/>
      <c r="AD580" s="2"/>
      <c r="AE580" s="2"/>
      <c r="AF580" s="2"/>
    </row>
    <row r="581" spans="1:32" ht="12.75" customHeight="1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2"/>
      <c r="Y581" s="2"/>
      <c r="Z581" s="2"/>
      <c r="AA581" s="2"/>
      <c r="AB581" s="2"/>
      <c r="AC581" s="2"/>
      <c r="AD581" s="2"/>
      <c r="AE581" s="2"/>
      <c r="AF581" s="2"/>
    </row>
    <row r="582" spans="1:32" ht="12.75" customHeight="1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2"/>
      <c r="Y582" s="2"/>
      <c r="Z582" s="2"/>
      <c r="AA582" s="2"/>
      <c r="AB582" s="2"/>
      <c r="AC582" s="2"/>
      <c r="AD582" s="2"/>
      <c r="AE582" s="2"/>
      <c r="AF582" s="2"/>
    </row>
    <row r="583" spans="1:32" ht="12.75" customHeight="1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2"/>
      <c r="Y583" s="2"/>
      <c r="Z583" s="2"/>
      <c r="AA583" s="2"/>
      <c r="AB583" s="2"/>
      <c r="AC583" s="2"/>
      <c r="AD583" s="2"/>
      <c r="AE583" s="2"/>
      <c r="AF583" s="2"/>
    </row>
    <row r="584" spans="1:32" ht="12.75" customHeight="1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2"/>
      <c r="Y584" s="2"/>
      <c r="Z584" s="2"/>
      <c r="AA584" s="2"/>
      <c r="AB584" s="2"/>
      <c r="AC584" s="2"/>
      <c r="AD584" s="2"/>
      <c r="AE584" s="2"/>
      <c r="AF584" s="2"/>
    </row>
    <row r="585" spans="1:32" ht="12.75" customHeight="1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2"/>
      <c r="Y585" s="2"/>
      <c r="Z585" s="2"/>
      <c r="AA585" s="2"/>
      <c r="AB585" s="2"/>
      <c r="AC585" s="2"/>
      <c r="AD585" s="2"/>
      <c r="AE585" s="2"/>
      <c r="AF585" s="2"/>
    </row>
    <row r="586" spans="1:32" ht="12.75" customHeight="1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2"/>
      <c r="Y586" s="2"/>
      <c r="Z586" s="2"/>
      <c r="AA586" s="2"/>
      <c r="AB586" s="2"/>
      <c r="AC586" s="2"/>
      <c r="AD586" s="2"/>
      <c r="AE586" s="2"/>
      <c r="AF586" s="2"/>
    </row>
    <row r="587" spans="1:32" ht="12.75" customHeight="1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2"/>
      <c r="Y587" s="2"/>
      <c r="Z587" s="2"/>
      <c r="AA587" s="2"/>
      <c r="AB587" s="2"/>
      <c r="AC587" s="2"/>
      <c r="AD587" s="2"/>
      <c r="AE587" s="2"/>
      <c r="AF587" s="2"/>
    </row>
    <row r="588" spans="1:32" ht="12.75" customHeight="1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2"/>
      <c r="Y588" s="2"/>
      <c r="Z588" s="2"/>
      <c r="AA588" s="2"/>
      <c r="AB588" s="2"/>
      <c r="AC588" s="2"/>
      <c r="AD588" s="2"/>
      <c r="AE588" s="2"/>
      <c r="AF588" s="2"/>
    </row>
    <row r="589" spans="1:32" ht="12.75" customHeight="1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2"/>
      <c r="Y589" s="2"/>
      <c r="Z589" s="2"/>
      <c r="AA589" s="2"/>
      <c r="AB589" s="2"/>
      <c r="AC589" s="2"/>
      <c r="AD589" s="2"/>
      <c r="AE589" s="2"/>
      <c r="AF589" s="2"/>
    </row>
    <row r="590" spans="1:32" ht="12.75" customHeight="1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2"/>
      <c r="Y590" s="2"/>
      <c r="Z590" s="2"/>
      <c r="AA590" s="2"/>
      <c r="AB590" s="2"/>
      <c r="AC590" s="2"/>
      <c r="AD590" s="2"/>
      <c r="AE590" s="2"/>
      <c r="AF590" s="2"/>
    </row>
    <row r="591" spans="1:32" ht="12.75" customHeight="1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2"/>
      <c r="Y591" s="2"/>
      <c r="Z591" s="2"/>
      <c r="AA591" s="2"/>
      <c r="AB591" s="2"/>
      <c r="AC591" s="2"/>
      <c r="AD591" s="2"/>
      <c r="AE591" s="2"/>
      <c r="AF591" s="2"/>
    </row>
    <row r="592" spans="1:32" ht="12.75" customHeight="1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2"/>
      <c r="Y592" s="2"/>
      <c r="Z592" s="2"/>
      <c r="AA592" s="2"/>
      <c r="AB592" s="2"/>
      <c r="AC592" s="2"/>
      <c r="AD592" s="2"/>
      <c r="AE592" s="2"/>
      <c r="AF592" s="2"/>
    </row>
    <row r="593" spans="1:32" ht="12.75" customHeight="1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2"/>
      <c r="Y593" s="2"/>
      <c r="Z593" s="2"/>
      <c r="AA593" s="2"/>
      <c r="AB593" s="2"/>
      <c r="AC593" s="2"/>
      <c r="AD593" s="2"/>
      <c r="AE593" s="2"/>
      <c r="AF593" s="2"/>
    </row>
    <row r="594" spans="1:32" ht="12.75" customHeight="1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2"/>
      <c r="Y594" s="2"/>
      <c r="Z594" s="2"/>
      <c r="AA594" s="2"/>
      <c r="AB594" s="2"/>
      <c r="AC594" s="2"/>
      <c r="AD594" s="2"/>
      <c r="AE594" s="2"/>
      <c r="AF594" s="2"/>
    </row>
    <row r="595" spans="1:32" ht="12.75" customHeight="1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2"/>
      <c r="Y595" s="2"/>
      <c r="Z595" s="2"/>
      <c r="AA595" s="2"/>
      <c r="AB595" s="2"/>
      <c r="AC595" s="2"/>
      <c r="AD595" s="2"/>
      <c r="AE595" s="2"/>
      <c r="AF595" s="2"/>
    </row>
    <row r="596" spans="1:32" ht="12.75" customHeight="1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2"/>
      <c r="Y596" s="2"/>
      <c r="Z596" s="2"/>
      <c r="AA596" s="2"/>
      <c r="AB596" s="2"/>
      <c r="AC596" s="2"/>
      <c r="AD596" s="2"/>
      <c r="AE596" s="2"/>
      <c r="AF596" s="2"/>
    </row>
    <row r="597" spans="1:32" ht="12.75" customHeight="1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2"/>
      <c r="Y597" s="2"/>
      <c r="Z597" s="2"/>
      <c r="AA597" s="2"/>
      <c r="AB597" s="2"/>
      <c r="AC597" s="2"/>
      <c r="AD597" s="2"/>
      <c r="AE597" s="2"/>
      <c r="AF597" s="2"/>
    </row>
    <row r="598" spans="1:32" ht="12.75" customHeight="1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2"/>
      <c r="Y598" s="2"/>
      <c r="Z598" s="2"/>
      <c r="AA598" s="2"/>
      <c r="AB598" s="2"/>
      <c r="AC598" s="2"/>
      <c r="AD598" s="2"/>
      <c r="AE598" s="2"/>
      <c r="AF598" s="2"/>
    </row>
    <row r="599" spans="1:32" ht="12.75" customHeight="1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2"/>
      <c r="Y599" s="2"/>
      <c r="Z599" s="2"/>
      <c r="AA599" s="2"/>
      <c r="AB599" s="2"/>
      <c r="AC599" s="2"/>
      <c r="AD599" s="2"/>
      <c r="AE599" s="2"/>
      <c r="AF599" s="2"/>
    </row>
    <row r="600" spans="1:32" ht="12.75" customHeight="1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2"/>
      <c r="Y600" s="2"/>
      <c r="Z600" s="2"/>
      <c r="AA600" s="2"/>
      <c r="AB600" s="2"/>
      <c r="AC600" s="2"/>
      <c r="AD600" s="2"/>
      <c r="AE600" s="2"/>
      <c r="AF600" s="2"/>
    </row>
    <row r="601" spans="1:32" ht="12.75" customHeight="1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2"/>
      <c r="Y601" s="2"/>
      <c r="Z601" s="2"/>
      <c r="AA601" s="2"/>
      <c r="AB601" s="2"/>
      <c r="AC601" s="2"/>
      <c r="AD601" s="2"/>
      <c r="AE601" s="2"/>
      <c r="AF601" s="2"/>
    </row>
    <row r="602" spans="1:32" ht="12.75" customHeight="1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2"/>
      <c r="Y602" s="2"/>
      <c r="Z602" s="2"/>
      <c r="AA602" s="2"/>
      <c r="AB602" s="2"/>
      <c r="AC602" s="2"/>
      <c r="AD602" s="2"/>
      <c r="AE602" s="2"/>
      <c r="AF602" s="2"/>
    </row>
    <row r="603" spans="1:32" ht="12.75" customHeight="1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2"/>
      <c r="Y603" s="2"/>
      <c r="Z603" s="2"/>
      <c r="AA603" s="2"/>
      <c r="AB603" s="2"/>
      <c r="AC603" s="2"/>
      <c r="AD603" s="2"/>
      <c r="AE603" s="2"/>
      <c r="AF603" s="2"/>
    </row>
    <row r="604" spans="1:32" ht="12.75" customHeight="1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2"/>
      <c r="Y604" s="2"/>
      <c r="Z604" s="2"/>
      <c r="AA604" s="2"/>
      <c r="AB604" s="2"/>
      <c r="AC604" s="2"/>
      <c r="AD604" s="2"/>
      <c r="AE604" s="2"/>
      <c r="AF604" s="2"/>
    </row>
    <row r="605" spans="1:32" ht="12.75" customHeight="1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2"/>
      <c r="Y605" s="2"/>
      <c r="Z605" s="2"/>
      <c r="AA605" s="2"/>
      <c r="AB605" s="2"/>
      <c r="AC605" s="2"/>
      <c r="AD605" s="2"/>
      <c r="AE605" s="2"/>
      <c r="AF605" s="2"/>
    </row>
    <row r="606" spans="1:32" ht="12.75" customHeight="1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2"/>
      <c r="Y606" s="2"/>
      <c r="Z606" s="2"/>
      <c r="AA606" s="2"/>
      <c r="AB606" s="2"/>
      <c r="AC606" s="2"/>
      <c r="AD606" s="2"/>
      <c r="AE606" s="2"/>
      <c r="AF606" s="2"/>
    </row>
    <row r="607" spans="1:32" ht="12.75" customHeight="1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2"/>
      <c r="Y607" s="2"/>
      <c r="Z607" s="2"/>
      <c r="AA607" s="2"/>
      <c r="AB607" s="2"/>
      <c r="AC607" s="2"/>
      <c r="AD607" s="2"/>
      <c r="AE607" s="2"/>
      <c r="AF607" s="2"/>
    </row>
    <row r="608" spans="1:32" ht="12.75" customHeight="1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2"/>
      <c r="Y608" s="2"/>
      <c r="Z608" s="2"/>
      <c r="AA608" s="2"/>
      <c r="AB608" s="2"/>
      <c r="AC608" s="2"/>
      <c r="AD608" s="2"/>
      <c r="AE608" s="2"/>
      <c r="AF608" s="2"/>
    </row>
    <row r="609" spans="1:32" ht="12.75" customHeight="1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2"/>
      <c r="Y609" s="2"/>
      <c r="Z609" s="2"/>
      <c r="AA609" s="2"/>
      <c r="AB609" s="2"/>
      <c r="AC609" s="2"/>
      <c r="AD609" s="2"/>
      <c r="AE609" s="2"/>
      <c r="AF609" s="2"/>
    </row>
    <row r="610" spans="1:32" ht="12.75" customHeight="1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2"/>
      <c r="Y610" s="2"/>
      <c r="Z610" s="2"/>
      <c r="AA610" s="2"/>
      <c r="AB610" s="2"/>
      <c r="AC610" s="2"/>
      <c r="AD610" s="2"/>
      <c r="AE610" s="2"/>
      <c r="AF610" s="2"/>
    </row>
    <row r="611" spans="1:32" ht="12.75" customHeight="1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2"/>
      <c r="Y611" s="2"/>
      <c r="Z611" s="2"/>
      <c r="AA611" s="2"/>
      <c r="AB611" s="2"/>
      <c r="AC611" s="2"/>
      <c r="AD611" s="2"/>
      <c r="AE611" s="2"/>
      <c r="AF611" s="2"/>
    </row>
    <row r="612" spans="1:32" ht="12.75" customHeight="1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2"/>
      <c r="Y612" s="2"/>
      <c r="Z612" s="2"/>
      <c r="AA612" s="2"/>
      <c r="AB612" s="2"/>
      <c r="AC612" s="2"/>
      <c r="AD612" s="2"/>
      <c r="AE612" s="2"/>
      <c r="AF612" s="2"/>
    </row>
    <row r="613" spans="1:32" ht="12.75" customHeight="1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2"/>
      <c r="Y613" s="2"/>
      <c r="Z613" s="2"/>
      <c r="AA613" s="2"/>
      <c r="AB613" s="2"/>
      <c r="AC613" s="2"/>
      <c r="AD613" s="2"/>
      <c r="AE613" s="2"/>
      <c r="AF613" s="2"/>
    </row>
    <row r="614" spans="1:32" ht="12.75" customHeight="1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2"/>
      <c r="Y614" s="2"/>
      <c r="Z614" s="2"/>
      <c r="AA614" s="2"/>
      <c r="AB614" s="2"/>
      <c r="AC614" s="2"/>
      <c r="AD614" s="2"/>
      <c r="AE614" s="2"/>
      <c r="AF614" s="2"/>
    </row>
    <row r="615" spans="1:32" ht="12.75" customHeight="1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2"/>
      <c r="Y615" s="2"/>
      <c r="Z615" s="2"/>
      <c r="AA615" s="2"/>
      <c r="AB615" s="2"/>
      <c r="AC615" s="2"/>
      <c r="AD615" s="2"/>
      <c r="AE615" s="2"/>
      <c r="AF615" s="2"/>
    </row>
    <row r="616" spans="1:32" ht="12.75" customHeight="1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2"/>
      <c r="Y616" s="2"/>
      <c r="Z616" s="2"/>
      <c r="AA616" s="2"/>
      <c r="AB616" s="2"/>
      <c r="AC616" s="2"/>
      <c r="AD616" s="2"/>
      <c r="AE616" s="2"/>
      <c r="AF616" s="2"/>
    </row>
    <row r="617" spans="1:32" ht="12.75" customHeight="1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2"/>
      <c r="Y617" s="2"/>
      <c r="Z617" s="2"/>
      <c r="AA617" s="2"/>
      <c r="AB617" s="2"/>
      <c r="AC617" s="2"/>
      <c r="AD617" s="2"/>
      <c r="AE617" s="2"/>
      <c r="AF617" s="2"/>
    </row>
    <row r="618" spans="1:32" ht="12.75" customHeight="1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2"/>
      <c r="Y618" s="2"/>
      <c r="Z618" s="2"/>
      <c r="AA618" s="2"/>
      <c r="AB618" s="2"/>
      <c r="AC618" s="2"/>
      <c r="AD618" s="2"/>
      <c r="AE618" s="2"/>
      <c r="AF618" s="2"/>
    </row>
    <row r="619" spans="1:32" ht="12.75" customHeight="1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2"/>
      <c r="Y619" s="2"/>
      <c r="Z619" s="2"/>
      <c r="AA619" s="2"/>
      <c r="AB619" s="2"/>
      <c r="AC619" s="2"/>
      <c r="AD619" s="2"/>
      <c r="AE619" s="2"/>
      <c r="AF619" s="2"/>
    </row>
    <row r="620" spans="1:32" ht="12.75" customHeight="1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2"/>
      <c r="Y620" s="2"/>
      <c r="Z620" s="2"/>
      <c r="AA620" s="2"/>
      <c r="AB620" s="2"/>
      <c r="AC620" s="2"/>
      <c r="AD620" s="2"/>
      <c r="AE620" s="2"/>
      <c r="AF620" s="2"/>
    </row>
    <row r="621" spans="1:32" ht="12.75" customHeight="1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2"/>
      <c r="Y621" s="2"/>
      <c r="Z621" s="2"/>
      <c r="AA621" s="2"/>
      <c r="AB621" s="2"/>
      <c r="AC621" s="2"/>
      <c r="AD621" s="2"/>
      <c r="AE621" s="2"/>
      <c r="AF621" s="2"/>
    </row>
    <row r="622" spans="1:32" ht="12.75" customHeight="1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2"/>
      <c r="Y622" s="2"/>
      <c r="Z622" s="2"/>
      <c r="AA622" s="2"/>
      <c r="AB622" s="2"/>
      <c r="AC622" s="2"/>
      <c r="AD622" s="2"/>
      <c r="AE622" s="2"/>
      <c r="AF622" s="2"/>
    </row>
    <row r="623" spans="1:32" ht="12.75" customHeight="1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2"/>
      <c r="Y623" s="2"/>
      <c r="Z623" s="2"/>
      <c r="AA623" s="2"/>
      <c r="AB623" s="2"/>
      <c r="AC623" s="2"/>
      <c r="AD623" s="2"/>
      <c r="AE623" s="2"/>
      <c r="AF623" s="2"/>
    </row>
    <row r="624" spans="1:32" ht="12.75" customHeight="1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2"/>
      <c r="Y624" s="2"/>
      <c r="Z624" s="2"/>
      <c r="AA624" s="2"/>
      <c r="AB624" s="2"/>
      <c r="AC624" s="2"/>
      <c r="AD624" s="2"/>
      <c r="AE624" s="2"/>
      <c r="AF624" s="2"/>
    </row>
    <row r="625" spans="1:32" ht="12.75" customHeight="1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2"/>
      <c r="Y625" s="2"/>
      <c r="Z625" s="2"/>
      <c r="AA625" s="2"/>
      <c r="AB625" s="2"/>
      <c r="AC625" s="2"/>
      <c r="AD625" s="2"/>
      <c r="AE625" s="2"/>
      <c r="AF625" s="2"/>
    </row>
    <row r="626" spans="1:32" ht="12.75" customHeight="1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2"/>
      <c r="Y626" s="2"/>
      <c r="Z626" s="2"/>
      <c r="AA626" s="2"/>
      <c r="AB626" s="2"/>
      <c r="AC626" s="2"/>
      <c r="AD626" s="2"/>
      <c r="AE626" s="2"/>
      <c r="AF626" s="2"/>
    </row>
    <row r="627" spans="1:32" ht="12.75" customHeight="1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2"/>
      <c r="Y627" s="2"/>
      <c r="Z627" s="2"/>
      <c r="AA627" s="2"/>
      <c r="AB627" s="2"/>
      <c r="AC627" s="2"/>
      <c r="AD627" s="2"/>
      <c r="AE627" s="2"/>
      <c r="AF627" s="2"/>
    </row>
    <row r="628" spans="1:32" ht="12.75" customHeight="1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2"/>
      <c r="Y628" s="2"/>
      <c r="Z628" s="2"/>
      <c r="AA628" s="2"/>
      <c r="AB628" s="2"/>
      <c r="AC628" s="2"/>
      <c r="AD628" s="2"/>
      <c r="AE628" s="2"/>
      <c r="AF628" s="2"/>
    </row>
    <row r="629" spans="1:32" ht="12.75" customHeight="1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2"/>
      <c r="Y629" s="2"/>
      <c r="Z629" s="2"/>
      <c r="AA629" s="2"/>
      <c r="AB629" s="2"/>
      <c r="AC629" s="2"/>
      <c r="AD629" s="2"/>
      <c r="AE629" s="2"/>
      <c r="AF629" s="2"/>
    </row>
    <row r="630" spans="1:32" ht="12.75" customHeight="1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2"/>
      <c r="Y630" s="2"/>
      <c r="Z630" s="2"/>
      <c r="AA630" s="2"/>
      <c r="AB630" s="2"/>
      <c r="AC630" s="2"/>
      <c r="AD630" s="2"/>
      <c r="AE630" s="2"/>
      <c r="AF630" s="2"/>
    </row>
    <row r="631" spans="1:32" ht="12.75" customHeight="1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2"/>
      <c r="Y631" s="2"/>
      <c r="Z631" s="2"/>
      <c r="AA631" s="2"/>
      <c r="AB631" s="2"/>
      <c r="AC631" s="2"/>
      <c r="AD631" s="2"/>
      <c r="AE631" s="2"/>
      <c r="AF631" s="2"/>
    </row>
    <row r="632" spans="1:32" ht="12.75" customHeight="1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2"/>
      <c r="Y632" s="2"/>
      <c r="Z632" s="2"/>
      <c r="AA632" s="2"/>
      <c r="AB632" s="2"/>
      <c r="AC632" s="2"/>
      <c r="AD632" s="2"/>
      <c r="AE632" s="2"/>
      <c r="AF632" s="2"/>
    </row>
    <row r="633" spans="1:32" ht="12.75" customHeight="1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2"/>
      <c r="Y633" s="2"/>
      <c r="Z633" s="2"/>
      <c r="AA633" s="2"/>
      <c r="AB633" s="2"/>
      <c r="AC633" s="2"/>
      <c r="AD633" s="2"/>
      <c r="AE633" s="2"/>
      <c r="AF633" s="2"/>
    </row>
    <row r="634" spans="1:32" ht="12.75" customHeight="1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2"/>
      <c r="Y634" s="2"/>
      <c r="Z634" s="2"/>
      <c r="AA634" s="2"/>
      <c r="AB634" s="2"/>
      <c r="AC634" s="2"/>
      <c r="AD634" s="2"/>
      <c r="AE634" s="2"/>
      <c r="AF634" s="2"/>
    </row>
    <row r="635" spans="1:32" ht="12.75" customHeight="1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2"/>
      <c r="Y635" s="2"/>
      <c r="Z635" s="2"/>
      <c r="AA635" s="2"/>
      <c r="AB635" s="2"/>
      <c r="AC635" s="2"/>
      <c r="AD635" s="2"/>
      <c r="AE635" s="2"/>
      <c r="AF635" s="2"/>
    </row>
    <row r="636" spans="1:32" ht="12.75" customHeight="1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2"/>
      <c r="Y636" s="2"/>
      <c r="Z636" s="2"/>
      <c r="AA636" s="2"/>
      <c r="AB636" s="2"/>
      <c r="AC636" s="2"/>
      <c r="AD636" s="2"/>
      <c r="AE636" s="2"/>
      <c r="AF636" s="2"/>
    </row>
    <row r="637" spans="1:32" ht="12.75" customHeight="1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2"/>
      <c r="Y637" s="2"/>
      <c r="Z637" s="2"/>
      <c r="AA637" s="2"/>
      <c r="AB637" s="2"/>
      <c r="AC637" s="2"/>
      <c r="AD637" s="2"/>
      <c r="AE637" s="2"/>
      <c r="AF637" s="2"/>
    </row>
    <row r="638" spans="1:32" ht="12.75" customHeight="1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2"/>
      <c r="Y638" s="2"/>
      <c r="Z638" s="2"/>
      <c r="AA638" s="2"/>
      <c r="AB638" s="2"/>
      <c r="AC638" s="2"/>
      <c r="AD638" s="2"/>
      <c r="AE638" s="2"/>
      <c r="AF638" s="2"/>
    </row>
    <row r="639" spans="1:32" ht="12.75" customHeight="1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2"/>
      <c r="Y639" s="2"/>
      <c r="Z639" s="2"/>
      <c r="AA639" s="2"/>
      <c r="AB639" s="2"/>
      <c r="AC639" s="2"/>
      <c r="AD639" s="2"/>
      <c r="AE639" s="2"/>
      <c r="AF639" s="2"/>
    </row>
    <row r="640" spans="1:32" ht="12.75" customHeight="1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2"/>
      <c r="Y640" s="2"/>
      <c r="Z640" s="2"/>
      <c r="AA640" s="2"/>
      <c r="AB640" s="2"/>
      <c r="AC640" s="2"/>
      <c r="AD640" s="2"/>
      <c r="AE640" s="2"/>
      <c r="AF640" s="2"/>
    </row>
    <row r="641" spans="1:32" ht="12.75" customHeight="1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2"/>
      <c r="Y641" s="2"/>
      <c r="Z641" s="2"/>
      <c r="AA641" s="2"/>
      <c r="AB641" s="2"/>
      <c r="AC641" s="2"/>
      <c r="AD641" s="2"/>
      <c r="AE641" s="2"/>
      <c r="AF641" s="2"/>
    </row>
    <row r="642" spans="1:32" ht="12.75" customHeight="1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2"/>
      <c r="Y642" s="2"/>
      <c r="Z642" s="2"/>
      <c r="AA642" s="2"/>
      <c r="AB642" s="2"/>
      <c r="AC642" s="2"/>
      <c r="AD642" s="2"/>
      <c r="AE642" s="2"/>
      <c r="AF642" s="2"/>
    </row>
    <row r="643" spans="1:32" ht="12.75" customHeight="1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2"/>
      <c r="Y643" s="2"/>
      <c r="Z643" s="2"/>
      <c r="AA643" s="2"/>
      <c r="AB643" s="2"/>
      <c r="AC643" s="2"/>
      <c r="AD643" s="2"/>
      <c r="AE643" s="2"/>
      <c r="AF643" s="2"/>
    </row>
    <row r="644" spans="1:32" ht="12.75" customHeight="1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2"/>
      <c r="Y644" s="2"/>
      <c r="Z644" s="2"/>
      <c r="AA644" s="2"/>
      <c r="AB644" s="2"/>
      <c r="AC644" s="2"/>
      <c r="AD644" s="2"/>
      <c r="AE644" s="2"/>
      <c r="AF644" s="2"/>
    </row>
    <row r="645" spans="1:32" ht="12.75" customHeight="1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2"/>
      <c r="Y645" s="2"/>
      <c r="Z645" s="2"/>
      <c r="AA645" s="2"/>
      <c r="AB645" s="2"/>
      <c r="AC645" s="2"/>
      <c r="AD645" s="2"/>
      <c r="AE645" s="2"/>
      <c r="AF645" s="2"/>
    </row>
    <row r="646" spans="1:32" ht="12.75" customHeight="1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2"/>
      <c r="Y646" s="2"/>
      <c r="Z646" s="2"/>
      <c r="AA646" s="2"/>
      <c r="AB646" s="2"/>
      <c r="AC646" s="2"/>
      <c r="AD646" s="2"/>
      <c r="AE646" s="2"/>
      <c r="AF646" s="2"/>
    </row>
    <row r="647" spans="1:32" ht="12.75" customHeight="1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2"/>
      <c r="Y647" s="2"/>
      <c r="Z647" s="2"/>
      <c r="AA647" s="2"/>
      <c r="AB647" s="2"/>
      <c r="AC647" s="2"/>
      <c r="AD647" s="2"/>
      <c r="AE647" s="2"/>
      <c r="AF647" s="2"/>
    </row>
    <row r="648" spans="1:32" ht="12.75" customHeight="1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2"/>
      <c r="Y648" s="2"/>
      <c r="Z648" s="2"/>
      <c r="AA648" s="2"/>
      <c r="AB648" s="2"/>
      <c r="AC648" s="2"/>
      <c r="AD648" s="2"/>
      <c r="AE648" s="2"/>
      <c r="AF648" s="2"/>
    </row>
    <row r="649" spans="1:32" ht="12.75" customHeight="1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2"/>
      <c r="Y649" s="2"/>
      <c r="Z649" s="2"/>
      <c r="AA649" s="2"/>
      <c r="AB649" s="2"/>
      <c r="AC649" s="2"/>
      <c r="AD649" s="2"/>
      <c r="AE649" s="2"/>
      <c r="AF649" s="2"/>
    </row>
    <row r="650" spans="1:32" ht="12.75" customHeight="1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2"/>
      <c r="Y650" s="2"/>
      <c r="Z650" s="2"/>
      <c r="AA650" s="2"/>
      <c r="AB650" s="2"/>
      <c r="AC650" s="2"/>
      <c r="AD650" s="2"/>
      <c r="AE650" s="2"/>
      <c r="AF650" s="2"/>
    </row>
    <row r="651" spans="1:32" ht="12.75" customHeight="1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2"/>
      <c r="Y651" s="2"/>
      <c r="Z651" s="2"/>
      <c r="AA651" s="2"/>
      <c r="AB651" s="2"/>
      <c r="AC651" s="2"/>
      <c r="AD651" s="2"/>
      <c r="AE651" s="2"/>
      <c r="AF651" s="2"/>
    </row>
    <row r="652" spans="1:32" ht="12.75" customHeight="1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2"/>
      <c r="Y652" s="2"/>
      <c r="Z652" s="2"/>
      <c r="AA652" s="2"/>
      <c r="AB652" s="2"/>
      <c r="AC652" s="2"/>
      <c r="AD652" s="2"/>
      <c r="AE652" s="2"/>
      <c r="AF652" s="2"/>
    </row>
    <row r="653" spans="1:32" ht="12.75" customHeight="1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2"/>
      <c r="Y653" s="2"/>
      <c r="Z653" s="2"/>
      <c r="AA653" s="2"/>
      <c r="AB653" s="2"/>
      <c r="AC653" s="2"/>
      <c r="AD653" s="2"/>
      <c r="AE653" s="2"/>
      <c r="AF653" s="2"/>
    </row>
    <row r="654" spans="1:32" ht="12.75" customHeight="1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2"/>
      <c r="Y654" s="2"/>
      <c r="Z654" s="2"/>
      <c r="AA654" s="2"/>
      <c r="AB654" s="2"/>
      <c r="AC654" s="2"/>
      <c r="AD654" s="2"/>
      <c r="AE654" s="2"/>
      <c r="AF654" s="2"/>
    </row>
    <row r="655" spans="1:32" ht="12.75" customHeight="1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2"/>
      <c r="Y655" s="2"/>
      <c r="Z655" s="2"/>
      <c r="AA655" s="2"/>
      <c r="AB655" s="2"/>
      <c r="AC655" s="2"/>
      <c r="AD655" s="2"/>
      <c r="AE655" s="2"/>
      <c r="AF655" s="2"/>
    </row>
    <row r="656" spans="1:32" ht="12.75" customHeight="1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2"/>
      <c r="Y656" s="2"/>
      <c r="Z656" s="2"/>
      <c r="AA656" s="2"/>
      <c r="AB656" s="2"/>
      <c r="AC656" s="2"/>
      <c r="AD656" s="2"/>
      <c r="AE656" s="2"/>
      <c r="AF656" s="2"/>
    </row>
    <row r="657" spans="1:32" ht="12.75" customHeight="1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2"/>
      <c r="Y657" s="2"/>
      <c r="Z657" s="2"/>
      <c r="AA657" s="2"/>
      <c r="AB657" s="2"/>
      <c r="AC657" s="2"/>
      <c r="AD657" s="2"/>
      <c r="AE657" s="2"/>
      <c r="AF657" s="2"/>
    </row>
    <row r="658" spans="1:32" ht="12.75" customHeight="1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2"/>
      <c r="Y658" s="2"/>
      <c r="Z658" s="2"/>
      <c r="AA658" s="2"/>
      <c r="AB658" s="2"/>
      <c r="AC658" s="2"/>
      <c r="AD658" s="2"/>
      <c r="AE658" s="2"/>
      <c r="AF658" s="2"/>
    </row>
    <row r="659" spans="1:32" ht="12.75" customHeight="1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2"/>
      <c r="Y659" s="2"/>
      <c r="Z659" s="2"/>
      <c r="AA659" s="2"/>
      <c r="AB659" s="2"/>
      <c r="AC659" s="2"/>
      <c r="AD659" s="2"/>
      <c r="AE659" s="2"/>
      <c r="AF659" s="2"/>
    </row>
    <row r="660" spans="1:32" ht="12.75" customHeight="1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2"/>
      <c r="Y660" s="2"/>
      <c r="Z660" s="2"/>
      <c r="AA660" s="2"/>
      <c r="AB660" s="2"/>
      <c r="AC660" s="2"/>
      <c r="AD660" s="2"/>
      <c r="AE660" s="2"/>
      <c r="AF660" s="2"/>
    </row>
    <row r="661" spans="1:32" ht="12.75" customHeight="1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2"/>
      <c r="Y661" s="2"/>
      <c r="Z661" s="2"/>
      <c r="AA661" s="2"/>
      <c r="AB661" s="2"/>
      <c r="AC661" s="2"/>
      <c r="AD661" s="2"/>
      <c r="AE661" s="2"/>
      <c r="AF661" s="2"/>
    </row>
    <row r="662" spans="1:32" ht="12.75" customHeight="1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2"/>
      <c r="Y662" s="2"/>
      <c r="Z662" s="2"/>
      <c r="AA662" s="2"/>
      <c r="AB662" s="2"/>
      <c r="AC662" s="2"/>
      <c r="AD662" s="2"/>
      <c r="AE662" s="2"/>
      <c r="AF662" s="2"/>
    </row>
    <row r="663" spans="1:32" ht="12.75" customHeight="1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2"/>
      <c r="Y663" s="2"/>
      <c r="Z663" s="2"/>
      <c r="AA663" s="2"/>
      <c r="AB663" s="2"/>
      <c r="AC663" s="2"/>
      <c r="AD663" s="2"/>
      <c r="AE663" s="2"/>
      <c r="AF663" s="2"/>
    </row>
    <row r="664" spans="1:32" ht="12.75" customHeight="1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2"/>
      <c r="Y664" s="2"/>
      <c r="Z664" s="2"/>
      <c r="AA664" s="2"/>
      <c r="AB664" s="2"/>
      <c r="AC664" s="2"/>
      <c r="AD664" s="2"/>
      <c r="AE664" s="2"/>
      <c r="AF664" s="2"/>
    </row>
    <row r="665" spans="1:32" ht="12.75" customHeight="1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2"/>
      <c r="Y665" s="2"/>
      <c r="Z665" s="2"/>
      <c r="AA665" s="2"/>
      <c r="AB665" s="2"/>
      <c r="AC665" s="2"/>
      <c r="AD665" s="2"/>
      <c r="AE665" s="2"/>
      <c r="AF665" s="2"/>
    </row>
    <row r="666" spans="1:32" ht="12.75" customHeight="1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2"/>
      <c r="Y666" s="2"/>
      <c r="Z666" s="2"/>
      <c r="AA666" s="2"/>
      <c r="AB666" s="2"/>
      <c r="AC666" s="2"/>
      <c r="AD666" s="2"/>
      <c r="AE666" s="2"/>
      <c r="AF666" s="2"/>
    </row>
    <row r="667" spans="1:32" ht="12.75" customHeight="1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2"/>
      <c r="Y667" s="2"/>
      <c r="Z667" s="2"/>
      <c r="AA667" s="2"/>
      <c r="AB667" s="2"/>
      <c r="AC667" s="2"/>
      <c r="AD667" s="2"/>
      <c r="AE667" s="2"/>
      <c r="AF667" s="2"/>
    </row>
    <row r="668" spans="1:32" ht="12.75" customHeight="1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2"/>
      <c r="Y668" s="2"/>
      <c r="Z668" s="2"/>
      <c r="AA668" s="2"/>
      <c r="AB668" s="2"/>
      <c r="AC668" s="2"/>
      <c r="AD668" s="2"/>
      <c r="AE668" s="2"/>
      <c r="AF668" s="2"/>
    </row>
    <row r="669" spans="1:32" ht="12.75" customHeight="1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2"/>
      <c r="Y669" s="2"/>
      <c r="Z669" s="2"/>
      <c r="AA669" s="2"/>
      <c r="AB669" s="2"/>
      <c r="AC669" s="2"/>
      <c r="AD669" s="2"/>
      <c r="AE669" s="2"/>
      <c r="AF669" s="2"/>
    </row>
    <row r="670" spans="1:32" ht="12.75" customHeight="1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2"/>
      <c r="Y670" s="2"/>
      <c r="Z670" s="2"/>
      <c r="AA670" s="2"/>
      <c r="AB670" s="2"/>
      <c r="AC670" s="2"/>
      <c r="AD670" s="2"/>
      <c r="AE670" s="2"/>
      <c r="AF670" s="2"/>
    </row>
    <row r="671" spans="1:32" ht="12.75" customHeight="1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2"/>
      <c r="Y671" s="2"/>
      <c r="Z671" s="2"/>
      <c r="AA671" s="2"/>
      <c r="AB671" s="2"/>
      <c r="AC671" s="2"/>
      <c r="AD671" s="2"/>
      <c r="AE671" s="2"/>
      <c r="AF671" s="2"/>
    </row>
    <row r="672" spans="1:32" ht="12.75" customHeight="1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2"/>
      <c r="Y672" s="2"/>
      <c r="Z672" s="2"/>
      <c r="AA672" s="2"/>
      <c r="AB672" s="2"/>
      <c r="AC672" s="2"/>
      <c r="AD672" s="2"/>
      <c r="AE672" s="2"/>
      <c r="AF672" s="2"/>
    </row>
    <row r="673" spans="1:32" ht="12.75" customHeight="1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2"/>
      <c r="Y673" s="2"/>
      <c r="Z673" s="2"/>
      <c r="AA673" s="2"/>
      <c r="AB673" s="2"/>
      <c r="AC673" s="2"/>
      <c r="AD673" s="2"/>
      <c r="AE673" s="2"/>
      <c r="AF673" s="2"/>
    </row>
    <row r="674" spans="1:32" ht="12.75" customHeight="1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2"/>
      <c r="Y674" s="2"/>
      <c r="Z674" s="2"/>
      <c r="AA674" s="2"/>
      <c r="AB674" s="2"/>
      <c r="AC674" s="2"/>
      <c r="AD674" s="2"/>
      <c r="AE674" s="2"/>
      <c r="AF674" s="2"/>
    </row>
    <row r="675" spans="1:32" ht="12.75" customHeight="1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2"/>
      <c r="Y675" s="2"/>
      <c r="Z675" s="2"/>
      <c r="AA675" s="2"/>
      <c r="AB675" s="2"/>
      <c r="AC675" s="2"/>
      <c r="AD675" s="2"/>
      <c r="AE675" s="2"/>
      <c r="AF675" s="2"/>
    </row>
    <row r="676" spans="1:32" ht="12.75" customHeight="1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2"/>
      <c r="Y676" s="2"/>
      <c r="Z676" s="2"/>
      <c r="AA676" s="2"/>
      <c r="AB676" s="2"/>
      <c r="AC676" s="2"/>
      <c r="AD676" s="2"/>
      <c r="AE676" s="2"/>
      <c r="AF676" s="2"/>
    </row>
    <row r="677" spans="1:32" ht="12.75" customHeight="1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2"/>
      <c r="Y677" s="2"/>
      <c r="Z677" s="2"/>
      <c r="AA677" s="2"/>
      <c r="AB677" s="2"/>
      <c r="AC677" s="2"/>
      <c r="AD677" s="2"/>
      <c r="AE677" s="2"/>
      <c r="AF677" s="2"/>
    </row>
    <row r="678" spans="1:32" ht="12.75" customHeight="1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2"/>
      <c r="Y678" s="2"/>
      <c r="Z678" s="2"/>
      <c r="AA678" s="2"/>
      <c r="AB678" s="2"/>
      <c r="AC678" s="2"/>
      <c r="AD678" s="2"/>
      <c r="AE678" s="2"/>
      <c r="AF678" s="2"/>
    </row>
    <row r="679" spans="1:32" ht="12.75" customHeight="1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2"/>
      <c r="Y679" s="2"/>
      <c r="Z679" s="2"/>
      <c r="AA679" s="2"/>
      <c r="AB679" s="2"/>
      <c r="AC679" s="2"/>
      <c r="AD679" s="2"/>
      <c r="AE679" s="2"/>
      <c r="AF679" s="2"/>
    </row>
    <row r="680" spans="1:32" ht="12.75" customHeight="1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2"/>
      <c r="Y680" s="2"/>
      <c r="Z680" s="2"/>
      <c r="AA680" s="2"/>
      <c r="AB680" s="2"/>
      <c r="AC680" s="2"/>
      <c r="AD680" s="2"/>
      <c r="AE680" s="2"/>
      <c r="AF680" s="2"/>
    </row>
    <row r="681" spans="1:32" ht="12.75" customHeight="1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2"/>
      <c r="Y681" s="2"/>
      <c r="Z681" s="2"/>
      <c r="AA681" s="2"/>
      <c r="AB681" s="2"/>
      <c r="AC681" s="2"/>
      <c r="AD681" s="2"/>
      <c r="AE681" s="2"/>
      <c r="AF681" s="2"/>
    </row>
    <row r="682" spans="1:32" ht="12.75" customHeight="1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2"/>
      <c r="Y682" s="2"/>
      <c r="Z682" s="2"/>
      <c r="AA682" s="2"/>
      <c r="AB682" s="2"/>
      <c r="AC682" s="2"/>
      <c r="AD682" s="2"/>
      <c r="AE682" s="2"/>
      <c r="AF682" s="2"/>
    </row>
    <row r="683" spans="1:32" ht="12.75" customHeight="1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2"/>
      <c r="Y683" s="2"/>
      <c r="Z683" s="2"/>
      <c r="AA683" s="2"/>
      <c r="AB683" s="2"/>
      <c r="AC683" s="2"/>
      <c r="AD683" s="2"/>
      <c r="AE683" s="2"/>
      <c r="AF683" s="2"/>
    </row>
    <row r="684" spans="1:32" ht="12.75" customHeight="1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2"/>
      <c r="Y684" s="2"/>
      <c r="Z684" s="2"/>
      <c r="AA684" s="2"/>
      <c r="AB684" s="2"/>
      <c r="AC684" s="2"/>
      <c r="AD684" s="2"/>
      <c r="AE684" s="2"/>
      <c r="AF684" s="2"/>
    </row>
    <row r="685" spans="1:32" ht="12.75" customHeight="1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2"/>
      <c r="Y685" s="2"/>
      <c r="Z685" s="2"/>
      <c r="AA685" s="2"/>
      <c r="AB685" s="2"/>
      <c r="AC685" s="2"/>
      <c r="AD685" s="2"/>
      <c r="AE685" s="2"/>
      <c r="AF685" s="2"/>
    </row>
    <row r="686" spans="1:32" ht="12.75" customHeight="1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2"/>
      <c r="Y686" s="2"/>
      <c r="Z686" s="2"/>
      <c r="AA686" s="2"/>
      <c r="AB686" s="2"/>
      <c r="AC686" s="2"/>
      <c r="AD686" s="2"/>
      <c r="AE686" s="2"/>
      <c r="AF686" s="2"/>
    </row>
    <row r="687" spans="1:32" ht="12.75" customHeight="1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2"/>
      <c r="Y687" s="2"/>
      <c r="Z687" s="2"/>
      <c r="AA687" s="2"/>
      <c r="AB687" s="2"/>
      <c r="AC687" s="2"/>
      <c r="AD687" s="2"/>
      <c r="AE687" s="2"/>
      <c r="AF687" s="2"/>
    </row>
    <row r="688" spans="1:32" ht="12.75" customHeight="1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2"/>
      <c r="Y688" s="2"/>
      <c r="Z688" s="2"/>
      <c r="AA688" s="2"/>
      <c r="AB688" s="2"/>
      <c r="AC688" s="2"/>
      <c r="AD688" s="2"/>
      <c r="AE688" s="2"/>
      <c r="AF688" s="2"/>
    </row>
    <row r="689" spans="1:32" ht="12.75" customHeight="1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2"/>
      <c r="Y689" s="2"/>
      <c r="Z689" s="2"/>
      <c r="AA689" s="2"/>
      <c r="AB689" s="2"/>
      <c r="AC689" s="2"/>
      <c r="AD689" s="2"/>
      <c r="AE689" s="2"/>
      <c r="AF689" s="2"/>
    </row>
    <row r="690" spans="1:32" ht="12.75" customHeight="1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2"/>
      <c r="Y690" s="2"/>
      <c r="Z690" s="2"/>
      <c r="AA690" s="2"/>
      <c r="AB690" s="2"/>
      <c r="AC690" s="2"/>
      <c r="AD690" s="2"/>
      <c r="AE690" s="2"/>
      <c r="AF690" s="2"/>
    </row>
    <row r="691" spans="1:32" ht="12.75" customHeight="1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2"/>
      <c r="Y691" s="2"/>
      <c r="Z691" s="2"/>
      <c r="AA691" s="2"/>
      <c r="AB691" s="2"/>
      <c r="AC691" s="2"/>
      <c r="AD691" s="2"/>
      <c r="AE691" s="2"/>
      <c r="AF691" s="2"/>
    </row>
    <row r="692" spans="1:32" ht="12.75" customHeight="1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2"/>
      <c r="Y692" s="2"/>
      <c r="Z692" s="2"/>
      <c r="AA692" s="2"/>
      <c r="AB692" s="2"/>
      <c r="AC692" s="2"/>
      <c r="AD692" s="2"/>
      <c r="AE692" s="2"/>
      <c r="AF692" s="2"/>
    </row>
    <row r="693" spans="1:32" ht="12.75" customHeight="1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2"/>
      <c r="Y693" s="2"/>
      <c r="Z693" s="2"/>
      <c r="AA693" s="2"/>
      <c r="AB693" s="2"/>
      <c r="AC693" s="2"/>
      <c r="AD693" s="2"/>
      <c r="AE693" s="2"/>
      <c r="AF693" s="2"/>
    </row>
    <row r="694" spans="1:32" ht="12.75" customHeight="1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2"/>
      <c r="Y694" s="2"/>
      <c r="Z694" s="2"/>
      <c r="AA694" s="2"/>
      <c r="AB694" s="2"/>
      <c r="AC694" s="2"/>
      <c r="AD694" s="2"/>
      <c r="AE694" s="2"/>
      <c r="AF694" s="2"/>
    </row>
    <row r="695" spans="1:32" ht="12.75" customHeight="1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2"/>
      <c r="Y695" s="2"/>
      <c r="Z695" s="2"/>
      <c r="AA695" s="2"/>
      <c r="AB695" s="2"/>
      <c r="AC695" s="2"/>
      <c r="AD695" s="2"/>
      <c r="AE695" s="2"/>
      <c r="AF695" s="2"/>
    </row>
    <row r="696" spans="1:32" ht="12.75" customHeight="1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2"/>
      <c r="Y696" s="2"/>
      <c r="Z696" s="2"/>
      <c r="AA696" s="2"/>
      <c r="AB696" s="2"/>
      <c r="AC696" s="2"/>
      <c r="AD696" s="2"/>
      <c r="AE696" s="2"/>
      <c r="AF696" s="2"/>
    </row>
    <row r="697" spans="1:32" ht="12.75" customHeight="1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2"/>
      <c r="Y697" s="2"/>
      <c r="Z697" s="2"/>
      <c r="AA697" s="2"/>
      <c r="AB697" s="2"/>
      <c r="AC697" s="2"/>
      <c r="AD697" s="2"/>
      <c r="AE697" s="2"/>
      <c r="AF697" s="2"/>
    </row>
    <row r="698" spans="1:32" ht="12.75" customHeight="1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2"/>
      <c r="Y698" s="2"/>
      <c r="Z698" s="2"/>
      <c r="AA698" s="2"/>
      <c r="AB698" s="2"/>
      <c r="AC698" s="2"/>
      <c r="AD698" s="2"/>
      <c r="AE698" s="2"/>
      <c r="AF698" s="2"/>
    </row>
    <row r="699" spans="1:32" ht="12.75" customHeight="1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2"/>
      <c r="Y699" s="2"/>
      <c r="Z699" s="2"/>
      <c r="AA699" s="2"/>
      <c r="AB699" s="2"/>
      <c r="AC699" s="2"/>
      <c r="AD699" s="2"/>
      <c r="AE699" s="2"/>
      <c r="AF699" s="2"/>
    </row>
    <row r="700" spans="1:32" ht="12.75" customHeight="1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2"/>
      <c r="Y700" s="2"/>
      <c r="Z700" s="2"/>
      <c r="AA700" s="2"/>
      <c r="AB700" s="2"/>
      <c r="AC700" s="2"/>
      <c r="AD700" s="2"/>
      <c r="AE700" s="2"/>
      <c r="AF700" s="2"/>
    </row>
    <row r="701" spans="1:32" ht="12.75" customHeight="1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2"/>
      <c r="Y701" s="2"/>
      <c r="Z701" s="2"/>
      <c r="AA701" s="2"/>
      <c r="AB701" s="2"/>
      <c r="AC701" s="2"/>
      <c r="AD701" s="2"/>
      <c r="AE701" s="2"/>
      <c r="AF701" s="2"/>
    </row>
    <row r="702" spans="1:32" ht="12.75" customHeight="1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2"/>
      <c r="Y702" s="2"/>
      <c r="Z702" s="2"/>
      <c r="AA702" s="2"/>
      <c r="AB702" s="2"/>
      <c r="AC702" s="2"/>
      <c r="AD702" s="2"/>
      <c r="AE702" s="2"/>
      <c r="AF702" s="2"/>
    </row>
    <row r="703" spans="1:32" ht="12.75" customHeight="1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2"/>
      <c r="Y703" s="2"/>
      <c r="Z703" s="2"/>
      <c r="AA703" s="2"/>
      <c r="AB703" s="2"/>
      <c r="AC703" s="2"/>
      <c r="AD703" s="2"/>
      <c r="AE703" s="2"/>
      <c r="AF703" s="2"/>
    </row>
    <row r="704" spans="1:32" ht="12.75" customHeight="1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2"/>
      <c r="Y704" s="2"/>
      <c r="Z704" s="2"/>
      <c r="AA704" s="2"/>
      <c r="AB704" s="2"/>
      <c r="AC704" s="2"/>
      <c r="AD704" s="2"/>
      <c r="AE704" s="2"/>
      <c r="AF704" s="2"/>
    </row>
    <row r="705" spans="1:32" ht="12.75" customHeight="1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2"/>
      <c r="Y705" s="2"/>
      <c r="Z705" s="2"/>
      <c r="AA705" s="2"/>
      <c r="AB705" s="2"/>
      <c r="AC705" s="2"/>
      <c r="AD705" s="2"/>
      <c r="AE705" s="2"/>
      <c r="AF705" s="2"/>
    </row>
    <row r="706" spans="1:32" ht="12.75" customHeight="1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2"/>
      <c r="Y706" s="2"/>
      <c r="Z706" s="2"/>
      <c r="AA706" s="2"/>
      <c r="AB706" s="2"/>
      <c r="AC706" s="2"/>
      <c r="AD706" s="2"/>
      <c r="AE706" s="2"/>
      <c r="AF706" s="2"/>
    </row>
    <row r="707" spans="1:32" ht="12.75" customHeight="1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2"/>
      <c r="Y707" s="2"/>
      <c r="Z707" s="2"/>
      <c r="AA707" s="2"/>
      <c r="AB707" s="2"/>
      <c r="AC707" s="2"/>
      <c r="AD707" s="2"/>
      <c r="AE707" s="2"/>
      <c r="AF707" s="2"/>
    </row>
    <row r="708" spans="1:32" ht="12.75" customHeight="1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2"/>
      <c r="Y708" s="2"/>
      <c r="Z708" s="2"/>
      <c r="AA708" s="2"/>
      <c r="AB708" s="2"/>
      <c r="AC708" s="2"/>
      <c r="AD708" s="2"/>
      <c r="AE708" s="2"/>
      <c r="AF708" s="2"/>
    </row>
    <row r="709" spans="1:32" ht="12.75" customHeight="1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2"/>
      <c r="Y709" s="2"/>
      <c r="Z709" s="2"/>
      <c r="AA709" s="2"/>
      <c r="AB709" s="2"/>
      <c r="AC709" s="2"/>
      <c r="AD709" s="2"/>
      <c r="AE709" s="2"/>
      <c r="AF709" s="2"/>
    </row>
    <row r="710" spans="1:32" ht="12.75" customHeight="1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2"/>
      <c r="Y710" s="2"/>
      <c r="Z710" s="2"/>
      <c r="AA710" s="2"/>
      <c r="AB710" s="2"/>
      <c r="AC710" s="2"/>
      <c r="AD710" s="2"/>
      <c r="AE710" s="2"/>
      <c r="AF710" s="2"/>
    </row>
    <row r="711" spans="1:32" ht="12.75" customHeight="1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2"/>
      <c r="Y711" s="2"/>
      <c r="Z711" s="2"/>
      <c r="AA711" s="2"/>
      <c r="AB711" s="2"/>
      <c r="AC711" s="2"/>
      <c r="AD711" s="2"/>
      <c r="AE711" s="2"/>
      <c r="AF711" s="2"/>
    </row>
    <row r="712" spans="1:32" ht="12.75" customHeight="1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2"/>
      <c r="Y712" s="2"/>
      <c r="Z712" s="2"/>
      <c r="AA712" s="2"/>
      <c r="AB712" s="2"/>
      <c r="AC712" s="2"/>
      <c r="AD712" s="2"/>
      <c r="AE712" s="2"/>
      <c r="AF712" s="2"/>
    </row>
    <row r="713" spans="1:32" ht="12.75" customHeight="1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2"/>
      <c r="Y713" s="2"/>
      <c r="Z713" s="2"/>
      <c r="AA713" s="2"/>
      <c r="AB713" s="2"/>
      <c r="AC713" s="2"/>
      <c r="AD713" s="2"/>
      <c r="AE713" s="2"/>
      <c r="AF713" s="2"/>
    </row>
    <row r="714" spans="1:32" ht="12.75" customHeight="1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2"/>
      <c r="Y714" s="2"/>
      <c r="Z714" s="2"/>
      <c r="AA714" s="2"/>
      <c r="AB714" s="2"/>
      <c r="AC714" s="2"/>
      <c r="AD714" s="2"/>
      <c r="AE714" s="2"/>
      <c r="AF714" s="2"/>
    </row>
    <row r="715" spans="1:32" ht="12.75" customHeight="1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2"/>
      <c r="Y715" s="2"/>
      <c r="Z715" s="2"/>
      <c r="AA715" s="2"/>
      <c r="AB715" s="2"/>
      <c r="AC715" s="2"/>
      <c r="AD715" s="2"/>
      <c r="AE715" s="2"/>
      <c r="AF715" s="2"/>
    </row>
    <row r="716" spans="1:32" ht="12.75" customHeight="1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2"/>
      <c r="Y716" s="2"/>
      <c r="Z716" s="2"/>
      <c r="AA716" s="2"/>
      <c r="AB716" s="2"/>
      <c r="AC716" s="2"/>
      <c r="AD716" s="2"/>
      <c r="AE716" s="2"/>
      <c r="AF716" s="2"/>
    </row>
    <row r="717" spans="1:32" ht="12.75" customHeight="1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2"/>
      <c r="Y717" s="2"/>
      <c r="Z717" s="2"/>
      <c r="AA717" s="2"/>
      <c r="AB717" s="2"/>
      <c r="AC717" s="2"/>
      <c r="AD717" s="2"/>
      <c r="AE717" s="2"/>
      <c r="AF717" s="2"/>
    </row>
    <row r="718" spans="1:32" ht="12.75" customHeight="1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2"/>
      <c r="Y718" s="2"/>
      <c r="Z718" s="2"/>
      <c r="AA718" s="2"/>
      <c r="AB718" s="2"/>
      <c r="AC718" s="2"/>
      <c r="AD718" s="2"/>
      <c r="AE718" s="2"/>
      <c r="AF718" s="2"/>
    </row>
    <row r="719" spans="1:32" ht="12.75" customHeight="1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2"/>
      <c r="Y719" s="2"/>
      <c r="Z719" s="2"/>
      <c r="AA719" s="2"/>
      <c r="AB719" s="2"/>
      <c r="AC719" s="2"/>
      <c r="AD719" s="2"/>
      <c r="AE719" s="2"/>
      <c r="AF719" s="2"/>
    </row>
    <row r="720" spans="1:32" ht="12.75" customHeight="1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2"/>
      <c r="Y720" s="2"/>
      <c r="Z720" s="2"/>
      <c r="AA720" s="2"/>
      <c r="AB720" s="2"/>
      <c r="AC720" s="2"/>
      <c r="AD720" s="2"/>
      <c r="AE720" s="2"/>
      <c r="AF720" s="2"/>
    </row>
    <row r="721" spans="1:32" ht="12.75" customHeight="1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2"/>
      <c r="Y721" s="2"/>
      <c r="Z721" s="2"/>
      <c r="AA721" s="2"/>
      <c r="AB721" s="2"/>
      <c r="AC721" s="2"/>
      <c r="AD721" s="2"/>
      <c r="AE721" s="2"/>
      <c r="AF721" s="2"/>
    </row>
    <row r="722" spans="1:32" ht="12.75" customHeight="1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2"/>
      <c r="Y722" s="2"/>
      <c r="Z722" s="2"/>
      <c r="AA722" s="2"/>
      <c r="AB722" s="2"/>
      <c r="AC722" s="2"/>
      <c r="AD722" s="2"/>
      <c r="AE722" s="2"/>
      <c r="AF722" s="2"/>
    </row>
    <row r="723" spans="1:32" ht="12.75" customHeight="1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2"/>
      <c r="Y723" s="2"/>
      <c r="Z723" s="2"/>
      <c r="AA723" s="2"/>
      <c r="AB723" s="2"/>
      <c r="AC723" s="2"/>
      <c r="AD723" s="2"/>
      <c r="AE723" s="2"/>
      <c r="AF723" s="2"/>
    </row>
    <row r="724" spans="1:32" ht="12.75" customHeight="1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2"/>
      <c r="Y724" s="2"/>
      <c r="Z724" s="2"/>
      <c r="AA724" s="2"/>
      <c r="AB724" s="2"/>
      <c r="AC724" s="2"/>
      <c r="AD724" s="2"/>
      <c r="AE724" s="2"/>
      <c r="AF724" s="2"/>
    </row>
    <row r="725" spans="1:32" ht="12.75" customHeight="1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2"/>
      <c r="Y725" s="2"/>
      <c r="Z725" s="2"/>
      <c r="AA725" s="2"/>
      <c r="AB725" s="2"/>
      <c r="AC725" s="2"/>
      <c r="AD725" s="2"/>
      <c r="AE725" s="2"/>
      <c r="AF725" s="2"/>
    </row>
    <row r="726" spans="1:32" ht="12.75" customHeight="1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2"/>
      <c r="Y726" s="2"/>
      <c r="Z726" s="2"/>
      <c r="AA726" s="2"/>
      <c r="AB726" s="2"/>
      <c r="AC726" s="2"/>
      <c r="AD726" s="2"/>
      <c r="AE726" s="2"/>
      <c r="AF726" s="2"/>
    </row>
    <row r="727" spans="1:32" ht="12.75" customHeight="1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2"/>
      <c r="Y727" s="2"/>
      <c r="Z727" s="2"/>
      <c r="AA727" s="2"/>
      <c r="AB727" s="2"/>
      <c r="AC727" s="2"/>
      <c r="AD727" s="2"/>
      <c r="AE727" s="2"/>
      <c r="AF727" s="2"/>
    </row>
    <row r="728" spans="1:32" ht="12.75" customHeight="1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2"/>
      <c r="Y728" s="2"/>
      <c r="Z728" s="2"/>
      <c r="AA728" s="2"/>
      <c r="AB728" s="2"/>
      <c r="AC728" s="2"/>
      <c r="AD728" s="2"/>
      <c r="AE728" s="2"/>
      <c r="AF728" s="2"/>
    </row>
    <row r="729" spans="1:32" ht="12.75" customHeight="1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2"/>
      <c r="Y729" s="2"/>
      <c r="Z729" s="2"/>
      <c r="AA729" s="2"/>
      <c r="AB729" s="2"/>
      <c r="AC729" s="2"/>
      <c r="AD729" s="2"/>
      <c r="AE729" s="2"/>
      <c r="AF729" s="2"/>
    </row>
    <row r="730" spans="1:32" ht="12.75" customHeight="1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2"/>
      <c r="Y730" s="2"/>
      <c r="Z730" s="2"/>
      <c r="AA730" s="2"/>
      <c r="AB730" s="2"/>
      <c r="AC730" s="2"/>
      <c r="AD730" s="2"/>
      <c r="AE730" s="2"/>
      <c r="AF730" s="2"/>
    </row>
    <row r="731" spans="1:32" ht="12.75" customHeight="1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2"/>
      <c r="Y731" s="2"/>
      <c r="Z731" s="2"/>
      <c r="AA731" s="2"/>
      <c r="AB731" s="2"/>
      <c r="AC731" s="2"/>
      <c r="AD731" s="2"/>
      <c r="AE731" s="2"/>
      <c r="AF731" s="2"/>
    </row>
    <row r="732" spans="1:32" ht="12.75" customHeight="1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2"/>
      <c r="Y732" s="2"/>
      <c r="Z732" s="2"/>
      <c r="AA732" s="2"/>
      <c r="AB732" s="2"/>
      <c r="AC732" s="2"/>
      <c r="AD732" s="2"/>
      <c r="AE732" s="2"/>
      <c r="AF732" s="2"/>
    </row>
    <row r="733" spans="1:32" ht="12.75" customHeight="1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2"/>
      <c r="Y733" s="2"/>
      <c r="Z733" s="2"/>
      <c r="AA733" s="2"/>
      <c r="AB733" s="2"/>
      <c r="AC733" s="2"/>
      <c r="AD733" s="2"/>
      <c r="AE733" s="2"/>
      <c r="AF733" s="2"/>
    </row>
    <row r="734" spans="1:32" ht="12.75" customHeight="1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2"/>
      <c r="Y734" s="2"/>
      <c r="Z734" s="2"/>
      <c r="AA734" s="2"/>
      <c r="AB734" s="2"/>
      <c r="AC734" s="2"/>
      <c r="AD734" s="2"/>
      <c r="AE734" s="2"/>
      <c r="AF734" s="2"/>
    </row>
    <row r="735" spans="1:32" ht="12.75" customHeight="1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2"/>
      <c r="Y735" s="2"/>
      <c r="Z735" s="2"/>
      <c r="AA735" s="2"/>
      <c r="AB735" s="2"/>
      <c r="AC735" s="2"/>
      <c r="AD735" s="2"/>
      <c r="AE735" s="2"/>
      <c r="AF735" s="2"/>
    </row>
    <row r="736" spans="1:32" ht="12.75" customHeight="1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2"/>
      <c r="Y736" s="2"/>
      <c r="Z736" s="2"/>
      <c r="AA736" s="2"/>
      <c r="AB736" s="2"/>
      <c r="AC736" s="2"/>
      <c r="AD736" s="2"/>
      <c r="AE736" s="2"/>
      <c r="AF736" s="2"/>
    </row>
    <row r="737" spans="1:32" ht="12.75" customHeight="1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2"/>
      <c r="Y737" s="2"/>
      <c r="Z737" s="2"/>
      <c r="AA737" s="2"/>
      <c r="AB737" s="2"/>
      <c r="AC737" s="2"/>
      <c r="AD737" s="2"/>
      <c r="AE737" s="2"/>
      <c r="AF737" s="2"/>
    </row>
    <row r="738" spans="1:32" ht="12.75" customHeight="1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2"/>
      <c r="Y738" s="2"/>
      <c r="Z738" s="2"/>
      <c r="AA738" s="2"/>
      <c r="AB738" s="2"/>
      <c r="AC738" s="2"/>
      <c r="AD738" s="2"/>
      <c r="AE738" s="2"/>
      <c r="AF738" s="2"/>
    </row>
    <row r="739" spans="1:32" ht="12.75" customHeight="1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2"/>
      <c r="Y739" s="2"/>
      <c r="Z739" s="2"/>
      <c r="AA739" s="2"/>
      <c r="AB739" s="2"/>
      <c r="AC739" s="2"/>
      <c r="AD739" s="2"/>
      <c r="AE739" s="2"/>
      <c r="AF739" s="2"/>
    </row>
    <row r="740" spans="1:32" ht="12.75" customHeight="1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2"/>
      <c r="Y740" s="2"/>
      <c r="Z740" s="2"/>
      <c r="AA740" s="2"/>
      <c r="AB740" s="2"/>
      <c r="AC740" s="2"/>
      <c r="AD740" s="2"/>
      <c r="AE740" s="2"/>
      <c r="AF740" s="2"/>
    </row>
    <row r="741" spans="1:32" ht="12.75" customHeight="1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2"/>
      <c r="Y741" s="2"/>
      <c r="Z741" s="2"/>
      <c r="AA741" s="2"/>
      <c r="AB741" s="2"/>
      <c r="AC741" s="2"/>
      <c r="AD741" s="2"/>
      <c r="AE741" s="2"/>
      <c r="AF741" s="2"/>
    </row>
    <row r="742" spans="1:32" ht="12.75" customHeight="1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2"/>
      <c r="Y742" s="2"/>
      <c r="Z742" s="2"/>
      <c r="AA742" s="2"/>
      <c r="AB742" s="2"/>
      <c r="AC742" s="2"/>
      <c r="AD742" s="2"/>
      <c r="AE742" s="2"/>
      <c r="AF742" s="2"/>
    </row>
    <row r="743" spans="1:32" ht="12.75" customHeight="1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2"/>
      <c r="Y743" s="2"/>
      <c r="Z743" s="2"/>
      <c r="AA743" s="2"/>
      <c r="AB743" s="2"/>
      <c r="AC743" s="2"/>
      <c r="AD743" s="2"/>
      <c r="AE743" s="2"/>
      <c r="AF743" s="2"/>
    </row>
    <row r="744" spans="1:32" ht="12.75" customHeight="1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2"/>
      <c r="Y744" s="2"/>
      <c r="Z744" s="2"/>
      <c r="AA744" s="2"/>
      <c r="AB744" s="2"/>
      <c r="AC744" s="2"/>
      <c r="AD744" s="2"/>
      <c r="AE744" s="2"/>
      <c r="AF744" s="2"/>
    </row>
    <row r="745" spans="1:32" ht="12.75" customHeight="1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2"/>
      <c r="Y745" s="2"/>
      <c r="Z745" s="2"/>
      <c r="AA745" s="2"/>
      <c r="AB745" s="2"/>
      <c r="AC745" s="2"/>
      <c r="AD745" s="2"/>
      <c r="AE745" s="2"/>
      <c r="AF745" s="2"/>
    </row>
    <row r="746" spans="1:32" ht="12.75" customHeight="1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2"/>
      <c r="Y746" s="2"/>
      <c r="Z746" s="2"/>
      <c r="AA746" s="2"/>
      <c r="AB746" s="2"/>
      <c r="AC746" s="2"/>
      <c r="AD746" s="2"/>
      <c r="AE746" s="2"/>
      <c r="AF746" s="2"/>
    </row>
    <row r="747" spans="1:32" ht="12.75" customHeight="1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2"/>
      <c r="Y747" s="2"/>
      <c r="Z747" s="2"/>
      <c r="AA747" s="2"/>
      <c r="AB747" s="2"/>
      <c r="AC747" s="2"/>
      <c r="AD747" s="2"/>
      <c r="AE747" s="2"/>
      <c r="AF747" s="2"/>
    </row>
    <row r="748" spans="1:32" ht="12.75" customHeight="1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2"/>
      <c r="Y748" s="2"/>
      <c r="Z748" s="2"/>
      <c r="AA748" s="2"/>
      <c r="AB748" s="2"/>
      <c r="AC748" s="2"/>
      <c r="AD748" s="2"/>
      <c r="AE748" s="2"/>
      <c r="AF748" s="2"/>
    </row>
    <row r="749" spans="1:32" ht="12.75" customHeight="1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2"/>
      <c r="Y749" s="2"/>
      <c r="Z749" s="2"/>
      <c r="AA749" s="2"/>
      <c r="AB749" s="2"/>
      <c r="AC749" s="2"/>
      <c r="AD749" s="2"/>
      <c r="AE749" s="2"/>
      <c r="AF749" s="2"/>
    </row>
    <row r="750" spans="1:32" ht="12.75" customHeight="1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2"/>
      <c r="Y750" s="2"/>
      <c r="Z750" s="2"/>
      <c r="AA750" s="2"/>
      <c r="AB750" s="2"/>
      <c r="AC750" s="2"/>
      <c r="AD750" s="2"/>
      <c r="AE750" s="2"/>
      <c r="AF750" s="2"/>
    </row>
    <row r="751" spans="1:32" ht="12.75" customHeight="1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2"/>
      <c r="Y751" s="2"/>
      <c r="Z751" s="2"/>
      <c r="AA751" s="2"/>
      <c r="AB751" s="2"/>
      <c r="AC751" s="2"/>
      <c r="AD751" s="2"/>
      <c r="AE751" s="2"/>
      <c r="AF751" s="2"/>
    </row>
    <row r="752" spans="1:32" ht="12.75" customHeight="1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2"/>
      <c r="Y752" s="2"/>
      <c r="Z752" s="2"/>
      <c r="AA752" s="2"/>
      <c r="AB752" s="2"/>
      <c r="AC752" s="2"/>
      <c r="AD752" s="2"/>
      <c r="AE752" s="2"/>
      <c r="AF752" s="2"/>
    </row>
    <row r="753" spans="1:32" ht="12.75" customHeight="1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2"/>
      <c r="Y753" s="2"/>
      <c r="Z753" s="2"/>
      <c r="AA753" s="2"/>
      <c r="AB753" s="2"/>
      <c r="AC753" s="2"/>
      <c r="AD753" s="2"/>
      <c r="AE753" s="2"/>
      <c r="AF753" s="2"/>
    </row>
    <row r="754" spans="1:32" ht="12.75" customHeight="1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2"/>
      <c r="Y754" s="2"/>
      <c r="Z754" s="2"/>
      <c r="AA754" s="2"/>
      <c r="AB754" s="2"/>
      <c r="AC754" s="2"/>
      <c r="AD754" s="2"/>
      <c r="AE754" s="2"/>
      <c r="AF754" s="2"/>
    </row>
    <row r="755" spans="1:32" ht="12.75" customHeight="1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2"/>
      <c r="Y755" s="2"/>
      <c r="Z755" s="2"/>
      <c r="AA755" s="2"/>
      <c r="AB755" s="2"/>
      <c r="AC755" s="2"/>
      <c r="AD755" s="2"/>
      <c r="AE755" s="2"/>
      <c r="AF755" s="2"/>
    </row>
    <row r="756" spans="1:32" ht="12.75" customHeight="1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2"/>
      <c r="Y756" s="2"/>
      <c r="Z756" s="2"/>
      <c r="AA756" s="2"/>
      <c r="AB756" s="2"/>
      <c r="AC756" s="2"/>
      <c r="AD756" s="2"/>
      <c r="AE756" s="2"/>
      <c r="AF756" s="2"/>
    </row>
    <row r="757" spans="1:32" ht="12.75" customHeight="1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2"/>
      <c r="Y757" s="2"/>
      <c r="Z757" s="2"/>
      <c r="AA757" s="2"/>
      <c r="AB757" s="2"/>
      <c r="AC757" s="2"/>
      <c r="AD757" s="2"/>
      <c r="AE757" s="2"/>
      <c r="AF757" s="2"/>
    </row>
    <row r="758" spans="1:32" ht="12.75" customHeight="1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2"/>
      <c r="Y758" s="2"/>
      <c r="Z758" s="2"/>
      <c r="AA758" s="2"/>
      <c r="AB758" s="2"/>
      <c r="AC758" s="2"/>
      <c r="AD758" s="2"/>
      <c r="AE758" s="2"/>
      <c r="AF758" s="2"/>
    </row>
    <row r="759" spans="1:32" ht="12.75" customHeight="1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2"/>
      <c r="Y759" s="2"/>
      <c r="Z759" s="2"/>
      <c r="AA759" s="2"/>
      <c r="AB759" s="2"/>
      <c r="AC759" s="2"/>
      <c r="AD759" s="2"/>
      <c r="AE759" s="2"/>
      <c r="AF759" s="2"/>
    </row>
    <row r="760" spans="1:32" ht="12.75" customHeight="1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2"/>
      <c r="Y760" s="2"/>
      <c r="Z760" s="2"/>
      <c r="AA760" s="2"/>
      <c r="AB760" s="2"/>
      <c r="AC760" s="2"/>
      <c r="AD760" s="2"/>
      <c r="AE760" s="2"/>
      <c r="AF760" s="2"/>
    </row>
    <row r="761" spans="1:32" ht="12.75" customHeight="1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2"/>
      <c r="Y761" s="2"/>
      <c r="Z761" s="2"/>
      <c r="AA761" s="2"/>
      <c r="AB761" s="2"/>
      <c r="AC761" s="2"/>
      <c r="AD761" s="2"/>
      <c r="AE761" s="2"/>
      <c r="AF761" s="2"/>
    </row>
    <row r="762" spans="1:32" ht="12.75" customHeight="1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2"/>
      <c r="Y762" s="2"/>
      <c r="Z762" s="2"/>
      <c r="AA762" s="2"/>
      <c r="AB762" s="2"/>
      <c r="AC762" s="2"/>
      <c r="AD762" s="2"/>
      <c r="AE762" s="2"/>
      <c r="AF762" s="2"/>
    </row>
    <row r="763" spans="1:32" ht="12.75" customHeight="1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2"/>
      <c r="Y763" s="2"/>
      <c r="Z763" s="2"/>
      <c r="AA763" s="2"/>
      <c r="AB763" s="2"/>
      <c r="AC763" s="2"/>
      <c r="AD763" s="2"/>
      <c r="AE763" s="2"/>
      <c r="AF763" s="2"/>
    </row>
    <row r="764" spans="1:32" ht="12.75" customHeight="1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2"/>
      <c r="Y764" s="2"/>
      <c r="Z764" s="2"/>
      <c r="AA764" s="2"/>
      <c r="AB764" s="2"/>
      <c r="AC764" s="2"/>
      <c r="AD764" s="2"/>
      <c r="AE764" s="2"/>
      <c r="AF764" s="2"/>
    </row>
    <row r="765" spans="1:32" ht="12.75" customHeight="1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2"/>
      <c r="Y765" s="2"/>
      <c r="Z765" s="2"/>
      <c r="AA765" s="2"/>
      <c r="AB765" s="2"/>
      <c r="AC765" s="2"/>
      <c r="AD765" s="2"/>
      <c r="AE765" s="2"/>
      <c r="AF765" s="2"/>
    </row>
    <row r="766" spans="1:32" ht="12.75" customHeight="1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2"/>
      <c r="Y766" s="2"/>
      <c r="Z766" s="2"/>
      <c r="AA766" s="2"/>
      <c r="AB766" s="2"/>
      <c r="AC766" s="2"/>
      <c r="AD766" s="2"/>
      <c r="AE766" s="2"/>
      <c r="AF766" s="2"/>
    </row>
    <row r="767" spans="1:32" ht="12.75" customHeight="1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2"/>
      <c r="Y767" s="2"/>
      <c r="Z767" s="2"/>
      <c r="AA767" s="2"/>
      <c r="AB767" s="2"/>
      <c r="AC767" s="2"/>
      <c r="AD767" s="2"/>
      <c r="AE767" s="2"/>
      <c r="AF767" s="2"/>
    </row>
    <row r="768" spans="1:32" ht="12.75" customHeight="1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2"/>
      <c r="Y768" s="2"/>
      <c r="Z768" s="2"/>
      <c r="AA768" s="2"/>
      <c r="AB768" s="2"/>
      <c r="AC768" s="2"/>
      <c r="AD768" s="2"/>
      <c r="AE768" s="2"/>
      <c r="AF768" s="2"/>
    </row>
    <row r="769" spans="1:32" ht="12.75" customHeight="1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2"/>
      <c r="Y769" s="2"/>
      <c r="Z769" s="2"/>
      <c r="AA769" s="2"/>
      <c r="AB769" s="2"/>
      <c r="AC769" s="2"/>
      <c r="AD769" s="2"/>
      <c r="AE769" s="2"/>
      <c r="AF769" s="2"/>
    </row>
    <row r="770" spans="1:32" ht="12.75" customHeight="1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2"/>
      <c r="Y770" s="2"/>
      <c r="Z770" s="2"/>
      <c r="AA770" s="2"/>
      <c r="AB770" s="2"/>
      <c r="AC770" s="2"/>
      <c r="AD770" s="2"/>
      <c r="AE770" s="2"/>
      <c r="AF770" s="2"/>
    </row>
    <row r="771" spans="1:32" ht="12.75" customHeight="1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2"/>
      <c r="Y771" s="2"/>
      <c r="Z771" s="2"/>
      <c r="AA771" s="2"/>
      <c r="AB771" s="2"/>
      <c r="AC771" s="2"/>
      <c r="AD771" s="2"/>
      <c r="AE771" s="2"/>
      <c r="AF771" s="2"/>
    </row>
    <row r="772" spans="1:32" ht="12.75" customHeight="1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2"/>
      <c r="Y772" s="2"/>
      <c r="Z772" s="2"/>
      <c r="AA772" s="2"/>
      <c r="AB772" s="2"/>
      <c r="AC772" s="2"/>
      <c r="AD772" s="2"/>
      <c r="AE772" s="2"/>
      <c r="AF772" s="2"/>
    </row>
    <row r="773" spans="1:32" ht="12.75" customHeight="1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2"/>
      <c r="Y773" s="2"/>
      <c r="Z773" s="2"/>
      <c r="AA773" s="2"/>
      <c r="AB773" s="2"/>
      <c r="AC773" s="2"/>
      <c r="AD773" s="2"/>
      <c r="AE773" s="2"/>
      <c r="AF773" s="2"/>
    </row>
    <row r="774" spans="1:32" ht="12.75" customHeight="1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2"/>
      <c r="Y774" s="2"/>
      <c r="Z774" s="2"/>
      <c r="AA774" s="2"/>
      <c r="AB774" s="2"/>
      <c r="AC774" s="2"/>
      <c r="AD774" s="2"/>
      <c r="AE774" s="2"/>
      <c r="AF774" s="2"/>
    </row>
    <row r="775" spans="1:32" ht="12.75" customHeight="1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2"/>
      <c r="Y775" s="2"/>
      <c r="Z775" s="2"/>
      <c r="AA775" s="2"/>
      <c r="AB775" s="2"/>
      <c r="AC775" s="2"/>
      <c r="AD775" s="2"/>
      <c r="AE775" s="2"/>
      <c r="AF775" s="2"/>
    </row>
    <row r="776" spans="1:32" ht="12.75" customHeight="1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2"/>
      <c r="Y776" s="2"/>
      <c r="Z776" s="2"/>
      <c r="AA776" s="2"/>
      <c r="AB776" s="2"/>
      <c r="AC776" s="2"/>
      <c r="AD776" s="2"/>
      <c r="AE776" s="2"/>
      <c r="AF776" s="2"/>
    </row>
    <row r="777" spans="1:32" ht="12.75" customHeight="1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2"/>
      <c r="Y777" s="2"/>
      <c r="Z777" s="2"/>
      <c r="AA777" s="2"/>
      <c r="AB777" s="2"/>
      <c r="AC777" s="2"/>
      <c r="AD777" s="2"/>
      <c r="AE777" s="2"/>
      <c r="AF777" s="2"/>
    </row>
    <row r="778" spans="1:32" ht="12.75" customHeight="1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2"/>
      <c r="Y778" s="2"/>
      <c r="Z778" s="2"/>
      <c r="AA778" s="2"/>
      <c r="AB778" s="2"/>
      <c r="AC778" s="2"/>
      <c r="AD778" s="2"/>
      <c r="AE778" s="2"/>
      <c r="AF778" s="2"/>
    </row>
    <row r="779" spans="1:32" ht="12.75" customHeight="1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2"/>
      <c r="Y779" s="2"/>
      <c r="Z779" s="2"/>
      <c r="AA779" s="2"/>
      <c r="AB779" s="2"/>
      <c r="AC779" s="2"/>
      <c r="AD779" s="2"/>
      <c r="AE779" s="2"/>
      <c r="AF779" s="2"/>
    </row>
    <row r="780" spans="1:32" ht="12.75" customHeight="1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2"/>
      <c r="Y780" s="2"/>
      <c r="Z780" s="2"/>
      <c r="AA780" s="2"/>
      <c r="AB780" s="2"/>
      <c r="AC780" s="2"/>
      <c r="AD780" s="2"/>
      <c r="AE780" s="2"/>
      <c r="AF780" s="2"/>
    </row>
    <row r="781" spans="1:32" ht="12.75" customHeight="1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2"/>
      <c r="Y781" s="2"/>
      <c r="Z781" s="2"/>
      <c r="AA781" s="2"/>
      <c r="AB781" s="2"/>
      <c r="AC781" s="2"/>
      <c r="AD781" s="2"/>
      <c r="AE781" s="2"/>
      <c r="AF781" s="2"/>
    </row>
    <row r="782" spans="1:32" ht="12.75" customHeight="1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2"/>
      <c r="Y782" s="2"/>
      <c r="Z782" s="2"/>
      <c r="AA782" s="2"/>
      <c r="AB782" s="2"/>
      <c r="AC782" s="2"/>
      <c r="AD782" s="2"/>
      <c r="AE782" s="2"/>
      <c r="AF782" s="2"/>
    </row>
    <row r="783" spans="1:32" ht="12.75" customHeight="1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2"/>
      <c r="Y783" s="2"/>
      <c r="Z783" s="2"/>
      <c r="AA783" s="2"/>
      <c r="AB783" s="2"/>
      <c r="AC783" s="2"/>
      <c r="AD783" s="2"/>
      <c r="AE783" s="2"/>
      <c r="AF783" s="2"/>
    </row>
    <row r="784" spans="1:32" ht="12.75" customHeight="1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2"/>
      <c r="Y784" s="2"/>
      <c r="Z784" s="2"/>
      <c r="AA784" s="2"/>
      <c r="AB784" s="2"/>
      <c r="AC784" s="2"/>
      <c r="AD784" s="2"/>
      <c r="AE784" s="2"/>
      <c r="AF784" s="2"/>
    </row>
    <row r="785" spans="1:32" ht="12.75" customHeight="1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2"/>
      <c r="Y785" s="2"/>
      <c r="Z785" s="2"/>
      <c r="AA785" s="2"/>
      <c r="AB785" s="2"/>
      <c r="AC785" s="2"/>
      <c r="AD785" s="2"/>
      <c r="AE785" s="2"/>
      <c r="AF785" s="2"/>
    </row>
    <row r="786" spans="1:32" ht="12.75" customHeight="1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2"/>
      <c r="Y786" s="2"/>
      <c r="Z786" s="2"/>
      <c r="AA786" s="2"/>
      <c r="AB786" s="2"/>
      <c r="AC786" s="2"/>
      <c r="AD786" s="2"/>
      <c r="AE786" s="2"/>
      <c r="AF786" s="2"/>
    </row>
    <row r="787" spans="1:32" ht="12.75" customHeight="1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2"/>
      <c r="Y787" s="2"/>
      <c r="Z787" s="2"/>
      <c r="AA787" s="2"/>
      <c r="AB787" s="2"/>
      <c r="AC787" s="2"/>
      <c r="AD787" s="2"/>
      <c r="AE787" s="2"/>
      <c r="AF787" s="2"/>
    </row>
    <row r="788" spans="1:32" ht="12.75" customHeight="1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2"/>
      <c r="Y788" s="2"/>
      <c r="Z788" s="2"/>
      <c r="AA788" s="2"/>
      <c r="AB788" s="2"/>
      <c r="AC788" s="2"/>
      <c r="AD788" s="2"/>
      <c r="AE788" s="2"/>
      <c r="AF788" s="2"/>
    </row>
    <row r="789" spans="1:32" ht="12.75" customHeight="1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2"/>
      <c r="Y789" s="2"/>
      <c r="Z789" s="2"/>
      <c r="AA789" s="2"/>
      <c r="AB789" s="2"/>
      <c r="AC789" s="2"/>
      <c r="AD789" s="2"/>
      <c r="AE789" s="2"/>
      <c r="AF789" s="2"/>
    </row>
    <row r="790" spans="1:32" ht="12.75" customHeight="1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2"/>
      <c r="Y790" s="2"/>
      <c r="Z790" s="2"/>
      <c r="AA790" s="2"/>
      <c r="AB790" s="2"/>
      <c r="AC790" s="2"/>
      <c r="AD790" s="2"/>
      <c r="AE790" s="2"/>
      <c r="AF790" s="2"/>
    </row>
    <row r="791" spans="1:32" ht="12.75" customHeight="1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2"/>
      <c r="Y791" s="2"/>
      <c r="Z791" s="2"/>
      <c r="AA791" s="2"/>
      <c r="AB791" s="2"/>
      <c r="AC791" s="2"/>
      <c r="AD791" s="2"/>
      <c r="AE791" s="2"/>
      <c r="AF791" s="2"/>
    </row>
    <row r="792" spans="1:32" ht="12.75" customHeight="1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2"/>
      <c r="Y792" s="2"/>
      <c r="Z792" s="2"/>
      <c r="AA792" s="2"/>
      <c r="AB792" s="2"/>
      <c r="AC792" s="2"/>
      <c r="AD792" s="2"/>
      <c r="AE792" s="2"/>
      <c r="AF792" s="2"/>
    </row>
    <row r="793" spans="1:32" ht="12.75" customHeight="1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2"/>
      <c r="Y793" s="2"/>
      <c r="Z793" s="2"/>
      <c r="AA793" s="2"/>
      <c r="AB793" s="2"/>
      <c r="AC793" s="2"/>
      <c r="AD793" s="2"/>
      <c r="AE793" s="2"/>
      <c r="AF793" s="2"/>
    </row>
    <row r="794" spans="1:32" ht="12.75" customHeight="1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2"/>
      <c r="Y794" s="2"/>
      <c r="Z794" s="2"/>
      <c r="AA794" s="2"/>
      <c r="AB794" s="2"/>
      <c r="AC794" s="2"/>
      <c r="AD794" s="2"/>
      <c r="AE794" s="2"/>
      <c r="AF794" s="2"/>
    </row>
    <row r="795" spans="1:32" ht="12.75" customHeight="1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2"/>
      <c r="Y795" s="2"/>
      <c r="Z795" s="2"/>
      <c r="AA795" s="2"/>
      <c r="AB795" s="2"/>
      <c r="AC795" s="2"/>
      <c r="AD795" s="2"/>
      <c r="AE795" s="2"/>
      <c r="AF795" s="2"/>
    </row>
    <row r="796" spans="1:32" ht="12.75" customHeight="1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2"/>
      <c r="Y796" s="2"/>
      <c r="Z796" s="2"/>
      <c r="AA796" s="2"/>
      <c r="AB796" s="2"/>
      <c r="AC796" s="2"/>
      <c r="AD796" s="2"/>
      <c r="AE796" s="2"/>
      <c r="AF796" s="2"/>
    </row>
    <row r="797" spans="1:32" ht="12.75" customHeight="1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2"/>
      <c r="Y797" s="2"/>
      <c r="Z797" s="2"/>
      <c r="AA797" s="2"/>
      <c r="AB797" s="2"/>
      <c r="AC797" s="2"/>
      <c r="AD797" s="2"/>
      <c r="AE797" s="2"/>
      <c r="AF797" s="2"/>
    </row>
    <row r="798" spans="1:32" ht="12.75" customHeight="1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2"/>
      <c r="Y798" s="2"/>
      <c r="Z798" s="2"/>
      <c r="AA798" s="2"/>
      <c r="AB798" s="2"/>
      <c r="AC798" s="2"/>
      <c r="AD798" s="2"/>
      <c r="AE798" s="2"/>
      <c r="AF798" s="2"/>
    </row>
    <row r="799" spans="1:32" ht="12.75" customHeight="1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2"/>
      <c r="Y799" s="2"/>
      <c r="Z799" s="2"/>
      <c r="AA799" s="2"/>
      <c r="AB799" s="2"/>
      <c r="AC799" s="2"/>
      <c r="AD799" s="2"/>
      <c r="AE799" s="2"/>
      <c r="AF799" s="2"/>
    </row>
    <row r="800" spans="1:32" ht="12.75" customHeight="1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2"/>
      <c r="Y800" s="2"/>
      <c r="Z800" s="2"/>
      <c r="AA800" s="2"/>
      <c r="AB800" s="2"/>
      <c r="AC800" s="2"/>
      <c r="AD800" s="2"/>
      <c r="AE800" s="2"/>
      <c r="AF800" s="2"/>
    </row>
    <row r="801" spans="1:32" ht="12.75" customHeight="1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2"/>
      <c r="Y801" s="2"/>
      <c r="Z801" s="2"/>
      <c r="AA801" s="2"/>
      <c r="AB801" s="2"/>
      <c r="AC801" s="2"/>
      <c r="AD801" s="2"/>
      <c r="AE801" s="2"/>
      <c r="AF801" s="2"/>
    </row>
    <row r="802" spans="1:32" ht="12.75" customHeight="1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2"/>
      <c r="Y802" s="2"/>
      <c r="Z802" s="2"/>
      <c r="AA802" s="2"/>
      <c r="AB802" s="2"/>
      <c r="AC802" s="2"/>
      <c r="AD802" s="2"/>
      <c r="AE802" s="2"/>
      <c r="AF802" s="2"/>
    </row>
    <row r="803" spans="1:32" ht="12.75" customHeight="1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2"/>
      <c r="Y803" s="2"/>
      <c r="Z803" s="2"/>
      <c r="AA803" s="2"/>
      <c r="AB803" s="2"/>
      <c r="AC803" s="2"/>
      <c r="AD803" s="2"/>
      <c r="AE803" s="2"/>
      <c r="AF803" s="2"/>
    </row>
    <row r="804" spans="1:32" ht="12.75" customHeight="1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2"/>
      <c r="Y804" s="2"/>
      <c r="Z804" s="2"/>
      <c r="AA804" s="2"/>
      <c r="AB804" s="2"/>
      <c r="AC804" s="2"/>
      <c r="AD804" s="2"/>
      <c r="AE804" s="2"/>
      <c r="AF804" s="2"/>
    </row>
    <row r="805" spans="1:32" ht="12.75" customHeight="1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2"/>
      <c r="Y805" s="2"/>
      <c r="Z805" s="2"/>
      <c r="AA805" s="2"/>
      <c r="AB805" s="2"/>
      <c r="AC805" s="2"/>
      <c r="AD805" s="2"/>
      <c r="AE805" s="2"/>
      <c r="AF805" s="2"/>
    </row>
    <row r="806" spans="1:32" ht="12.75" customHeight="1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2"/>
      <c r="Y806" s="2"/>
      <c r="Z806" s="2"/>
      <c r="AA806" s="2"/>
      <c r="AB806" s="2"/>
      <c r="AC806" s="2"/>
      <c r="AD806" s="2"/>
      <c r="AE806" s="2"/>
      <c r="AF806" s="2"/>
    </row>
    <row r="807" spans="1:32" ht="12.75" customHeight="1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2"/>
      <c r="Y807" s="2"/>
      <c r="Z807" s="2"/>
      <c r="AA807" s="2"/>
      <c r="AB807" s="2"/>
      <c r="AC807" s="2"/>
      <c r="AD807" s="2"/>
      <c r="AE807" s="2"/>
      <c r="AF807" s="2"/>
    </row>
    <row r="808" spans="1:32" ht="12.75" customHeight="1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2"/>
      <c r="Y808" s="2"/>
      <c r="Z808" s="2"/>
      <c r="AA808" s="2"/>
      <c r="AB808" s="2"/>
      <c r="AC808" s="2"/>
      <c r="AD808" s="2"/>
      <c r="AE808" s="2"/>
      <c r="AF808" s="2"/>
    </row>
    <row r="809" spans="1:32" ht="12.75" customHeight="1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2"/>
      <c r="Y809" s="2"/>
      <c r="Z809" s="2"/>
      <c r="AA809" s="2"/>
      <c r="AB809" s="2"/>
      <c r="AC809" s="2"/>
      <c r="AD809" s="2"/>
      <c r="AE809" s="2"/>
      <c r="AF809" s="2"/>
    </row>
    <row r="810" spans="1:32" ht="12.75" customHeight="1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2"/>
      <c r="Y810" s="2"/>
      <c r="Z810" s="2"/>
      <c r="AA810" s="2"/>
      <c r="AB810" s="2"/>
      <c r="AC810" s="2"/>
      <c r="AD810" s="2"/>
      <c r="AE810" s="2"/>
      <c r="AF810" s="2"/>
    </row>
    <row r="811" spans="1:32" ht="12.75" customHeight="1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2"/>
      <c r="Y811" s="2"/>
      <c r="Z811" s="2"/>
      <c r="AA811" s="2"/>
      <c r="AB811" s="2"/>
      <c r="AC811" s="2"/>
      <c r="AD811" s="2"/>
      <c r="AE811" s="2"/>
      <c r="AF811" s="2"/>
    </row>
  </sheetData>
  <mergeCells count="65">
    <mergeCell ref="AE1:AE18"/>
    <mergeCell ref="AF1:AF18"/>
    <mergeCell ref="E4:E18"/>
    <mergeCell ref="F4:F18"/>
    <mergeCell ref="G4:G18"/>
    <mergeCell ref="E1:J3"/>
    <mergeCell ref="K1:Q3"/>
    <mergeCell ref="R1:T3"/>
    <mergeCell ref="H4:H18"/>
    <mergeCell ref="I4:I18"/>
    <mergeCell ref="J4:J18"/>
    <mergeCell ref="K4:K18"/>
    <mergeCell ref="L4:L18"/>
    <mergeCell ref="M4:M18"/>
    <mergeCell ref="N4:N18"/>
    <mergeCell ref="O4:O18"/>
    <mergeCell ref="P4:P18"/>
    <mergeCell ref="Q4:Q18"/>
    <mergeCell ref="U1:Y3"/>
    <mergeCell ref="Z1:AC3"/>
    <mergeCell ref="AD1:AD18"/>
    <mergeCell ref="X4:X18"/>
    <mergeCell ref="Y4:Y18"/>
    <mergeCell ref="Z4:Z18"/>
    <mergeCell ref="AA4:AA18"/>
    <mergeCell ref="AB4:AB18"/>
    <mergeCell ref="AC4:AC18"/>
    <mergeCell ref="R4:R18"/>
    <mergeCell ref="S4:S18"/>
    <mergeCell ref="T4:T18"/>
    <mergeCell ref="U4:U18"/>
    <mergeCell ref="V4:V18"/>
    <mergeCell ref="W4:W18"/>
    <mergeCell ref="A1:B18"/>
    <mergeCell ref="C1:C18"/>
    <mergeCell ref="D1:D18"/>
    <mergeCell ref="A19:B145"/>
    <mergeCell ref="C19:C26"/>
    <mergeCell ref="AE19:AE27"/>
    <mergeCell ref="AE68:AE76"/>
    <mergeCell ref="C77:C86"/>
    <mergeCell ref="AE77:AE87"/>
    <mergeCell ref="C88:C95"/>
    <mergeCell ref="AF19:AF145"/>
    <mergeCell ref="C28:C35"/>
    <mergeCell ref="AE28:AE36"/>
    <mergeCell ref="C37:C46"/>
    <mergeCell ref="AE37:AE47"/>
    <mergeCell ref="C48:C59"/>
    <mergeCell ref="AE48:AE60"/>
    <mergeCell ref="C61:C66"/>
    <mergeCell ref="AE61:AE67"/>
    <mergeCell ref="C68:C75"/>
    <mergeCell ref="C123:C134"/>
    <mergeCell ref="AE123:AE135"/>
    <mergeCell ref="C136:C144"/>
    <mergeCell ref="AE136:AE145"/>
    <mergeCell ref="A146:C146"/>
    <mergeCell ref="AE88:AE96"/>
    <mergeCell ref="C97:C104"/>
    <mergeCell ref="AE97:AE105"/>
    <mergeCell ref="C106:C115"/>
    <mergeCell ref="AE106:AE116"/>
    <mergeCell ref="C117:C121"/>
    <mergeCell ref="AE117:AE122"/>
  </mergeCells>
  <conditionalFormatting sqref="E19:AD26 E28:AD35 E37:AD46 E48:AD59 E61:AC66 AD66 E68:AD75 E77:AD86 E88:AD95 E97:AC104 AD103:AD104 E106:AC115 AD115 E117:AD121 E123:AD134 E136:AD144">
    <cfRule type="cellIs" dxfId="16" priority="10" operator="equal">
      <formula>1</formula>
    </cfRule>
  </conditionalFormatting>
  <conditionalFormatting sqref="E19:AD26 E28:AD35 E37:AD46 E48:AD59 E61:AD66 E68:AD75 E77:AD86 E88:AD95 E97:AD104 E106:AD115 E117:AD121 E123:AD134 E136:AD144">
    <cfRule type="cellIs" dxfId="15" priority="11" operator="equal">
      <formula>0</formula>
    </cfRule>
  </conditionalFormatting>
  <conditionalFormatting sqref="R61:W65 Y61:AD65">
    <cfRule type="cellIs" dxfId="14" priority="25" operator="equal">
      <formula>1</formula>
    </cfRule>
  </conditionalFormatting>
  <conditionalFormatting sqref="R97:W102 Y97:AD102">
    <cfRule type="cellIs" dxfId="13" priority="26" operator="equal">
      <formula>1</formula>
    </cfRule>
  </conditionalFormatting>
  <conditionalFormatting sqref="R106:W114 Y106:AD114">
    <cfRule type="cellIs" dxfId="12" priority="27" operator="equal">
      <formula>1</formula>
    </cfRule>
  </conditionalFormatting>
  <conditionalFormatting sqref="AD19:AD26 AD28:AD35 AD37:AD46 AD48:AD59 AD61:AD66 AD68:AD75 AD77:AD86 AD88:AD95 AD97:AD104 AD106:AD115 AD117:AD121 AD123:AD134 AD136:AD144">
    <cfRule type="cellIs" dxfId="11" priority="28" operator="equal">
      <formula>25</formula>
    </cfRule>
  </conditionalFormatting>
  <conditionalFormatting sqref="AD106:AD115 AD97:AD104 AD61:AD66 AD19:AD26 AD28:AD35 AD37:AD46 AD48:AD59 AD68:AD75 AD77:AD86 AD88:AD95 AD117:AD121 AD123:AD134 AD136:AD144">
    <cfRule type="cellIs" dxfId="10" priority="29" operator="lessThan">
      <formula>25</formula>
    </cfRule>
  </conditionalFormatting>
  <conditionalFormatting sqref="AE68">
    <cfRule type="cellIs" dxfId="9" priority="36" operator="equal">
      <formula>1</formula>
    </cfRule>
    <cfRule type="cellIs" dxfId="8" priority="37" operator="lessThan">
      <formula>1</formula>
    </cfRule>
  </conditionalFormatting>
  <conditionalFormatting sqref="AE68 AE48:AE61 AE77:AE98 AE106 AE117:AE123 AE136 AE146 AE19:AE37">
    <cfRule type="cellIs" dxfId="7" priority="38" operator="between">
      <formula>0.8</formula>
      <formula>1</formula>
    </cfRule>
  </conditionalFormatting>
  <conditionalFormatting sqref="AE19:AE37 AF19:AF145 AE48:AE61 AE68 AE77:AE98 AE106 AE117:AE123 AE136">
    <cfRule type="cellIs" dxfId="6" priority="50" operator="lessThan">
      <formula>0.8</formula>
    </cfRule>
  </conditionalFormatting>
  <conditionalFormatting sqref="AE19 AE28 AE37 AE48 AE61 AE77 AE88 AE97:AE98 AE106 AE117 AE123 AE136">
    <cfRule type="cellIs" dxfId="5" priority="39" operator="equal">
      <formula>1</formula>
    </cfRule>
    <cfRule type="cellIs" dxfId="4" priority="40" operator="lessThan">
      <formula>1</formula>
    </cfRule>
  </conditionalFormatting>
  <conditionalFormatting sqref="AE48:AE61 AE77:AE98 AE106 AE117:AE123 AE136 AE68 AE146 AE19:AE37">
    <cfRule type="cellIs" dxfId="3" priority="47" operator="between">
      <formula>0.8</formula>
      <formula>1</formula>
    </cfRule>
  </conditionalFormatting>
  <conditionalFormatting sqref="AF19:AF145">
    <cfRule type="cellIs" dxfId="2" priority="53" operator="between">
      <formula>0.8</formula>
      <formula>1</formula>
    </cfRule>
    <cfRule type="cellIs" dxfId="1" priority="54" operator="lessThan">
      <formula>1</formula>
    </cfRule>
    <cfRule type="cellIs" dxfId="0" priority="55" operator="equal">
      <formula>1</formula>
    </cfRule>
  </conditionalFormatting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satudatapolowijen@outlook.com</dc:creator>
  <cp:lastModifiedBy>satudatapolowijen@outlook.com</cp:lastModifiedBy>
  <dcterms:created xsi:type="dcterms:W3CDTF">2025-01-15T03:48:09Z</dcterms:created>
  <dcterms:modified xsi:type="dcterms:W3CDTF">2025-01-23T03:03:02Z</dcterms:modified>
</cp:coreProperties>
</file>