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7C409C4D-24BE-1344-A166-28B98D9BD29A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<sst xmlns="http://schemas.openxmlformats.org/spreadsheetml/2006/main" count="88" uniqueCount="59">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</sst>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2" sqref="H2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6" t="s">
        <v>27</v>
      </c>
      <c r="C1" s="97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8"/>
      <c r="C2" s="99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8"/>
      <c r="C3" s="99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100"/>
      <c r="C4" s="101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102" t="s">
        <v>19</v>
      </c>
      <c r="C6" s="104" t="s">
        <v>20</v>
      </c>
      <c r="D6" s="106" t="s">
        <v>21</v>
      </c>
      <c r="E6" s="107" t="s">
        <v>22</v>
      </c>
      <c r="F6" s="108" t="s">
        <v>28</v>
      </c>
      <c r="G6" s="86"/>
      <c r="H6" s="87"/>
      <c r="I6" s="93" t="s">
        <v>29</v>
      </c>
      <c r="J6" s="86"/>
      <c r="K6" s="87"/>
      <c r="L6" s="85" t="s">
        <v>33</v>
      </c>
      <c r="M6" s="86"/>
      <c r="N6" s="87"/>
      <c r="O6" s="88" t="s">
        <v>23</v>
      </c>
      <c r="P6" s="90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103"/>
      <c r="C7" s="105"/>
      <c r="D7" s="89"/>
      <c r="E7" s="89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89"/>
      <c r="P7" s="89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9" t="s">
        <v>19</v>
      </c>
      <c r="C8" s="110" t="s">
        <v>20</v>
      </c>
      <c r="D8" s="106" t="s">
        <v>21</v>
      </c>
      <c r="E8" s="106" t="s">
        <v>31</v>
      </c>
      <c r="F8" s="108" t="s">
        <v>28</v>
      </c>
      <c r="G8" s="86"/>
      <c r="H8" s="87"/>
      <c r="I8" s="93" t="s">
        <v>29</v>
      </c>
      <c r="J8" s="86"/>
      <c r="K8" s="87"/>
      <c r="L8" s="85" t="s">
        <v>33</v>
      </c>
      <c r="M8" s="86"/>
      <c r="N8" s="87"/>
      <c r="O8" s="91" t="s">
        <v>23</v>
      </c>
      <c r="P8" s="92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103"/>
      <c r="C9" s="105"/>
      <c r="D9" s="89"/>
      <c r="E9" s="89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89"/>
      <c r="P9" s="89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>
        <v>226</v>
      </c>
      <c r="G15" s="29">
        <v>391</v>
      </c>
      <c r="H15" s="30">
        <f t="shared" si="12"/>
        <v>617</v>
      </c>
      <c r="I15" s="68"/>
      <c r="J15" s="69"/>
      <c r="K15" s="30">
        <f t="shared" si="13"/>
        <v>0</v>
      </c>
      <c r="L15" s="68">
        <f t="shared" ref="L15:M15" si="17">SUM(F15,I15)</f>
        <v>226</v>
      </c>
      <c r="M15" s="69">
        <f t="shared" si="17"/>
        <v>391</v>
      </c>
      <c r="N15" s="30">
        <f t="shared" si="15"/>
        <v>617</v>
      </c>
      <c r="O15" s="31">
        <f t="shared" si="4"/>
        <v>1.5112918238377504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>
        <v>678</v>
      </c>
      <c r="G16" s="29">
        <v>1225</v>
      </c>
      <c r="H16" s="30">
        <f t="shared" si="12"/>
        <v>1903</v>
      </c>
      <c r="I16" s="68"/>
      <c r="J16" s="69"/>
      <c r="K16" s="30">
        <f t="shared" si="13"/>
        <v>0</v>
      </c>
      <c r="L16" s="68">
        <f t="shared" ref="L16:M16" si="19">SUM(F16,I16)</f>
        <v>678</v>
      </c>
      <c r="M16" s="69">
        <f t="shared" si="19"/>
        <v>1225</v>
      </c>
      <c r="N16" s="30">
        <f t="shared" si="15"/>
        <v>1903</v>
      </c>
      <c r="O16" s="31">
        <f t="shared" si="4"/>
        <v>4.6612452848674861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1671</v>
      </c>
      <c r="G17" s="35">
        <f t="shared" si="21"/>
        <v>2613</v>
      </c>
      <c r="H17" s="36">
        <f t="shared" si="21"/>
        <v>4284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1671</v>
      </c>
      <c r="M17" s="35">
        <f t="shared" si="21"/>
        <v>2613</v>
      </c>
      <c r="N17" s="36">
        <f t="shared" si="21"/>
        <v>4284</v>
      </c>
      <c r="O17" s="37">
        <f t="shared" si="4"/>
        <v>10.493313084798903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>
        <v>572</v>
      </c>
      <c r="G18" s="29">
        <v>977</v>
      </c>
      <c r="H18" s="30">
        <f t="shared" ref="H18:H20" si="23">SUM(F18:G18)</f>
        <v>1549</v>
      </c>
      <c r="I18" s="68"/>
      <c r="J18" s="69"/>
      <c r="K18" s="30">
        <f t="shared" ref="K18:K20" si="24">SUM(I18:J18)</f>
        <v>0</v>
      </c>
      <c r="L18" s="68">
        <f t="shared" ref="L18:M18" si="25">SUM(F18,I18)</f>
        <v>572</v>
      </c>
      <c r="M18" s="69">
        <f t="shared" si="25"/>
        <v>977</v>
      </c>
      <c r="N18" s="30">
        <f t="shared" ref="N18:N20" si="26">SUM(L18:M18)</f>
        <v>1549</v>
      </c>
      <c r="O18" s="31">
        <f t="shared" si="4"/>
        <v>3.7941507862636552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>
        <v>754</v>
      </c>
      <c r="G19" s="29">
        <v>1193</v>
      </c>
      <c r="H19" s="30">
        <f t="shared" si="23"/>
        <v>1947</v>
      </c>
      <c r="I19" s="68"/>
      <c r="J19" s="69"/>
      <c r="K19" s="30">
        <f t="shared" si="24"/>
        <v>0</v>
      </c>
      <c r="L19" s="68">
        <f t="shared" ref="L19:M19" si="28">SUM(F19,I19)</f>
        <v>754</v>
      </c>
      <c r="M19" s="69">
        <f t="shared" si="28"/>
        <v>1193</v>
      </c>
      <c r="N19" s="30">
        <f t="shared" si="26"/>
        <v>1947</v>
      </c>
      <c r="O19" s="31">
        <f t="shared" si="4"/>
        <v>4.7690197423210696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>
        <v>2572</v>
      </c>
      <c r="G20" s="29">
        <v>4696</v>
      </c>
      <c r="H20" s="30">
        <f t="shared" si="23"/>
        <v>7268</v>
      </c>
      <c r="I20" s="68"/>
      <c r="J20" s="69"/>
      <c r="K20" s="30">
        <f t="shared" si="24"/>
        <v>0</v>
      </c>
      <c r="L20" s="68">
        <f t="shared" ref="L20:M20" si="30">SUM(F20,I20)</f>
        <v>2572</v>
      </c>
      <c r="M20" s="69">
        <f t="shared" si="30"/>
        <v>4696</v>
      </c>
      <c r="N20" s="30">
        <f t="shared" si="26"/>
        <v>7268</v>
      </c>
      <c r="O20" s="31">
        <f t="shared" si="4"/>
        <v>17.802380835741928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3898</v>
      </c>
      <c r="G21" s="35">
        <f t="shared" si="32"/>
        <v>6866</v>
      </c>
      <c r="H21" s="36">
        <f t="shared" si="32"/>
        <v>10764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3898</v>
      </c>
      <c r="M21" s="35">
        <f t="shared" si="32"/>
        <v>6866</v>
      </c>
      <c r="N21" s="36">
        <f t="shared" si="32"/>
        <v>10764</v>
      </c>
      <c r="O21" s="37">
        <f t="shared" si="4"/>
        <v>26.365551364326656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94" t="s">
        <v>1</v>
      </c>
      <c r="C26" s="95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7944</v>
      </c>
      <c r="G26" s="46">
        <f t="shared" si="45"/>
        <v>15063</v>
      </c>
      <c r="H26" s="47">
        <f t="shared" si="45"/>
        <v>23007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7944</v>
      </c>
      <c r="M26" s="46">
        <f t="shared" si="45"/>
        <v>15063</v>
      </c>
      <c r="N26" s="47">
        <f t="shared" si="45"/>
        <v>23007</v>
      </c>
      <c r="O26" s="48">
        <f t="shared" si="4"/>
        <v>56.353794150786264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43</v>
      </c>
      <c r="B1" s="97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8"/>
      <c r="B2" s="99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0"/>
      <c r="B3" s="101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43</v>
      </c>
      <c r="B1" s="122"/>
      <c r="C1" s="97"/>
      <c r="D1" s="124" t="s">
        <v>46</v>
      </c>
      <c r="E1" s="122"/>
      <c r="F1" s="122"/>
      <c r="G1" s="122"/>
      <c r="H1" s="122"/>
      <c r="I1" s="122"/>
      <c r="J1" s="97"/>
      <c r="K1" s="74"/>
      <c r="L1" s="1"/>
      <c r="M1" s="1"/>
      <c r="N1" s="1"/>
      <c r="O1" s="1"/>
      <c r="P1" s="1"/>
    </row>
    <row r="2" spans="1:16" ht="21" x14ac:dyDescent="0.15">
      <c r="A2" s="98"/>
      <c r="B2" s="121"/>
      <c r="C2" s="99"/>
      <c r="D2" s="98"/>
      <c r="E2" s="121"/>
      <c r="F2" s="121"/>
      <c r="G2" s="121"/>
      <c r="H2" s="121"/>
      <c r="I2" s="121"/>
      <c r="J2" s="99"/>
      <c r="K2" s="74"/>
      <c r="L2" s="1"/>
      <c r="M2" s="1"/>
      <c r="N2" s="1"/>
      <c r="O2" s="1"/>
      <c r="P2" s="1"/>
    </row>
    <row r="3" spans="1:16" ht="21" x14ac:dyDescent="0.15">
      <c r="A3" s="100"/>
      <c r="B3" s="123"/>
      <c r="C3" s="101"/>
      <c r="D3" s="98"/>
      <c r="E3" s="121"/>
      <c r="F3" s="121"/>
      <c r="G3" s="121"/>
      <c r="H3" s="121"/>
      <c r="I3" s="121"/>
      <c r="J3" s="99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100"/>
      <c r="E4" s="123"/>
      <c r="F4" s="123"/>
      <c r="G4" s="123"/>
      <c r="H4" s="123"/>
      <c r="I4" s="123"/>
      <c r="J4" s="101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