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BAB668A7-3124-48DA-80FA-7C80AC8CC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8" i="1" l="1"/>
  <c r="CK18" i="1"/>
  <c r="CJ18" i="1"/>
  <c r="CG18" i="1"/>
  <c r="BZ18" i="1"/>
  <c r="BY18" i="1"/>
  <c r="BW18" i="1"/>
  <c r="BT18" i="1"/>
  <c r="BO18" i="1"/>
  <c r="BP18" i="1" s="1"/>
  <c r="BN18" i="1"/>
  <c r="BL18" i="1"/>
  <c r="BJ18" i="1"/>
  <c r="BG18" i="1"/>
  <c r="BB18" i="1"/>
  <c r="BA18" i="1"/>
  <c r="AY18" i="1"/>
  <c r="AW18" i="1"/>
  <c r="AT18" i="1"/>
  <c r="AO18" i="1"/>
  <c r="AP18" i="1" s="1"/>
  <c r="AN18" i="1"/>
  <c r="AL18" i="1"/>
  <c r="AJ18" i="1"/>
  <c r="AG18" i="1"/>
  <c r="AD18" i="1"/>
  <c r="AA18" i="1"/>
  <c r="X18" i="1"/>
  <c r="T18" i="1"/>
  <c r="S18" i="1"/>
  <c r="R18" i="1"/>
  <c r="O18" i="1"/>
  <c r="CM17" i="1"/>
  <c r="CK17" i="1"/>
  <c r="CJ17" i="1"/>
  <c r="CG17" i="1"/>
  <c r="BZ17" i="1"/>
  <c r="BY17" i="1"/>
  <c r="BW17" i="1"/>
  <c r="BT17" i="1"/>
  <c r="BO17" i="1"/>
  <c r="BP17" i="1" s="1"/>
  <c r="BN17" i="1"/>
  <c r="BL17" i="1"/>
  <c r="BJ17" i="1"/>
  <c r="BG17" i="1"/>
  <c r="BB17" i="1"/>
  <c r="BA17" i="1"/>
  <c r="AY17" i="1"/>
  <c r="AW17" i="1"/>
  <c r="AT17" i="1"/>
  <c r="AO17" i="1"/>
  <c r="AP17" i="1" s="1"/>
  <c r="AN17" i="1"/>
  <c r="AL17" i="1"/>
  <c r="AJ17" i="1"/>
  <c r="AG17" i="1"/>
  <c r="AD17" i="1"/>
  <c r="AA17" i="1"/>
  <c r="X17" i="1"/>
  <c r="T17" i="1"/>
  <c r="S17" i="1"/>
  <c r="R17" i="1"/>
  <c r="O17" i="1"/>
  <c r="CM15" i="1"/>
  <c r="CK15" i="1"/>
  <c r="CJ15" i="1"/>
  <c r="CG15" i="1"/>
  <c r="BX15" i="1"/>
  <c r="BW15" i="1"/>
  <c r="BZ15" i="1" s="1"/>
  <c r="BT15" i="1"/>
  <c r="BM15" i="1"/>
  <c r="BK15" i="1"/>
  <c r="BJ15" i="1"/>
  <c r="BG15" i="1"/>
  <c r="AZ15" i="1"/>
  <c r="AX15" i="1"/>
  <c r="AW15" i="1"/>
  <c r="AT15" i="1"/>
  <c r="AM15" i="1"/>
  <c r="AK15" i="1"/>
  <c r="AJ15" i="1"/>
  <c r="AG15" i="1"/>
  <c r="AC15" i="1"/>
  <c r="AB15" i="1"/>
  <c r="AA15" i="1"/>
  <c r="X15" i="1"/>
  <c r="T15" i="1"/>
  <c r="S15" i="1"/>
  <c r="R15" i="1"/>
  <c r="O15" i="1"/>
  <c r="CI14" i="1"/>
  <c r="CH14" i="1"/>
  <c r="CH16" i="1" s="1"/>
  <c r="CF14" i="1"/>
  <c r="CF16" i="1" s="1"/>
  <c r="CE14" i="1"/>
  <c r="BV14" i="1"/>
  <c r="BU14" i="1"/>
  <c r="BS14" i="1"/>
  <c r="BS16" i="1" s="1"/>
  <c r="BR14" i="1"/>
  <c r="BI14" i="1"/>
  <c r="BH14" i="1"/>
  <c r="BH16" i="1" s="1"/>
  <c r="BF14" i="1"/>
  <c r="BF16" i="1" s="1"/>
  <c r="BE14" i="1"/>
  <c r="AV14" i="1"/>
  <c r="AU14" i="1"/>
  <c r="AS14" i="1"/>
  <c r="AS16" i="1" s="1"/>
  <c r="AR14" i="1"/>
  <c r="AI14" i="1"/>
  <c r="AH14" i="1"/>
  <c r="AH16" i="1" s="1"/>
  <c r="AF14" i="1"/>
  <c r="AF16" i="1" s="1"/>
  <c r="AE14" i="1"/>
  <c r="Z14" i="1"/>
  <c r="Y14" i="1"/>
  <c r="W14" i="1"/>
  <c r="V14" i="1"/>
  <c r="Q14" i="1"/>
  <c r="P14" i="1"/>
  <c r="N14" i="1"/>
  <c r="M14" i="1"/>
  <c r="M16" i="1" s="1"/>
  <c r="K14" i="1"/>
  <c r="J14" i="1"/>
  <c r="J16" i="1" s="1"/>
  <c r="E14" i="1"/>
  <c r="D14" i="1"/>
  <c r="D16" i="1" s="1"/>
  <c r="CM13" i="1"/>
  <c r="CK13" i="1"/>
  <c r="CJ13" i="1"/>
  <c r="CG13" i="1"/>
  <c r="BZ13" i="1"/>
  <c r="BX13" i="1"/>
  <c r="BW13" i="1"/>
  <c r="BT13" i="1"/>
  <c r="BM13" i="1"/>
  <c r="BK13" i="1"/>
  <c r="BJ13" i="1"/>
  <c r="BG13" i="1"/>
  <c r="AZ13" i="1"/>
  <c r="AX13" i="1"/>
  <c r="AW13" i="1"/>
  <c r="AT13" i="1"/>
  <c r="AM13" i="1"/>
  <c r="AK13" i="1"/>
  <c r="AJ13" i="1"/>
  <c r="AG13" i="1"/>
  <c r="AC13" i="1"/>
  <c r="AB13" i="1"/>
  <c r="AA13" i="1"/>
  <c r="X13" i="1"/>
  <c r="T13" i="1"/>
  <c r="S13" i="1"/>
  <c r="R13" i="1"/>
  <c r="O13" i="1"/>
  <c r="L13" i="1"/>
  <c r="H13" i="1"/>
  <c r="I13" i="1" s="1"/>
  <c r="F13" i="1"/>
  <c r="CM12" i="1"/>
  <c r="CK12" i="1"/>
  <c r="CO12" i="1" s="1"/>
  <c r="CJ12" i="1"/>
  <c r="CG12" i="1"/>
  <c r="BZ12" i="1"/>
  <c r="BX12" i="1"/>
  <c r="BW12" i="1"/>
  <c r="BT12" i="1"/>
  <c r="BM12" i="1"/>
  <c r="BL12" i="1"/>
  <c r="BK12" i="1"/>
  <c r="BJ12" i="1"/>
  <c r="BG12" i="1"/>
  <c r="AZ12" i="1"/>
  <c r="AX12" i="1"/>
  <c r="AW12" i="1"/>
  <c r="AT12" i="1"/>
  <c r="AM12" i="1"/>
  <c r="AK12" i="1"/>
  <c r="AJ12" i="1"/>
  <c r="AG12" i="1"/>
  <c r="AC12" i="1"/>
  <c r="AB12" i="1"/>
  <c r="AA12" i="1"/>
  <c r="X12" i="1"/>
  <c r="T12" i="1"/>
  <c r="S12" i="1"/>
  <c r="R12" i="1"/>
  <c r="O12" i="1"/>
  <c r="L12" i="1"/>
  <c r="H12" i="1"/>
  <c r="G12" i="1"/>
  <c r="I12" i="1" s="1"/>
  <c r="F12" i="1"/>
  <c r="CM11" i="1"/>
  <c r="CK11" i="1"/>
  <c r="CJ11" i="1"/>
  <c r="CG11" i="1"/>
  <c r="BZ11" i="1"/>
  <c r="BX11" i="1"/>
  <c r="BW11" i="1"/>
  <c r="BT11" i="1"/>
  <c r="BM11" i="1"/>
  <c r="BK11" i="1"/>
  <c r="BJ11" i="1"/>
  <c r="BG11" i="1"/>
  <c r="AZ11" i="1"/>
  <c r="AX11" i="1"/>
  <c r="AW11" i="1"/>
  <c r="AT11" i="1"/>
  <c r="AM11" i="1"/>
  <c r="AN11" i="1" s="1"/>
  <c r="AK11" i="1"/>
  <c r="AJ11" i="1"/>
  <c r="AG11" i="1"/>
  <c r="AC11" i="1"/>
  <c r="AB11" i="1"/>
  <c r="AA11" i="1"/>
  <c r="X11" i="1"/>
  <c r="T11" i="1"/>
  <c r="S11" i="1"/>
  <c r="R11" i="1"/>
  <c r="O11" i="1"/>
  <c r="L11" i="1"/>
  <c r="H11" i="1"/>
  <c r="G11" i="1"/>
  <c r="F11" i="1"/>
  <c r="CO10" i="1"/>
  <c r="CN10" i="1"/>
  <c r="CM10" i="1"/>
  <c r="CK10" i="1"/>
  <c r="CJ10" i="1"/>
  <c r="CG10" i="1"/>
  <c r="BZ10" i="1"/>
  <c r="BX10" i="1"/>
  <c r="BW10" i="1"/>
  <c r="BT10" i="1"/>
  <c r="BM10" i="1"/>
  <c r="BK10" i="1"/>
  <c r="BJ10" i="1"/>
  <c r="BG10" i="1"/>
  <c r="AZ10" i="1"/>
  <c r="AX10" i="1"/>
  <c r="AW10" i="1"/>
  <c r="AT10" i="1"/>
  <c r="AM10" i="1"/>
  <c r="AN10" i="1" s="1"/>
  <c r="AK10" i="1"/>
  <c r="AJ10" i="1"/>
  <c r="AG10" i="1"/>
  <c r="AC10" i="1"/>
  <c r="AB10" i="1"/>
  <c r="AA10" i="1"/>
  <c r="X10" i="1"/>
  <c r="T10" i="1"/>
  <c r="S10" i="1"/>
  <c r="R10" i="1"/>
  <c r="O10" i="1"/>
  <c r="L10" i="1"/>
  <c r="I10" i="1"/>
  <c r="H10" i="1"/>
  <c r="G10" i="1"/>
  <c r="F10" i="1"/>
  <c r="BY10" i="1" l="1"/>
  <c r="BA13" i="1"/>
  <c r="U18" i="1"/>
  <c r="F14" i="1"/>
  <c r="BY11" i="1"/>
  <c r="AC14" i="1"/>
  <c r="AC16" i="1" s="1"/>
  <c r="CN12" i="1"/>
  <c r="BL10" i="1"/>
  <c r="CA12" i="1"/>
  <c r="AN13" i="1"/>
  <c r="H14" i="1"/>
  <c r="CB11" i="1"/>
  <c r="AG14" i="1"/>
  <c r="CN11" i="1"/>
  <c r="AY12" i="1"/>
  <c r="T14" i="1"/>
  <c r="T16" i="1" s="1"/>
  <c r="AL10" i="1"/>
  <c r="BN10" i="1"/>
  <c r="CB10" i="1"/>
  <c r="U11" i="1"/>
  <c r="AO12" i="1"/>
  <c r="BT14" i="1"/>
  <c r="CL12" i="1"/>
  <c r="AO15" i="1"/>
  <c r="AP15" i="1" s="1"/>
  <c r="BO15" i="1"/>
  <c r="BC18" i="1"/>
  <c r="BN13" i="1"/>
  <c r="G14" i="1"/>
  <c r="X14" i="1"/>
  <c r="X16" i="1" s="1"/>
  <c r="AM14" i="1"/>
  <c r="AM16" i="1" s="1"/>
  <c r="BA10" i="1"/>
  <c r="BO10" i="1"/>
  <c r="I11" i="1"/>
  <c r="AO11" i="1"/>
  <c r="AL12" i="1"/>
  <c r="BA12" i="1"/>
  <c r="CN13" i="1"/>
  <c r="CL18" i="1"/>
  <c r="CO11" i="1"/>
  <c r="BN12" i="1"/>
  <c r="AD13" i="1"/>
  <c r="CO15" i="1"/>
  <c r="BB10" i="1"/>
  <c r="BC10" i="1" s="1"/>
  <c r="CJ14" i="1"/>
  <c r="CJ16" i="1" s="1"/>
  <c r="BG14" i="1"/>
  <c r="AO10" i="1"/>
  <c r="BW14" i="1"/>
  <c r="AN12" i="1"/>
  <c r="BY12" i="1"/>
  <c r="CP12" i="1"/>
  <c r="AK14" i="1"/>
  <c r="AK16" i="1" s="1"/>
  <c r="AL16" i="1" s="1"/>
  <c r="BY15" i="1"/>
  <c r="CA18" i="1"/>
  <c r="CN18" i="1"/>
  <c r="S14" i="1"/>
  <c r="S16" i="1" s="1"/>
  <c r="AY10" i="1"/>
  <c r="CA10" i="1"/>
  <c r="BB11" i="1"/>
  <c r="L14" i="1"/>
  <c r="L16" i="1" s="1"/>
  <c r="CL10" i="1"/>
  <c r="BO11" i="1"/>
  <c r="BP11" i="1" s="1"/>
  <c r="AT14" i="1"/>
  <c r="U13" i="1"/>
  <c r="CA13" i="1"/>
  <c r="CK14" i="1"/>
  <c r="CK16" i="1" s="1"/>
  <c r="CL16" i="1" s="1"/>
  <c r="AD15" i="1"/>
  <c r="P16" i="1"/>
  <c r="CB18" i="1"/>
  <c r="CO18" i="1"/>
  <c r="CP18" i="1" s="1"/>
  <c r="AW14" i="1"/>
  <c r="CM14" i="1"/>
  <c r="AD12" i="1"/>
  <c r="CG14" i="1"/>
  <c r="Z16" i="1"/>
  <c r="BT16" i="1"/>
  <c r="AT16" i="1"/>
  <c r="F16" i="1"/>
  <c r="U15" i="1"/>
  <c r="BJ14" i="1"/>
  <c r="CG16" i="1"/>
  <c r="BO13" i="1"/>
  <c r="BL13" i="1"/>
  <c r="BP15" i="1"/>
  <c r="BC17" i="1"/>
  <c r="O14" i="1"/>
  <c r="AW16" i="1"/>
  <c r="CM16" i="1"/>
  <c r="CN14" i="1"/>
  <c r="AD11" i="1"/>
  <c r="E16" i="1"/>
  <c r="U17" i="1"/>
  <c r="R14" i="1"/>
  <c r="AJ14" i="1"/>
  <c r="CO13" i="1"/>
  <c r="CO14" i="1" s="1"/>
  <c r="CL13" i="1"/>
  <c r="CB15" i="1"/>
  <c r="CA15" i="1"/>
  <c r="AB14" i="1"/>
  <c r="AD10" i="1"/>
  <c r="CP10" i="1"/>
  <c r="AP12" i="1"/>
  <c r="BG16" i="1"/>
  <c r="BB13" i="1"/>
  <c r="BC13" i="1" s="1"/>
  <c r="AY13" i="1"/>
  <c r="N16" i="1"/>
  <c r="BU16" i="1"/>
  <c r="V16" i="1"/>
  <c r="CC10" i="1"/>
  <c r="G16" i="1"/>
  <c r="BP10" i="1"/>
  <c r="AG16" i="1"/>
  <c r="CB13" i="1"/>
  <c r="CC13" i="1" s="1"/>
  <c r="BY13" i="1"/>
  <c r="H16" i="1"/>
  <c r="U12" i="1"/>
  <c r="AO13" i="1"/>
  <c r="AL13" i="1"/>
  <c r="AU16" i="1"/>
  <c r="BK14" i="1"/>
  <c r="BM14" i="1"/>
  <c r="AL15" i="1"/>
  <c r="AY15" i="1"/>
  <c r="BL15" i="1"/>
  <c r="CL15" i="1"/>
  <c r="W16" i="1"/>
  <c r="AE16" i="1"/>
  <c r="AV16" i="1"/>
  <c r="BE16" i="1"/>
  <c r="BV16" i="1"/>
  <c r="CE16" i="1"/>
  <c r="CL17" i="1"/>
  <c r="AX14" i="1"/>
  <c r="BX14" i="1"/>
  <c r="U10" i="1"/>
  <c r="U14" i="1" s="1"/>
  <c r="AL11" i="1"/>
  <c r="AY11" i="1"/>
  <c r="BL11" i="1"/>
  <c r="CL11" i="1"/>
  <c r="AN15" i="1"/>
  <c r="BA15" i="1"/>
  <c r="BN15" i="1"/>
  <c r="CN15" i="1"/>
  <c r="Q16" i="1"/>
  <c r="Y16" i="1"/>
  <c r="CA17" i="1"/>
  <c r="CN17" i="1"/>
  <c r="AA14" i="1"/>
  <c r="AZ14" i="1"/>
  <c r="BZ14" i="1"/>
  <c r="BB15" i="1"/>
  <c r="CB17" i="1"/>
  <c r="CO17" i="1"/>
  <c r="CP17" i="1" s="1"/>
  <c r="BA11" i="1"/>
  <c r="BN11" i="1"/>
  <c r="CA11" i="1"/>
  <c r="BB12" i="1"/>
  <c r="BO12" i="1"/>
  <c r="CB12" i="1"/>
  <c r="K16" i="1"/>
  <c r="AI16" i="1"/>
  <c r="AR16" i="1"/>
  <c r="BI16" i="1"/>
  <c r="BR16" i="1"/>
  <c r="CI16" i="1"/>
  <c r="AL14" i="1" l="1"/>
  <c r="AP10" i="1"/>
  <c r="AN14" i="1"/>
  <c r="CL14" i="1"/>
  <c r="BW16" i="1"/>
  <c r="CP15" i="1"/>
  <c r="I14" i="1"/>
  <c r="I16" i="1" s="1"/>
  <c r="CC11" i="1"/>
  <c r="AP11" i="1"/>
  <c r="BC11" i="1"/>
  <c r="CP11" i="1"/>
  <c r="CC18" i="1"/>
  <c r="AZ16" i="1"/>
  <c r="BA14" i="1"/>
  <c r="CC12" i="1"/>
  <c r="CB14" i="1"/>
  <c r="CO16" i="1"/>
  <c r="CP16" i="1" s="1"/>
  <c r="CP14" i="1"/>
  <c r="BC12" i="1"/>
  <c r="BB14" i="1"/>
  <c r="AN16" i="1"/>
  <c r="CC15" i="1"/>
  <c r="CN16" i="1"/>
  <c r="BX16" i="1"/>
  <c r="BY14" i="1"/>
  <c r="BP13" i="1"/>
  <c r="BP12" i="1"/>
  <c r="AA16" i="1"/>
  <c r="U16" i="1"/>
  <c r="AX16" i="1"/>
  <c r="AY16" i="1" s="1"/>
  <c r="AY14" i="1"/>
  <c r="AP13" i="1"/>
  <c r="AD14" i="1"/>
  <c r="AO14" i="1"/>
  <c r="BM16" i="1"/>
  <c r="BN14" i="1"/>
  <c r="AB16" i="1"/>
  <c r="CP13" i="1"/>
  <c r="AJ16" i="1"/>
  <c r="CC17" i="1"/>
  <c r="R16" i="1"/>
  <c r="O16" i="1"/>
  <c r="BC15" i="1"/>
  <c r="BO14" i="1"/>
  <c r="BZ16" i="1"/>
  <c r="CA16" i="1" s="1"/>
  <c r="CA14" i="1"/>
  <c r="BK16" i="1"/>
  <c r="BL14" i="1"/>
  <c r="BJ16" i="1"/>
  <c r="BL16" i="1" l="1"/>
  <c r="AD16" i="1"/>
  <c r="CC14" i="1"/>
  <c r="CB16" i="1"/>
  <c r="CC16" i="1" s="1"/>
  <c r="BB16" i="1"/>
  <c r="BC16" i="1" s="1"/>
  <c r="BC14" i="1"/>
  <c r="AO16" i="1"/>
  <c r="AP16" i="1" s="1"/>
  <c r="AP14" i="1"/>
  <c r="BO16" i="1"/>
  <c r="BP16" i="1" s="1"/>
  <c r="BP14" i="1"/>
  <c r="BA16" i="1"/>
  <c r="BN16" i="1"/>
  <c r="BY16" i="1"/>
</calcChain>
</file>

<file path=xl/sharedStrings.xml><?xml version="1.0" encoding="utf-8"?>
<sst xmlns="http://schemas.openxmlformats.org/spreadsheetml/2006/main" count="153" uniqueCount="44">
  <si>
    <t>REKAP PWS KIA (INDIKATOR KESEHATAN ANAK)</t>
  </si>
  <si>
    <t>TAHUN : 2024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</si>
  <si>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</si>
  <si>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</si>
  <si>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</si>
  <si>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</si>
  <si>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</si>
  <si>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</si>
  <si>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</si>
  <si>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</si>
  <si>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</si>
  <si>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</si>
  <si>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</si>
  <si>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</si>
  <si>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</si>
  <si>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</si>
  <si>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</si>
  <si>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</si>
  <si>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</si>
  <si>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</si>
  <si>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</si>
  <si>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</si>
  <si>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</si>
  <si>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</si>
  <si>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</si>
  <si>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</si>
  <si>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</si>
  <si>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</si>
  <si>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</si>
  <si>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</si>
  <si>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</si>
  <si>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</si>
  <si>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</si>
  <si>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</si>
  <si>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</si>
  <si>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</si>
  <si>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MOJOLANGU</t>
  </si>
  <si>
    <t>Mojolangu</t>
  </si>
  <si>
    <t>Tunjungsekar</t>
  </si>
  <si>
    <t>Tasikmadu</t>
  </si>
  <si>
    <t>Tunggulwulung</t>
  </si>
  <si>
    <t xml:space="preserve">KN1 </t>
  </si>
  <si>
    <t>: JMLH LAHIR HIDUP-KEMATIAN NEONATAL DINI+GEMELLI</t>
  </si>
  <si>
    <t>BULAN :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</si>
</sst>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Arial Narrow"/>
    </font>
    <font>
      <sz val="11"/>
      <color theme="1"/>
      <name val="Arial Narrow"/>
    </font>
    <font>
      <sz val="11"/>
      <name val="Calibri"/>
    </font>
    <font>
      <sz val="11"/>
      <color rgb="FFFF0000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left"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164" fontId="4" fillId="3" borderId="51" xfId="0" applyNumberFormat="1" applyFont="1" applyFill="1" applyBorder="1" applyAlignment="1">
      <alignment vertical="center" wrapText="1"/>
    </xf>
    <xf numFmtId="164" fontId="4" fillId="3" borderId="49" xfId="0" applyNumberFormat="1" applyFont="1" applyFill="1" applyBorder="1" applyAlignment="1">
      <alignment vertical="center" wrapText="1"/>
    </xf>
    <xf numFmtId="164" fontId="4" fillId="3" borderId="50" xfId="0" applyNumberFormat="1" applyFont="1" applyFill="1" applyBorder="1" applyAlignment="1">
      <alignment vertical="center" wrapText="1"/>
    </xf>
    <xf numFmtId="164" fontId="4" fillId="3" borderId="52" xfId="0" applyNumberFormat="1" applyFont="1" applyFill="1" applyBorder="1" applyAlignment="1">
      <alignment vertical="center" wrapText="1"/>
    </xf>
    <xf numFmtId="0" fontId="4" fillId="0" borderId="53" xfId="0" applyFont="1" applyBorder="1"/>
    <xf numFmtId="0" fontId="4" fillId="0" borderId="50" xfId="0" applyFont="1" applyBorder="1"/>
    <xf numFmtId="0" fontId="4" fillId="0" borderId="52" xfId="0" applyFont="1" applyBorder="1"/>
    <xf numFmtId="0" fontId="4" fillId="4" borderId="49" xfId="0" applyFont="1" applyFill="1" applyBorder="1"/>
    <xf numFmtId="0" fontId="4" fillId="4" borderId="50" xfId="0" applyFont="1" applyFill="1" applyBorder="1"/>
    <xf numFmtId="0" fontId="4" fillId="3" borderId="50" xfId="0" applyFont="1" applyFill="1" applyBorder="1"/>
    <xf numFmtId="1" fontId="4" fillId="0" borderId="50" xfId="0" applyNumberFormat="1" applyFont="1" applyBorder="1"/>
    <xf numFmtId="0" fontId="4" fillId="5" borderId="52" xfId="0" applyFont="1" applyFill="1" applyBorder="1"/>
    <xf numFmtId="2" fontId="4" fillId="0" borderId="50" xfId="0" applyNumberFormat="1" applyFont="1" applyBorder="1"/>
    <xf numFmtId="0" fontId="4" fillId="0" borderId="21" xfId="0" applyFont="1" applyBorder="1" applyAlignment="1">
      <alignment horizontal="left" vertical="center" wrapText="1"/>
    </xf>
    <xf numFmtId="0" fontId="4" fillId="3" borderId="54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164" fontId="4" fillId="3" borderId="56" xfId="0" applyNumberFormat="1" applyFont="1" applyFill="1" applyBorder="1" applyAlignment="1">
      <alignment vertical="center" wrapText="1"/>
    </xf>
    <xf numFmtId="164" fontId="4" fillId="3" borderId="54" xfId="0" applyNumberFormat="1" applyFont="1" applyFill="1" applyBorder="1" applyAlignment="1">
      <alignment vertical="center" wrapText="1"/>
    </xf>
    <xf numFmtId="164" fontId="4" fillId="3" borderId="55" xfId="0" applyNumberFormat="1" applyFont="1" applyFill="1" applyBorder="1" applyAlignment="1">
      <alignment vertical="center" wrapText="1"/>
    </xf>
    <xf numFmtId="164" fontId="4" fillId="3" borderId="57" xfId="0" applyNumberFormat="1" applyFont="1" applyFill="1" applyBorder="1" applyAlignment="1">
      <alignment vertical="center" wrapText="1"/>
    </xf>
    <xf numFmtId="0" fontId="4" fillId="0" borderId="22" xfId="0" applyFont="1" applyBorder="1"/>
    <xf numFmtId="0" fontId="4" fillId="0" borderId="55" xfId="0" applyFont="1" applyBorder="1"/>
    <xf numFmtId="0" fontId="4" fillId="0" borderId="57" xfId="0" applyFont="1" applyBorder="1"/>
    <xf numFmtId="0" fontId="4" fillId="4" borderId="54" xfId="0" applyFont="1" applyFill="1" applyBorder="1"/>
    <xf numFmtId="0" fontId="4" fillId="4" borderId="55" xfId="0" applyFont="1" applyFill="1" applyBorder="1"/>
    <xf numFmtId="0" fontId="4" fillId="3" borderId="55" xfId="0" applyFont="1" applyFill="1" applyBorder="1"/>
    <xf numFmtId="1" fontId="4" fillId="0" borderId="55" xfId="0" applyNumberFormat="1" applyFont="1" applyBorder="1"/>
    <xf numFmtId="0" fontId="4" fillId="5" borderId="57" xfId="0" applyFont="1" applyFill="1" applyBorder="1"/>
    <xf numFmtId="2" fontId="4" fillId="0" borderId="55" xfId="0" applyNumberFormat="1" applyFont="1" applyBorder="1"/>
    <xf numFmtId="0" fontId="4" fillId="6" borderId="58" xfId="0" applyFont="1" applyFill="1" applyBorder="1" applyAlignment="1">
      <alignment vertical="center" wrapText="1"/>
    </xf>
    <xf numFmtId="0" fontId="4" fillId="6" borderId="55" xfId="0" applyFont="1" applyFill="1" applyBorder="1" applyAlignment="1">
      <alignment vertical="center" wrapText="1"/>
    </xf>
    <xf numFmtId="164" fontId="4" fillId="0" borderId="57" xfId="0" applyNumberFormat="1" applyFont="1" applyBorder="1" applyAlignment="1">
      <alignment vertical="center" wrapText="1"/>
    </xf>
    <xf numFmtId="0" fontId="3" fillId="2" borderId="59" xfId="0" applyFont="1" applyFill="1" applyBorder="1"/>
    <xf numFmtId="0" fontId="3" fillId="2" borderId="5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164" fontId="3" fillId="2" borderId="56" xfId="0" applyNumberFormat="1" applyFont="1" applyFill="1" applyBorder="1" applyAlignment="1">
      <alignment vertical="center"/>
    </xf>
    <xf numFmtId="164" fontId="3" fillId="2" borderId="54" xfId="0" applyNumberFormat="1" applyFont="1" applyFill="1" applyBorder="1" applyAlignment="1">
      <alignment vertical="center"/>
    </xf>
    <xf numFmtId="1" fontId="3" fillId="2" borderId="55" xfId="0" applyNumberFormat="1" applyFont="1" applyFill="1" applyBorder="1" applyAlignment="1">
      <alignment vertical="center"/>
    </xf>
    <xf numFmtId="164" fontId="3" fillId="2" borderId="57" xfId="0" applyNumberFormat="1" applyFont="1" applyFill="1" applyBorder="1" applyAlignment="1">
      <alignment vertical="center" wrapText="1"/>
    </xf>
    <xf numFmtId="0" fontId="3" fillId="2" borderId="58" xfId="0" applyFont="1" applyFill="1" applyBorder="1" applyAlignment="1">
      <alignment vertical="center"/>
    </xf>
    <xf numFmtId="0" fontId="3" fillId="2" borderId="57" xfId="0" applyFont="1" applyFill="1" applyBorder="1" applyAlignment="1">
      <alignment vertical="center"/>
    </xf>
    <xf numFmtId="0" fontId="3" fillId="2" borderId="54" xfId="0" applyFont="1" applyFill="1" applyBorder="1"/>
    <xf numFmtId="0" fontId="3" fillId="2" borderId="55" xfId="0" applyFont="1" applyFill="1" applyBorder="1"/>
    <xf numFmtId="0" fontId="3" fillId="2" borderId="57" xfId="0" applyFont="1" applyFill="1" applyBorder="1"/>
    <xf numFmtId="1" fontId="4" fillId="2" borderId="55" xfId="0" applyNumberFormat="1" applyFont="1" applyFill="1" applyBorder="1"/>
    <xf numFmtId="0" fontId="4" fillId="2" borderId="55" xfId="0" applyFont="1" applyFill="1" applyBorder="1"/>
    <xf numFmtId="0" fontId="4" fillId="2" borderId="57" xfId="0" applyFont="1" applyFill="1" applyBorder="1"/>
    <xf numFmtId="2" fontId="4" fillId="2" borderId="55" xfId="0" applyNumberFormat="1" applyFont="1" applyFill="1" applyBorder="1"/>
    <xf numFmtId="0" fontId="4" fillId="0" borderId="21" xfId="0" applyFont="1" applyBorder="1"/>
    <xf numFmtId="0" fontId="4" fillId="7" borderId="54" xfId="0" applyFont="1" applyFill="1" applyBorder="1" applyAlignment="1">
      <alignment vertical="center"/>
    </xf>
    <xf numFmtId="0" fontId="4" fillId="7" borderId="55" xfId="0" applyFont="1" applyFill="1" applyBorder="1" applyAlignment="1">
      <alignment vertical="center"/>
    </xf>
    <xf numFmtId="0" fontId="4" fillId="7" borderId="56" xfId="0" applyFont="1" applyFill="1" applyBorder="1" applyAlignment="1">
      <alignment vertical="center"/>
    </xf>
    <xf numFmtId="0" fontId="6" fillId="7" borderId="57" xfId="0" applyFont="1" applyFill="1" applyBorder="1" applyAlignment="1">
      <alignment vertical="center"/>
    </xf>
    <xf numFmtId="0" fontId="4" fillId="8" borderId="58" xfId="0" applyFont="1" applyFill="1" applyBorder="1" applyAlignment="1">
      <alignment vertical="center"/>
    </xf>
    <xf numFmtId="0" fontId="4" fillId="8" borderId="55" xfId="0" applyFont="1" applyFill="1" applyBorder="1" applyAlignment="1">
      <alignment vertical="center"/>
    </xf>
    <xf numFmtId="0" fontId="4" fillId="7" borderId="57" xfId="0" applyFont="1" applyFill="1" applyBorder="1" applyAlignment="1">
      <alignment vertical="center"/>
    </xf>
    <xf numFmtId="0" fontId="4" fillId="9" borderId="55" xfId="0" applyFont="1" applyFill="1" applyBorder="1"/>
    <xf numFmtId="164" fontId="3" fillId="2" borderId="55" xfId="0" applyNumberFormat="1" applyFont="1" applyFill="1" applyBorder="1" applyAlignment="1">
      <alignment vertical="center"/>
    </xf>
    <xf numFmtId="164" fontId="3" fillId="2" borderId="57" xfId="0" applyNumberFormat="1" applyFont="1" applyFill="1" applyBorder="1" applyAlignment="1">
      <alignment vertical="center"/>
    </xf>
    <xf numFmtId="164" fontId="3" fillId="2" borderId="58" xfId="0" applyNumberFormat="1" applyFont="1" applyFill="1" applyBorder="1" applyAlignment="1">
      <alignment vertical="center"/>
    </xf>
    <xf numFmtId="164" fontId="4" fillId="2" borderId="55" xfId="0" applyNumberFormat="1" applyFont="1" applyFill="1" applyBorder="1"/>
    <xf numFmtId="0" fontId="6" fillId="0" borderId="60" xfId="0" applyFont="1" applyBorder="1"/>
    <xf numFmtId="0" fontId="4" fillId="7" borderId="44" xfId="0" applyFont="1" applyFill="1" applyBorder="1" applyAlignment="1">
      <alignment vertical="center"/>
    </xf>
    <xf numFmtId="0" fontId="4" fillId="7" borderId="45" xfId="0" applyFont="1" applyFill="1" applyBorder="1" applyAlignment="1">
      <alignment vertical="center"/>
    </xf>
    <xf numFmtId="0" fontId="4" fillId="7" borderId="61" xfId="0" applyFont="1" applyFill="1" applyBorder="1" applyAlignment="1">
      <alignment vertical="center"/>
    </xf>
    <xf numFmtId="0" fontId="6" fillId="7" borderId="46" xfId="0" applyFont="1" applyFill="1" applyBorder="1" applyAlignment="1">
      <alignment vertical="center"/>
    </xf>
    <xf numFmtId="0" fontId="4" fillId="8" borderId="62" xfId="0" applyFont="1" applyFill="1" applyBorder="1" applyAlignment="1">
      <alignment vertical="center"/>
    </xf>
    <xf numFmtId="0" fontId="4" fillId="8" borderId="45" xfId="0" applyFont="1" applyFill="1" applyBorder="1" applyAlignment="1">
      <alignment vertical="center"/>
    </xf>
    <xf numFmtId="0" fontId="4" fillId="7" borderId="46" xfId="0" applyFont="1" applyFill="1" applyBorder="1" applyAlignment="1">
      <alignment vertical="center"/>
    </xf>
    <xf numFmtId="0" fontId="4" fillId="4" borderId="44" xfId="0" applyFont="1" applyFill="1" applyBorder="1"/>
    <xf numFmtId="0" fontId="4" fillId="4" borderId="45" xfId="0" applyFont="1" applyFill="1" applyBorder="1"/>
    <xf numFmtId="0" fontId="4" fillId="3" borderId="45" xfId="0" applyFont="1" applyFill="1" applyBorder="1"/>
    <xf numFmtId="0" fontId="4" fillId="0" borderId="45" xfId="0" applyFont="1" applyBorder="1"/>
    <xf numFmtId="0" fontId="4" fillId="0" borderId="46" xfId="0" applyFont="1" applyBorder="1"/>
    <xf numFmtId="1" fontId="4" fillId="0" borderId="45" xfId="0" applyNumberFormat="1" applyFont="1" applyBorder="1"/>
    <xf numFmtId="0" fontId="4" fillId="5" borderId="46" xfId="0" applyFont="1" applyFill="1" applyBorder="1"/>
    <xf numFmtId="2" fontId="4" fillId="0" borderId="45" xfId="0" applyNumberFormat="1" applyFont="1" applyBorder="1"/>
    <xf numFmtId="0" fontId="1" fillId="0" borderId="26" xfId="0" applyFont="1" applyBorder="1"/>
    <xf numFmtId="0" fontId="2" fillId="2" borderId="63" xfId="0" applyFont="1" applyFill="1" applyBorder="1"/>
    <xf numFmtId="0" fontId="1" fillId="2" borderId="63" xfId="0" applyFont="1" applyFill="1" applyBorder="1"/>
    <xf numFmtId="0" fontId="3" fillId="2" borderId="6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26" xfId="0" applyFont="1" applyBorder="1"/>
    <xf numFmtId="0" fontId="5" fillId="0" borderId="27" xfId="0" applyFont="1" applyBorder="1"/>
    <xf numFmtId="0" fontId="5" fillId="0" borderId="35" xfId="0" applyFont="1" applyBorder="1"/>
    <xf numFmtId="0" fontId="5" fillId="0" borderId="16" xfId="0" applyFont="1" applyBorder="1"/>
    <xf numFmtId="0" fontId="5" fillId="0" borderId="36" xfId="0" applyFont="1" applyBorder="1"/>
    <xf numFmtId="0" fontId="4" fillId="2" borderId="15" xfId="0" applyFont="1" applyFill="1" applyBorder="1" applyAlignment="1">
      <alignment horizontal="center" vertical="center"/>
    </xf>
    <xf numFmtId="0" fontId="5" fillId="0" borderId="17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5" fillId="0" borderId="34" xfId="0" applyFont="1" applyBorder="1"/>
    <xf numFmtId="0" fontId="5" fillId="0" borderId="47" xfId="0" applyFont="1" applyBorder="1"/>
    <xf numFmtId="0" fontId="3" fillId="2" borderId="20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2" xfId="0" applyFont="1" applyBorder="1"/>
    <xf numFmtId="0" fontId="3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37" xfId="0" applyFont="1" applyBorder="1"/>
    <xf numFmtId="0" fontId="3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13" xfId="0" applyFont="1" applyBorder="1"/>
    <xf numFmtId="0" fontId="0" fillId="0" borderId="0" xfId="0"/>
    <xf numFmtId="0" fontId="5" fillId="0" borderId="14" xfId="0" applyFont="1" applyBorder="1"/>
    <xf numFmtId="0" fontId="5" fillId="0" borderId="15" xfId="0" applyFont="1" applyBorder="1"/>
    <xf numFmtId="0" fontId="4" fillId="2" borderId="19" xfId="0" applyFont="1" applyFill="1" applyBorder="1" applyAlignment="1">
      <alignment horizontal="center" vertical="center"/>
    </xf>
    <xf numFmtId="0" fontId="5" fillId="0" borderId="32" xfId="0" applyFont="1" applyBorder="1"/>
    <xf numFmtId="0" fontId="5" fillId="0" borderId="29" xfId="0" applyFont="1" applyBorder="1"/>
    <xf numFmtId="0" fontId="5" fillId="0" borderId="31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28" xfId="0" applyFont="1" applyBorder="1"/>
    <xf numFmtId="0" fontId="5" fillId="0" borderId="30" xfId="0" applyFont="1" applyBorder="1"/>
    <xf numFmtId="0" fontId="5" fillId="0" borderId="33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38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R866"/>
  <sheetViews>
    <sheetView tabSelected="1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3" sqref="A3"/>
    </sheetView>
  </sheetViews>
  <sheetFormatPr defaultColWidth="14.42578125" defaultRowHeight="15" customHeight="1"/>
  <cols>
    <col min="1" max="1" width="4.7109375" customWidth="1"/>
    <col min="2" max="2" width="20.140625" customWidth="1"/>
    <col min="3" max="3" width="25.85546875" customWidth="1"/>
    <col min="4" max="4" width="5.140625" customWidth="1"/>
    <col min="5" max="5" width="5.42578125" customWidth="1"/>
    <col min="6" max="6" width="8.140625" customWidth="1"/>
    <col min="7" max="7" width="4.7109375" customWidth="1"/>
    <col min="8" max="8" width="5.5703125" customWidth="1"/>
    <col min="9" max="9" width="5.85546875" customWidth="1"/>
    <col min="10" max="10" width="6.7109375" customWidth="1"/>
    <col min="11" max="11" width="6" customWidth="1"/>
    <col min="12" max="12" width="6.7109375" customWidth="1"/>
    <col min="13" max="30" width="6" customWidth="1"/>
    <col min="31" max="31" width="5.42578125" customWidth="1"/>
    <col min="32" max="32" width="4.5703125" customWidth="1"/>
    <col min="33" max="33" width="5.7109375" customWidth="1"/>
    <col min="34" max="36" width="5.5703125" customWidth="1"/>
    <col min="37" max="37" width="5.28515625" customWidth="1"/>
    <col min="38" max="38" width="6.5703125" customWidth="1"/>
    <col min="39" max="39" width="5.85546875" customWidth="1"/>
    <col min="40" max="40" width="7.28515625" customWidth="1"/>
    <col min="41" max="41" width="6.140625" customWidth="1"/>
    <col min="42" max="42" width="6.5703125" customWidth="1"/>
    <col min="43" max="43" width="3" customWidth="1"/>
    <col min="44" max="44" width="5.42578125" customWidth="1"/>
    <col min="45" max="45" width="4.5703125" customWidth="1"/>
    <col min="46" max="46" width="5.7109375" customWidth="1"/>
    <col min="47" max="49" width="5.5703125" customWidth="1"/>
    <col min="50" max="50" width="5.28515625" customWidth="1"/>
    <col min="51" max="51" width="6.5703125" customWidth="1"/>
    <col min="52" max="52" width="5.85546875" customWidth="1"/>
    <col min="53" max="53" width="8.140625" customWidth="1"/>
    <col min="54" max="54" width="6.140625" customWidth="1"/>
    <col min="55" max="55" width="6.5703125" customWidth="1"/>
    <col min="56" max="56" width="2.5703125" customWidth="1"/>
    <col min="57" max="57" width="5.42578125" customWidth="1"/>
    <col min="58" max="58" width="4.5703125" customWidth="1"/>
    <col min="59" max="59" width="5.7109375" customWidth="1"/>
    <col min="60" max="62" width="5.5703125" customWidth="1"/>
    <col min="63" max="63" width="5.28515625" customWidth="1"/>
    <col min="64" max="64" width="6.5703125" customWidth="1"/>
    <col min="65" max="65" width="5.85546875" customWidth="1"/>
    <col min="66" max="66" width="9.5703125" customWidth="1"/>
    <col min="67" max="67" width="6.140625" customWidth="1"/>
    <col min="68" max="68" width="6.5703125" customWidth="1"/>
    <col min="69" max="69" width="2.5703125" customWidth="1"/>
    <col min="70" max="70" width="5.42578125" customWidth="1"/>
    <col min="71" max="71" width="4.5703125" customWidth="1"/>
    <col min="72" max="72" width="5.7109375" customWidth="1"/>
    <col min="73" max="75" width="5.5703125" customWidth="1"/>
    <col min="76" max="76" width="5.28515625" customWidth="1"/>
    <col min="77" max="77" width="6.5703125" customWidth="1"/>
    <col min="78" max="78" width="5.85546875" customWidth="1"/>
    <col min="79" max="79" width="9.5703125" customWidth="1"/>
    <col min="80" max="80" width="6.140625" customWidth="1"/>
    <col min="81" max="81" width="6.5703125" customWidth="1"/>
    <col min="82" max="82" width="2.5703125" customWidth="1"/>
    <col min="83" max="83" width="5.42578125" customWidth="1"/>
    <col min="84" max="84" width="4.5703125" customWidth="1"/>
    <col min="85" max="85" width="5.7109375" customWidth="1"/>
    <col min="86" max="87" width="6.85546875" customWidth="1"/>
    <col min="88" max="88" width="5.5703125" customWidth="1"/>
    <col min="89" max="89" width="5.28515625" customWidth="1"/>
    <col min="90" max="90" width="6.5703125" customWidth="1"/>
    <col min="91" max="91" width="5.85546875" customWidth="1"/>
    <col min="92" max="92" width="9.5703125" customWidth="1"/>
    <col min="93" max="93" width="6.140625" customWidth="1"/>
    <col min="94" max="94" width="6.5703125" customWidth="1"/>
    <col min="95" max="95" width="2.42578125" customWidth="1"/>
  </cols>
  <sheetData>
    <row r="1" spans="1:95" ht="13.5" customHeight="1">
      <c r="A1" s="1" t="s">
        <v>0</v>
      </c>
      <c r="B1" s="1"/>
      <c r="C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ht="15" customHeight="1">
      <c r="A2" s="1" t="s">
        <v>43</v>
      </c>
      <c r="B2" s="1"/>
      <c r="C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</row>
    <row r="3" spans="1:95" ht="17.25" customHeight="1">
      <c r="A3" s="1" t="s">
        <v>1</v>
      </c>
      <c r="B3" s="1"/>
      <c r="C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</row>
    <row r="4" spans="1:95" ht="16.5" customHeight="1" thickBot="1"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ht="13.5" customHeight="1">
      <c r="A5" s="150" t="s">
        <v>2</v>
      </c>
      <c r="B5" s="150" t="s">
        <v>3</v>
      </c>
      <c r="C5" s="151" t="s">
        <v>4</v>
      </c>
      <c r="D5" s="154" t="s">
        <v>5</v>
      </c>
      <c r="E5" s="135"/>
      <c r="F5" s="135"/>
      <c r="G5" s="135"/>
      <c r="H5" s="135"/>
      <c r="I5" s="135"/>
      <c r="J5" s="135"/>
      <c r="K5" s="135"/>
      <c r="L5" s="136"/>
      <c r="M5" s="134" t="s">
        <v>6</v>
      </c>
      <c r="N5" s="135"/>
      <c r="O5" s="135"/>
      <c r="P5" s="135"/>
      <c r="Q5" s="135"/>
      <c r="R5" s="135"/>
      <c r="S5" s="135"/>
      <c r="T5" s="135"/>
      <c r="U5" s="136"/>
      <c r="V5" s="134" t="s">
        <v>7</v>
      </c>
      <c r="W5" s="135"/>
      <c r="X5" s="135"/>
      <c r="Y5" s="135"/>
      <c r="Z5" s="135"/>
      <c r="AA5" s="135"/>
      <c r="AB5" s="135"/>
      <c r="AC5" s="135"/>
      <c r="AD5" s="136"/>
      <c r="AE5" s="105" t="s">
        <v>8</v>
      </c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3"/>
    </row>
    <row r="6" spans="1:95" ht="15.75" customHeight="1" thickBot="1">
      <c r="A6" s="131"/>
      <c r="B6" s="131"/>
      <c r="C6" s="152"/>
      <c r="D6" s="155"/>
      <c r="E6" s="156"/>
      <c r="F6" s="156"/>
      <c r="G6" s="156"/>
      <c r="H6" s="156"/>
      <c r="I6" s="156"/>
      <c r="J6" s="156"/>
      <c r="K6" s="156"/>
      <c r="L6" s="157"/>
      <c r="M6" s="137"/>
      <c r="N6" s="138"/>
      <c r="O6" s="138"/>
      <c r="P6" s="138"/>
      <c r="Q6" s="138"/>
      <c r="R6" s="138"/>
      <c r="S6" s="138"/>
      <c r="T6" s="138"/>
      <c r="U6" s="139"/>
      <c r="V6" s="137"/>
      <c r="W6" s="138"/>
      <c r="X6" s="138"/>
      <c r="Y6" s="138"/>
      <c r="Z6" s="138"/>
      <c r="AA6" s="138"/>
      <c r="AB6" s="138"/>
      <c r="AC6" s="138"/>
      <c r="AD6" s="139"/>
      <c r="AE6" s="115" t="s">
        <v>9</v>
      </c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4"/>
      <c r="AR6" s="113" t="s">
        <v>10</v>
      </c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4"/>
      <c r="BE6" s="115" t="s">
        <v>11</v>
      </c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4"/>
      <c r="BR6" s="115" t="s">
        <v>12</v>
      </c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4"/>
      <c r="CE6" s="115" t="s">
        <v>13</v>
      </c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4"/>
    </row>
    <row r="7" spans="1:95" ht="15.75" customHeight="1">
      <c r="A7" s="131"/>
      <c r="B7" s="131"/>
      <c r="C7" s="152"/>
      <c r="D7" s="145" t="s">
        <v>14</v>
      </c>
      <c r="E7" s="135"/>
      <c r="F7" s="146"/>
      <c r="G7" s="145" t="s">
        <v>15</v>
      </c>
      <c r="H7" s="135"/>
      <c r="I7" s="136"/>
      <c r="J7" s="141" t="s">
        <v>16</v>
      </c>
      <c r="K7" s="135"/>
      <c r="L7" s="136"/>
      <c r="M7" s="140"/>
      <c r="N7" s="111"/>
      <c r="O7" s="111"/>
      <c r="P7" s="111"/>
      <c r="Q7" s="111"/>
      <c r="R7" s="111"/>
      <c r="S7" s="111"/>
      <c r="T7" s="111"/>
      <c r="U7" s="114"/>
      <c r="V7" s="140"/>
      <c r="W7" s="111"/>
      <c r="X7" s="111"/>
      <c r="Y7" s="111"/>
      <c r="Z7" s="111"/>
      <c r="AA7" s="111"/>
      <c r="AB7" s="111"/>
      <c r="AC7" s="111"/>
      <c r="AD7" s="114"/>
      <c r="AE7" s="120" t="s">
        <v>17</v>
      </c>
      <c r="AF7" s="121"/>
      <c r="AG7" s="121"/>
      <c r="AH7" s="121"/>
      <c r="AI7" s="121"/>
      <c r="AJ7" s="122"/>
      <c r="AK7" s="123" t="s">
        <v>18</v>
      </c>
      <c r="AL7" s="121"/>
      <c r="AM7" s="121"/>
      <c r="AN7" s="121"/>
      <c r="AO7" s="121"/>
      <c r="AP7" s="122"/>
      <c r="AQ7" s="129" t="s">
        <v>19</v>
      </c>
      <c r="AR7" s="128" t="s">
        <v>17</v>
      </c>
      <c r="AS7" s="121"/>
      <c r="AT7" s="121"/>
      <c r="AU7" s="121"/>
      <c r="AV7" s="121"/>
      <c r="AW7" s="122"/>
      <c r="AX7" s="127" t="s">
        <v>18</v>
      </c>
      <c r="AY7" s="108"/>
      <c r="AZ7" s="108"/>
      <c r="BA7" s="109"/>
      <c r="BB7" s="124" t="s">
        <v>20</v>
      </c>
      <c r="BC7" s="109"/>
      <c r="BD7" s="125" t="s">
        <v>19</v>
      </c>
      <c r="BE7" s="120" t="s">
        <v>17</v>
      </c>
      <c r="BF7" s="121"/>
      <c r="BG7" s="121"/>
      <c r="BH7" s="121"/>
      <c r="BI7" s="121"/>
      <c r="BJ7" s="122"/>
      <c r="BK7" s="107" t="s">
        <v>18</v>
      </c>
      <c r="BL7" s="108"/>
      <c r="BM7" s="108"/>
      <c r="BN7" s="109"/>
      <c r="BO7" s="116" t="s">
        <v>20</v>
      </c>
      <c r="BP7" s="109"/>
      <c r="BQ7" s="117" t="s">
        <v>19</v>
      </c>
      <c r="BR7" s="120" t="s">
        <v>17</v>
      </c>
      <c r="BS7" s="121"/>
      <c r="BT7" s="121"/>
      <c r="BU7" s="121"/>
      <c r="BV7" s="121"/>
      <c r="BW7" s="122"/>
      <c r="BX7" s="107" t="s">
        <v>18</v>
      </c>
      <c r="BY7" s="108"/>
      <c r="BZ7" s="108"/>
      <c r="CA7" s="109"/>
      <c r="CB7" s="116" t="s">
        <v>20</v>
      </c>
      <c r="CC7" s="109"/>
      <c r="CD7" s="117" t="s">
        <v>19</v>
      </c>
      <c r="CE7" s="120" t="s">
        <v>17</v>
      </c>
      <c r="CF7" s="121"/>
      <c r="CG7" s="121"/>
      <c r="CH7" s="121"/>
      <c r="CI7" s="121"/>
      <c r="CJ7" s="122"/>
      <c r="CK7" s="107" t="s">
        <v>18</v>
      </c>
      <c r="CL7" s="108"/>
      <c r="CM7" s="108"/>
      <c r="CN7" s="109"/>
      <c r="CO7" s="116" t="s">
        <v>20</v>
      </c>
      <c r="CP7" s="109"/>
      <c r="CQ7" s="117" t="s">
        <v>19</v>
      </c>
    </row>
    <row r="8" spans="1:95" ht="13.5" customHeight="1">
      <c r="A8" s="131"/>
      <c r="B8" s="131"/>
      <c r="C8" s="152"/>
      <c r="D8" s="147"/>
      <c r="E8" s="143"/>
      <c r="F8" s="148"/>
      <c r="G8" s="147"/>
      <c r="H8" s="143"/>
      <c r="I8" s="144"/>
      <c r="J8" s="142"/>
      <c r="K8" s="143"/>
      <c r="L8" s="144"/>
      <c r="M8" s="120" t="s">
        <v>21</v>
      </c>
      <c r="N8" s="121"/>
      <c r="O8" s="122"/>
      <c r="P8" s="123" t="s">
        <v>22</v>
      </c>
      <c r="Q8" s="121"/>
      <c r="R8" s="122"/>
      <c r="S8" s="123" t="s">
        <v>18</v>
      </c>
      <c r="T8" s="121"/>
      <c r="U8" s="149"/>
      <c r="V8" s="120" t="s">
        <v>21</v>
      </c>
      <c r="W8" s="121"/>
      <c r="X8" s="122"/>
      <c r="Y8" s="123" t="s">
        <v>22</v>
      </c>
      <c r="Z8" s="121"/>
      <c r="AA8" s="122"/>
      <c r="AB8" s="123" t="s">
        <v>18</v>
      </c>
      <c r="AC8" s="121"/>
      <c r="AD8" s="149"/>
      <c r="AE8" s="120" t="s">
        <v>21</v>
      </c>
      <c r="AF8" s="121"/>
      <c r="AG8" s="122"/>
      <c r="AH8" s="123" t="s">
        <v>22</v>
      </c>
      <c r="AI8" s="121"/>
      <c r="AJ8" s="122"/>
      <c r="AK8" s="123" t="s">
        <v>23</v>
      </c>
      <c r="AL8" s="121"/>
      <c r="AM8" s="121"/>
      <c r="AN8" s="121"/>
      <c r="AO8" s="121"/>
      <c r="AP8" s="122"/>
      <c r="AQ8" s="118"/>
      <c r="AR8" s="128" t="s">
        <v>21</v>
      </c>
      <c r="AS8" s="121"/>
      <c r="AT8" s="122"/>
      <c r="AU8" s="126" t="s">
        <v>22</v>
      </c>
      <c r="AV8" s="121"/>
      <c r="AW8" s="122"/>
      <c r="AX8" s="4"/>
      <c r="AY8" s="5"/>
      <c r="AZ8" s="5"/>
      <c r="BA8" s="6"/>
      <c r="BB8" s="110"/>
      <c r="BC8" s="112"/>
      <c r="BD8" s="118"/>
      <c r="BE8" s="120" t="s">
        <v>21</v>
      </c>
      <c r="BF8" s="121"/>
      <c r="BG8" s="122"/>
      <c r="BH8" s="123" t="s">
        <v>22</v>
      </c>
      <c r="BI8" s="121"/>
      <c r="BJ8" s="122"/>
      <c r="BK8" s="110"/>
      <c r="BL8" s="111"/>
      <c r="BM8" s="111"/>
      <c r="BN8" s="112"/>
      <c r="BO8" s="110"/>
      <c r="BP8" s="112"/>
      <c r="BQ8" s="118"/>
      <c r="BR8" s="120" t="s">
        <v>21</v>
      </c>
      <c r="BS8" s="121"/>
      <c r="BT8" s="122"/>
      <c r="BU8" s="123" t="s">
        <v>22</v>
      </c>
      <c r="BV8" s="121"/>
      <c r="BW8" s="122"/>
      <c r="BX8" s="110"/>
      <c r="BY8" s="111"/>
      <c r="BZ8" s="111"/>
      <c r="CA8" s="112"/>
      <c r="CB8" s="110"/>
      <c r="CC8" s="112"/>
      <c r="CD8" s="118"/>
      <c r="CE8" s="120" t="s">
        <v>21</v>
      </c>
      <c r="CF8" s="121"/>
      <c r="CG8" s="122"/>
      <c r="CH8" s="123" t="s">
        <v>22</v>
      </c>
      <c r="CI8" s="121"/>
      <c r="CJ8" s="122"/>
      <c r="CK8" s="110"/>
      <c r="CL8" s="111"/>
      <c r="CM8" s="111"/>
      <c r="CN8" s="112"/>
      <c r="CO8" s="110"/>
      <c r="CP8" s="112"/>
      <c r="CQ8" s="118"/>
    </row>
    <row r="9" spans="1:95" ht="14.25" customHeight="1">
      <c r="A9" s="132"/>
      <c r="B9" s="132"/>
      <c r="C9" s="153"/>
      <c r="D9" s="7" t="s">
        <v>24</v>
      </c>
      <c r="E9" s="8" t="s">
        <v>25</v>
      </c>
      <c r="F9" s="9" t="s">
        <v>26</v>
      </c>
      <c r="G9" s="7" t="s">
        <v>24</v>
      </c>
      <c r="H9" s="8" t="s">
        <v>25</v>
      </c>
      <c r="I9" s="10" t="s">
        <v>26</v>
      </c>
      <c r="J9" s="11" t="s">
        <v>24</v>
      </c>
      <c r="K9" s="8" t="s">
        <v>25</v>
      </c>
      <c r="L9" s="10" t="s">
        <v>26</v>
      </c>
      <c r="M9" s="12" t="s">
        <v>24</v>
      </c>
      <c r="N9" s="13" t="s">
        <v>25</v>
      </c>
      <c r="O9" s="13" t="s">
        <v>27</v>
      </c>
      <c r="P9" s="13" t="s">
        <v>24</v>
      </c>
      <c r="Q9" s="13" t="s">
        <v>25</v>
      </c>
      <c r="R9" s="13" t="s">
        <v>27</v>
      </c>
      <c r="S9" s="13" t="s">
        <v>24</v>
      </c>
      <c r="T9" s="13" t="s">
        <v>25</v>
      </c>
      <c r="U9" s="14" t="s">
        <v>27</v>
      </c>
      <c r="V9" s="12" t="s">
        <v>24</v>
      </c>
      <c r="W9" s="13" t="s">
        <v>25</v>
      </c>
      <c r="X9" s="13" t="s">
        <v>27</v>
      </c>
      <c r="Y9" s="13" t="s">
        <v>24</v>
      </c>
      <c r="Z9" s="13" t="s">
        <v>25</v>
      </c>
      <c r="AA9" s="13" t="s">
        <v>27</v>
      </c>
      <c r="AB9" s="13" t="s">
        <v>24</v>
      </c>
      <c r="AC9" s="13" t="s">
        <v>25</v>
      </c>
      <c r="AD9" s="14" t="s">
        <v>27</v>
      </c>
      <c r="AE9" s="12" t="s">
        <v>24</v>
      </c>
      <c r="AF9" s="13" t="s">
        <v>25</v>
      </c>
      <c r="AG9" s="13" t="s">
        <v>28</v>
      </c>
      <c r="AH9" s="13" t="s">
        <v>24</v>
      </c>
      <c r="AI9" s="13" t="s">
        <v>25</v>
      </c>
      <c r="AJ9" s="13" t="s">
        <v>28</v>
      </c>
      <c r="AK9" s="13" t="s">
        <v>24</v>
      </c>
      <c r="AL9" s="13" t="s">
        <v>29</v>
      </c>
      <c r="AM9" s="13" t="s">
        <v>25</v>
      </c>
      <c r="AN9" s="13" t="s">
        <v>29</v>
      </c>
      <c r="AO9" s="13" t="s">
        <v>27</v>
      </c>
      <c r="AP9" s="13" t="s">
        <v>29</v>
      </c>
      <c r="AQ9" s="119"/>
      <c r="AR9" s="15" t="s">
        <v>24</v>
      </c>
      <c r="AS9" s="16" t="s">
        <v>25</v>
      </c>
      <c r="AT9" s="17" t="s">
        <v>26</v>
      </c>
      <c r="AU9" s="17" t="s">
        <v>24</v>
      </c>
      <c r="AV9" s="17" t="s">
        <v>25</v>
      </c>
      <c r="AW9" s="17" t="s">
        <v>26</v>
      </c>
      <c r="AX9" s="18" t="s">
        <v>24</v>
      </c>
      <c r="AY9" s="18" t="s">
        <v>29</v>
      </c>
      <c r="AZ9" s="18" t="s">
        <v>25</v>
      </c>
      <c r="BA9" s="17" t="s">
        <v>29</v>
      </c>
      <c r="BB9" s="17" t="s">
        <v>30</v>
      </c>
      <c r="BC9" s="17" t="s">
        <v>29</v>
      </c>
      <c r="BD9" s="119"/>
      <c r="BE9" s="19" t="s">
        <v>24</v>
      </c>
      <c r="BF9" s="20" t="s">
        <v>25</v>
      </c>
      <c r="BG9" s="13" t="s">
        <v>26</v>
      </c>
      <c r="BH9" s="13" t="s">
        <v>24</v>
      </c>
      <c r="BI9" s="13" t="s">
        <v>25</v>
      </c>
      <c r="BJ9" s="13" t="s">
        <v>26</v>
      </c>
      <c r="BK9" s="21" t="s">
        <v>24</v>
      </c>
      <c r="BL9" s="21" t="s">
        <v>29</v>
      </c>
      <c r="BM9" s="21" t="s">
        <v>25</v>
      </c>
      <c r="BN9" s="13" t="s">
        <v>29</v>
      </c>
      <c r="BO9" s="13" t="s">
        <v>30</v>
      </c>
      <c r="BP9" s="13" t="s">
        <v>29</v>
      </c>
      <c r="BQ9" s="119"/>
      <c r="BR9" s="19" t="s">
        <v>24</v>
      </c>
      <c r="BS9" s="20" t="s">
        <v>25</v>
      </c>
      <c r="BT9" s="13" t="s">
        <v>26</v>
      </c>
      <c r="BU9" s="13" t="s">
        <v>24</v>
      </c>
      <c r="BV9" s="13" t="s">
        <v>25</v>
      </c>
      <c r="BW9" s="13" t="s">
        <v>26</v>
      </c>
      <c r="BX9" s="21" t="s">
        <v>24</v>
      </c>
      <c r="BY9" s="21" t="s">
        <v>29</v>
      </c>
      <c r="BZ9" s="21" t="s">
        <v>25</v>
      </c>
      <c r="CA9" s="13" t="s">
        <v>29</v>
      </c>
      <c r="CB9" s="13" t="s">
        <v>30</v>
      </c>
      <c r="CC9" s="13" t="s">
        <v>29</v>
      </c>
      <c r="CD9" s="119"/>
      <c r="CE9" s="19" t="s">
        <v>24</v>
      </c>
      <c r="CF9" s="20" t="s">
        <v>25</v>
      </c>
      <c r="CG9" s="13" t="s">
        <v>26</v>
      </c>
      <c r="CH9" s="13" t="s">
        <v>24</v>
      </c>
      <c r="CI9" s="13" t="s">
        <v>25</v>
      </c>
      <c r="CJ9" s="13" t="s">
        <v>26</v>
      </c>
      <c r="CK9" s="21" t="s">
        <v>24</v>
      </c>
      <c r="CL9" s="21" t="s">
        <v>29</v>
      </c>
      <c r="CM9" s="21" t="s">
        <v>25</v>
      </c>
      <c r="CN9" s="13" t="s">
        <v>29</v>
      </c>
      <c r="CO9" s="13" t="s">
        <v>30</v>
      </c>
      <c r="CP9" s="13" t="s">
        <v>29</v>
      </c>
      <c r="CQ9" s="119"/>
    </row>
    <row r="10" spans="1:95" ht="15" customHeight="1">
      <c r="A10" s="130">
        <v>1</v>
      </c>
      <c r="B10" s="133" t="s">
        <v>36</v>
      </c>
      <c r="C10" s="22" t="s">
        <v>37</v>
      </c>
      <c r="D10" s="23">
        <v>149</v>
      </c>
      <c r="E10" s="24">
        <v>152</v>
      </c>
      <c r="F10" s="25">
        <f t="shared" ref="F10:F13" si="0">D10+E10</f>
        <v>301</v>
      </c>
      <c r="G10" s="26">
        <f t="shared" ref="G10:H10" si="1">D10*15%</f>
        <v>22.349999999999998</v>
      </c>
      <c r="H10" s="27">
        <f t="shared" si="1"/>
        <v>22.8</v>
      </c>
      <c r="I10" s="28">
        <f t="shared" ref="I10:I13" si="2">G10+H10</f>
        <v>45.15</v>
      </c>
      <c r="J10" s="29">
        <v>147</v>
      </c>
      <c r="K10" s="30">
        <v>145</v>
      </c>
      <c r="L10" s="31">
        <f t="shared" ref="L10:L13" si="3">J10+K10</f>
        <v>292</v>
      </c>
      <c r="M10" s="32"/>
      <c r="N10" s="33"/>
      <c r="O10" s="33">
        <f t="shared" ref="O10:O13" si="4">M10+N10</f>
        <v>0</v>
      </c>
      <c r="P10" s="34">
        <v>10</v>
      </c>
      <c r="Q10" s="34">
        <v>14</v>
      </c>
      <c r="R10" s="30">
        <f t="shared" ref="R10:R13" si="5">P10+Q10</f>
        <v>24</v>
      </c>
      <c r="S10" s="30">
        <f t="shared" ref="S10:T10" si="6">P10</f>
        <v>10</v>
      </c>
      <c r="T10" s="30">
        <f t="shared" si="6"/>
        <v>14</v>
      </c>
      <c r="U10" s="31">
        <f t="shared" ref="U10:U13" si="7">S10+T10</f>
        <v>24</v>
      </c>
      <c r="V10" s="32"/>
      <c r="W10" s="33"/>
      <c r="X10" s="33">
        <f t="shared" ref="X10:X13" si="8">V10+W10</f>
        <v>0</v>
      </c>
      <c r="Y10" s="34">
        <v>0</v>
      </c>
      <c r="Z10" s="34">
        <v>0</v>
      </c>
      <c r="AA10" s="35">
        <f t="shared" ref="AA10:AA18" si="9">Y10+Z10</f>
        <v>0</v>
      </c>
      <c r="AB10" s="30">
        <f t="shared" ref="AB10:AC10" si="10">Y10</f>
        <v>0</v>
      </c>
      <c r="AC10" s="30">
        <f t="shared" si="10"/>
        <v>0</v>
      </c>
      <c r="AD10" s="31">
        <f t="shared" ref="AD10:AD13" si="11">AB10+AC10</f>
        <v>0</v>
      </c>
      <c r="AE10" s="32">
        <v>0</v>
      </c>
      <c r="AF10" s="33">
        <v>0</v>
      </c>
      <c r="AG10" s="33">
        <f t="shared" ref="AG10:AG13" si="12">AE10+AF10</f>
        <v>0</v>
      </c>
      <c r="AH10" s="34">
        <v>10</v>
      </c>
      <c r="AI10" s="34">
        <v>14</v>
      </c>
      <c r="AJ10" s="30">
        <f t="shared" ref="AJ10:AJ13" si="13">AH10+AI10</f>
        <v>24</v>
      </c>
      <c r="AK10" s="30">
        <f t="shared" ref="AK10:AK13" si="14">AH10</f>
        <v>10</v>
      </c>
      <c r="AL10" s="30">
        <f t="shared" ref="AL10:AL18" si="15">AK10/D10*100</f>
        <v>6.7114093959731544</v>
      </c>
      <c r="AM10" s="30">
        <f t="shared" ref="AM10:AM13" si="16">AI10</f>
        <v>14</v>
      </c>
      <c r="AN10" s="30">
        <f t="shared" ref="AN10:AN18" si="17">AM10/E10*100</f>
        <v>9.2105263157894726</v>
      </c>
      <c r="AO10" s="30">
        <f t="shared" ref="AO10:AO13" si="18">AK10+AM10</f>
        <v>24</v>
      </c>
      <c r="AP10" s="30">
        <f t="shared" ref="AP10:AP18" si="19">AO10/F10*100</f>
        <v>7.9734219269102988</v>
      </c>
      <c r="AQ10" s="36"/>
      <c r="AR10" s="32">
        <v>0</v>
      </c>
      <c r="AS10" s="33">
        <v>0</v>
      </c>
      <c r="AT10" s="33">
        <f t="shared" ref="AT10:AT13" si="20">AR10+AS10</f>
        <v>0</v>
      </c>
      <c r="AU10" s="34">
        <v>10</v>
      </c>
      <c r="AV10" s="34">
        <v>14</v>
      </c>
      <c r="AW10" s="30">
        <f t="shared" ref="AW10:AW13" si="21">AU10+AV10</f>
        <v>24</v>
      </c>
      <c r="AX10" s="30">
        <f t="shared" ref="AX10:AX13" si="22">AU10</f>
        <v>10</v>
      </c>
      <c r="AY10" s="30">
        <f t="shared" ref="AY10:AY18" si="23">AX10/D10*100</f>
        <v>6.7114093959731544</v>
      </c>
      <c r="AZ10" s="30">
        <f t="shared" ref="AZ10:AZ13" si="24">AV10</f>
        <v>14</v>
      </c>
      <c r="BA10" s="30">
        <f t="shared" ref="BA10:BA18" si="25">AZ10/E10*100</f>
        <v>9.2105263157894726</v>
      </c>
      <c r="BB10" s="30">
        <f t="shared" ref="BB10:BB13" si="26">AX10+AZ10</f>
        <v>24</v>
      </c>
      <c r="BC10" s="30">
        <f t="shared" ref="BC10:BC18" si="27">BB10/F10*100</f>
        <v>7.9734219269102988</v>
      </c>
      <c r="BD10" s="36"/>
      <c r="BE10" s="32">
        <v>0</v>
      </c>
      <c r="BF10" s="33">
        <v>0</v>
      </c>
      <c r="BG10" s="33">
        <f t="shared" ref="BG10:BG13" si="28">BE10+BF10</f>
        <v>0</v>
      </c>
      <c r="BH10" s="34">
        <v>10</v>
      </c>
      <c r="BI10" s="34">
        <v>14</v>
      </c>
      <c r="BJ10" s="30">
        <f t="shared" ref="BJ10:BJ13" si="29">BH10+BI10</f>
        <v>24</v>
      </c>
      <c r="BK10" s="30">
        <f t="shared" ref="BK10:BK13" si="30">BH10</f>
        <v>10</v>
      </c>
      <c r="BL10" s="30">
        <f t="shared" ref="BL10:BL18" si="31">BK10/D10*100</f>
        <v>6.7114093959731544</v>
      </c>
      <c r="BM10" s="30">
        <f t="shared" ref="BM10:BM13" si="32">BI10</f>
        <v>14</v>
      </c>
      <c r="BN10" s="37">
        <f t="shared" ref="BN10:BN18" si="33">BM10/E10*100</f>
        <v>9.2105263157894726</v>
      </c>
      <c r="BO10" s="30">
        <f t="shared" ref="BO10:BO13" si="34">BK10+BM10</f>
        <v>24</v>
      </c>
      <c r="BP10" s="30">
        <f t="shared" ref="BP10:BP14" si="35">BO10/F10*100</f>
        <v>7.9734219269102988</v>
      </c>
      <c r="BQ10" s="36"/>
      <c r="BR10" s="32">
        <v>0</v>
      </c>
      <c r="BS10" s="33">
        <v>0</v>
      </c>
      <c r="BT10" s="33">
        <f t="shared" ref="BT10:BT13" si="36">BR10+BS10</f>
        <v>0</v>
      </c>
      <c r="BU10" s="34">
        <v>2</v>
      </c>
      <c r="BV10" s="34">
        <v>2</v>
      </c>
      <c r="BW10" s="30">
        <f t="shared" ref="BW10:BW13" si="37">BU10+BV10</f>
        <v>4</v>
      </c>
      <c r="BX10" s="30">
        <f t="shared" ref="BX10:BX13" si="38">BU10</f>
        <v>2</v>
      </c>
      <c r="BY10" s="30">
        <f t="shared" ref="BY10:BY18" si="39">BX10/G10*100</f>
        <v>8.9485458612975393</v>
      </c>
      <c r="BZ10" s="30">
        <f t="shared" ref="BZ10:BZ13" si="40">BV10</f>
        <v>2</v>
      </c>
      <c r="CA10" s="30">
        <f t="shared" ref="CA10:CA18" si="41">BZ10/H10*100</f>
        <v>8.7719298245614024</v>
      </c>
      <c r="CB10" s="30">
        <f t="shared" ref="CB10:CB13" si="42">BX10+BZ10</f>
        <v>4</v>
      </c>
      <c r="CC10" s="30">
        <f t="shared" ref="CC10:CC18" si="43">CB10/I10*100</f>
        <v>8.8593576965669989</v>
      </c>
      <c r="CD10" s="36"/>
      <c r="CE10" s="32">
        <v>0</v>
      </c>
      <c r="CF10" s="33">
        <v>0</v>
      </c>
      <c r="CG10" s="33">
        <f t="shared" ref="CG10:CG13" si="44">CE10+CF10</f>
        <v>0</v>
      </c>
      <c r="CH10" s="34">
        <v>14</v>
      </c>
      <c r="CI10" s="34">
        <v>13</v>
      </c>
      <c r="CJ10" s="30">
        <f t="shared" ref="CJ10:CJ13" si="45">CH10+CI10</f>
        <v>27</v>
      </c>
      <c r="CK10" s="30">
        <f t="shared" ref="CK10:CK13" si="46">CH10</f>
        <v>14</v>
      </c>
      <c r="CL10" s="37">
        <f t="shared" ref="CL10:CL18" si="47">CK10/J10*100</f>
        <v>9.5238095238095237</v>
      </c>
      <c r="CM10" s="30">
        <f t="shared" ref="CM10:CM13" si="48">CI10</f>
        <v>13</v>
      </c>
      <c r="CN10" s="37">
        <f t="shared" ref="CN10:CN18" si="49">CM10/K10*100</f>
        <v>8.9655172413793096</v>
      </c>
      <c r="CO10" s="30">
        <f t="shared" ref="CO10:CO13" si="50">CK10+CM10</f>
        <v>27</v>
      </c>
      <c r="CP10" s="37">
        <f t="shared" ref="CP10:CP18" si="51">CO10/L10*100</f>
        <v>9.2465753424657535</v>
      </c>
      <c r="CQ10" s="36"/>
    </row>
    <row r="11" spans="1:95" ht="14.25" customHeight="1">
      <c r="A11" s="131"/>
      <c r="B11" s="131"/>
      <c r="C11" s="38" t="s">
        <v>38</v>
      </c>
      <c r="D11" s="39">
        <v>118</v>
      </c>
      <c r="E11" s="40">
        <v>118</v>
      </c>
      <c r="F11" s="41">
        <f t="shared" si="0"/>
        <v>236</v>
      </c>
      <c r="G11" s="42">
        <f t="shared" ref="G11:H11" si="52">D11*15%</f>
        <v>17.7</v>
      </c>
      <c r="H11" s="43">
        <f t="shared" si="52"/>
        <v>17.7</v>
      </c>
      <c r="I11" s="44">
        <f t="shared" si="2"/>
        <v>35.4</v>
      </c>
      <c r="J11" s="45">
        <v>118</v>
      </c>
      <c r="K11" s="46">
        <v>113</v>
      </c>
      <c r="L11" s="47">
        <f t="shared" si="3"/>
        <v>231</v>
      </c>
      <c r="M11" s="48"/>
      <c r="N11" s="49"/>
      <c r="O11" s="49">
        <f t="shared" si="4"/>
        <v>0</v>
      </c>
      <c r="P11" s="50">
        <v>8</v>
      </c>
      <c r="Q11" s="50">
        <v>10</v>
      </c>
      <c r="R11" s="46">
        <f t="shared" si="5"/>
        <v>18</v>
      </c>
      <c r="S11" s="46">
        <f t="shared" ref="S11:T11" si="53">P11</f>
        <v>8</v>
      </c>
      <c r="T11" s="46">
        <f t="shared" si="53"/>
        <v>10</v>
      </c>
      <c r="U11" s="47">
        <f t="shared" si="7"/>
        <v>18</v>
      </c>
      <c r="V11" s="48"/>
      <c r="W11" s="49"/>
      <c r="X11" s="49">
        <f t="shared" si="8"/>
        <v>0</v>
      </c>
      <c r="Y11" s="50"/>
      <c r="Z11" s="50"/>
      <c r="AA11" s="51">
        <f t="shared" si="9"/>
        <v>0</v>
      </c>
      <c r="AB11" s="46">
        <f t="shared" ref="AB11:AC11" si="54">Y11</f>
        <v>0</v>
      </c>
      <c r="AC11" s="46">
        <f t="shared" si="54"/>
        <v>0</v>
      </c>
      <c r="AD11" s="47">
        <f t="shared" si="11"/>
        <v>0</v>
      </c>
      <c r="AE11" s="48">
        <v>0</v>
      </c>
      <c r="AF11" s="49">
        <v>0</v>
      </c>
      <c r="AG11" s="49">
        <f t="shared" si="12"/>
        <v>0</v>
      </c>
      <c r="AH11" s="50">
        <v>8</v>
      </c>
      <c r="AI11" s="50">
        <v>10</v>
      </c>
      <c r="AJ11" s="46">
        <f t="shared" si="13"/>
        <v>18</v>
      </c>
      <c r="AK11" s="46">
        <f t="shared" si="14"/>
        <v>8</v>
      </c>
      <c r="AL11" s="46">
        <f t="shared" si="15"/>
        <v>6.7796610169491522</v>
      </c>
      <c r="AM11" s="46">
        <f t="shared" si="16"/>
        <v>10</v>
      </c>
      <c r="AN11" s="46">
        <f t="shared" si="17"/>
        <v>8.4745762711864394</v>
      </c>
      <c r="AO11" s="46">
        <f t="shared" si="18"/>
        <v>18</v>
      </c>
      <c r="AP11" s="46">
        <f t="shared" si="19"/>
        <v>7.6271186440677967</v>
      </c>
      <c r="AQ11" s="52"/>
      <c r="AR11" s="48">
        <v>0</v>
      </c>
      <c r="AS11" s="49">
        <v>0</v>
      </c>
      <c r="AT11" s="49">
        <f t="shared" si="20"/>
        <v>0</v>
      </c>
      <c r="AU11" s="50">
        <v>8</v>
      </c>
      <c r="AV11" s="50">
        <v>10</v>
      </c>
      <c r="AW11" s="46">
        <f t="shared" si="21"/>
        <v>18</v>
      </c>
      <c r="AX11" s="46">
        <f t="shared" si="22"/>
        <v>8</v>
      </c>
      <c r="AY11" s="46">
        <f t="shared" si="23"/>
        <v>6.7796610169491522</v>
      </c>
      <c r="AZ11" s="46">
        <f t="shared" si="24"/>
        <v>10</v>
      </c>
      <c r="BA11" s="46">
        <f t="shared" si="25"/>
        <v>8.4745762711864394</v>
      </c>
      <c r="BB11" s="46">
        <f t="shared" si="26"/>
        <v>18</v>
      </c>
      <c r="BC11" s="46">
        <f t="shared" si="27"/>
        <v>7.6271186440677967</v>
      </c>
      <c r="BD11" s="52"/>
      <c r="BE11" s="48">
        <v>0</v>
      </c>
      <c r="BF11" s="49">
        <v>0</v>
      </c>
      <c r="BG11" s="49">
        <f t="shared" si="28"/>
        <v>0</v>
      </c>
      <c r="BH11" s="50">
        <v>8</v>
      </c>
      <c r="BI11" s="50">
        <v>10</v>
      </c>
      <c r="BJ11" s="46">
        <f t="shared" si="29"/>
        <v>18</v>
      </c>
      <c r="BK11" s="46">
        <f t="shared" si="30"/>
        <v>8</v>
      </c>
      <c r="BL11" s="46">
        <f t="shared" si="31"/>
        <v>6.7796610169491522</v>
      </c>
      <c r="BM11" s="46">
        <f t="shared" si="32"/>
        <v>10</v>
      </c>
      <c r="BN11" s="53">
        <f t="shared" si="33"/>
        <v>8.4745762711864394</v>
      </c>
      <c r="BO11" s="46">
        <f t="shared" si="34"/>
        <v>18</v>
      </c>
      <c r="BP11" s="46">
        <f t="shared" si="35"/>
        <v>7.6271186440677967</v>
      </c>
      <c r="BQ11" s="52"/>
      <c r="BR11" s="48">
        <v>0</v>
      </c>
      <c r="BS11" s="49">
        <v>0</v>
      </c>
      <c r="BT11" s="49">
        <f t="shared" si="36"/>
        <v>0</v>
      </c>
      <c r="BU11" s="50"/>
      <c r="BV11" s="50">
        <v>1</v>
      </c>
      <c r="BW11" s="46">
        <f t="shared" si="37"/>
        <v>1</v>
      </c>
      <c r="BX11" s="46">
        <f t="shared" si="38"/>
        <v>0</v>
      </c>
      <c r="BY11" s="46">
        <f t="shared" si="39"/>
        <v>0</v>
      </c>
      <c r="BZ11" s="46">
        <f t="shared" si="40"/>
        <v>1</v>
      </c>
      <c r="CA11" s="46">
        <f t="shared" si="41"/>
        <v>5.6497175141242941</v>
      </c>
      <c r="CB11" s="46">
        <f t="shared" si="42"/>
        <v>1</v>
      </c>
      <c r="CC11" s="46">
        <f t="shared" si="43"/>
        <v>2.8248587570621471</v>
      </c>
      <c r="CD11" s="52"/>
      <c r="CE11" s="48">
        <v>0</v>
      </c>
      <c r="CF11" s="49">
        <v>0</v>
      </c>
      <c r="CG11" s="49">
        <f t="shared" si="44"/>
        <v>0</v>
      </c>
      <c r="CH11" s="50">
        <v>8</v>
      </c>
      <c r="CI11" s="50">
        <v>9</v>
      </c>
      <c r="CJ11" s="46">
        <f t="shared" si="45"/>
        <v>17</v>
      </c>
      <c r="CK11" s="46">
        <f t="shared" si="46"/>
        <v>8</v>
      </c>
      <c r="CL11" s="53">
        <f t="shared" si="47"/>
        <v>6.7796610169491522</v>
      </c>
      <c r="CM11" s="46">
        <f t="shared" si="48"/>
        <v>9</v>
      </c>
      <c r="CN11" s="53">
        <f t="shared" si="49"/>
        <v>7.9646017699115044</v>
      </c>
      <c r="CO11" s="46">
        <f t="shared" si="50"/>
        <v>17</v>
      </c>
      <c r="CP11" s="53">
        <f t="shared" si="51"/>
        <v>7.3593073593073601</v>
      </c>
      <c r="CQ11" s="52"/>
    </row>
    <row r="12" spans="1:95" ht="14.25" customHeight="1">
      <c r="A12" s="131"/>
      <c r="B12" s="131"/>
      <c r="C12" s="38" t="s">
        <v>39</v>
      </c>
      <c r="D12" s="39">
        <v>54</v>
      </c>
      <c r="E12" s="40">
        <v>53</v>
      </c>
      <c r="F12" s="41">
        <f t="shared" si="0"/>
        <v>107</v>
      </c>
      <c r="G12" s="42">
        <f t="shared" ref="G12:H12" si="55">D12*15%</f>
        <v>8.1</v>
      </c>
      <c r="H12" s="43">
        <f t="shared" si="55"/>
        <v>7.9499999999999993</v>
      </c>
      <c r="I12" s="44">
        <f t="shared" si="2"/>
        <v>16.049999999999997</v>
      </c>
      <c r="J12" s="54">
        <v>55</v>
      </c>
      <c r="K12" s="55">
        <v>51</v>
      </c>
      <c r="L12" s="56">
        <f t="shared" si="3"/>
        <v>106</v>
      </c>
      <c r="M12" s="48"/>
      <c r="N12" s="49"/>
      <c r="O12" s="49">
        <f t="shared" si="4"/>
        <v>0</v>
      </c>
      <c r="P12" s="50">
        <v>2</v>
      </c>
      <c r="Q12" s="50">
        <v>6</v>
      </c>
      <c r="R12" s="46">
        <f t="shared" si="5"/>
        <v>8</v>
      </c>
      <c r="S12" s="46">
        <f t="shared" ref="S12:T12" si="56">P12</f>
        <v>2</v>
      </c>
      <c r="T12" s="46">
        <f t="shared" si="56"/>
        <v>6</v>
      </c>
      <c r="U12" s="47">
        <f t="shared" si="7"/>
        <v>8</v>
      </c>
      <c r="V12" s="48"/>
      <c r="W12" s="49"/>
      <c r="X12" s="49">
        <f t="shared" si="8"/>
        <v>0</v>
      </c>
      <c r="Y12" s="50">
        <v>0</v>
      </c>
      <c r="Z12" s="50">
        <v>0</v>
      </c>
      <c r="AA12" s="51">
        <f t="shared" si="9"/>
        <v>0</v>
      </c>
      <c r="AB12" s="46">
        <f t="shared" ref="AB12:AC12" si="57">Y12</f>
        <v>0</v>
      </c>
      <c r="AC12" s="46">
        <f t="shared" si="57"/>
        <v>0</v>
      </c>
      <c r="AD12" s="47">
        <f t="shared" si="11"/>
        <v>0</v>
      </c>
      <c r="AE12" s="48">
        <v>0</v>
      </c>
      <c r="AF12" s="49">
        <v>0</v>
      </c>
      <c r="AG12" s="49">
        <f t="shared" si="12"/>
        <v>0</v>
      </c>
      <c r="AH12" s="50">
        <v>2</v>
      </c>
      <c r="AI12" s="50">
        <v>6</v>
      </c>
      <c r="AJ12" s="46">
        <f t="shared" si="13"/>
        <v>8</v>
      </c>
      <c r="AK12" s="46">
        <f t="shared" si="14"/>
        <v>2</v>
      </c>
      <c r="AL12" s="46">
        <f t="shared" si="15"/>
        <v>3.7037037037037033</v>
      </c>
      <c r="AM12" s="46">
        <f t="shared" si="16"/>
        <v>6</v>
      </c>
      <c r="AN12" s="46">
        <f t="shared" si="17"/>
        <v>11.320754716981133</v>
      </c>
      <c r="AO12" s="46">
        <f t="shared" si="18"/>
        <v>8</v>
      </c>
      <c r="AP12" s="46">
        <f t="shared" si="19"/>
        <v>7.4766355140186906</v>
      </c>
      <c r="AQ12" s="52"/>
      <c r="AR12" s="48">
        <v>0</v>
      </c>
      <c r="AS12" s="49">
        <v>0</v>
      </c>
      <c r="AT12" s="49">
        <f t="shared" si="20"/>
        <v>0</v>
      </c>
      <c r="AU12" s="50">
        <v>2</v>
      </c>
      <c r="AV12" s="50">
        <v>6</v>
      </c>
      <c r="AW12" s="46">
        <f t="shared" si="21"/>
        <v>8</v>
      </c>
      <c r="AX12" s="46">
        <f t="shared" si="22"/>
        <v>2</v>
      </c>
      <c r="AY12" s="46">
        <f t="shared" si="23"/>
        <v>3.7037037037037033</v>
      </c>
      <c r="AZ12" s="46">
        <f t="shared" si="24"/>
        <v>6</v>
      </c>
      <c r="BA12" s="46">
        <f t="shared" si="25"/>
        <v>11.320754716981133</v>
      </c>
      <c r="BB12" s="46">
        <f t="shared" si="26"/>
        <v>8</v>
      </c>
      <c r="BC12" s="46">
        <f t="shared" si="27"/>
        <v>7.4766355140186906</v>
      </c>
      <c r="BD12" s="52"/>
      <c r="BE12" s="48">
        <v>0</v>
      </c>
      <c r="BF12" s="49">
        <v>0</v>
      </c>
      <c r="BG12" s="49">
        <f t="shared" si="28"/>
        <v>0</v>
      </c>
      <c r="BH12" s="50">
        <v>2</v>
      </c>
      <c r="BI12" s="50">
        <v>6</v>
      </c>
      <c r="BJ12" s="46">
        <f t="shared" si="29"/>
        <v>8</v>
      </c>
      <c r="BK12" s="46">
        <f t="shared" si="30"/>
        <v>2</v>
      </c>
      <c r="BL12" s="46">
        <f t="shared" si="31"/>
        <v>3.7037037037037033</v>
      </c>
      <c r="BM12" s="46">
        <f t="shared" si="32"/>
        <v>6</v>
      </c>
      <c r="BN12" s="53">
        <f t="shared" si="33"/>
        <v>11.320754716981133</v>
      </c>
      <c r="BO12" s="46">
        <f t="shared" si="34"/>
        <v>8</v>
      </c>
      <c r="BP12" s="46">
        <f t="shared" si="35"/>
        <v>7.4766355140186906</v>
      </c>
      <c r="BQ12" s="52"/>
      <c r="BR12" s="48">
        <v>0</v>
      </c>
      <c r="BS12" s="49">
        <v>0</v>
      </c>
      <c r="BT12" s="49">
        <f t="shared" si="36"/>
        <v>0</v>
      </c>
      <c r="BU12" s="50">
        <v>0</v>
      </c>
      <c r="BV12" s="50">
        <v>1</v>
      </c>
      <c r="BW12" s="46">
        <f t="shared" si="37"/>
        <v>1</v>
      </c>
      <c r="BX12" s="46">
        <f t="shared" si="38"/>
        <v>0</v>
      </c>
      <c r="BY12" s="46">
        <f t="shared" si="39"/>
        <v>0</v>
      </c>
      <c r="BZ12" s="46">
        <f t="shared" si="40"/>
        <v>1</v>
      </c>
      <c r="CA12" s="46">
        <f t="shared" si="41"/>
        <v>12.578616352201259</v>
      </c>
      <c r="CB12" s="46">
        <f t="shared" si="42"/>
        <v>1</v>
      </c>
      <c r="CC12" s="46">
        <f t="shared" si="43"/>
        <v>6.2305295950155779</v>
      </c>
      <c r="CD12" s="52"/>
      <c r="CE12" s="48">
        <v>0</v>
      </c>
      <c r="CF12" s="49">
        <v>0</v>
      </c>
      <c r="CG12" s="49">
        <f t="shared" si="44"/>
        <v>0</v>
      </c>
      <c r="CH12" s="50">
        <v>4</v>
      </c>
      <c r="CI12" s="50">
        <v>3</v>
      </c>
      <c r="CJ12" s="46">
        <f t="shared" si="45"/>
        <v>7</v>
      </c>
      <c r="CK12" s="46">
        <f t="shared" si="46"/>
        <v>4</v>
      </c>
      <c r="CL12" s="53">
        <f t="shared" si="47"/>
        <v>7.2727272727272725</v>
      </c>
      <c r="CM12" s="46">
        <f t="shared" si="48"/>
        <v>3</v>
      </c>
      <c r="CN12" s="53">
        <f t="shared" si="49"/>
        <v>5.8823529411764701</v>
      </c>
      <c r="CO12" s="46">
        <f t="shared" si="50"/>
        <v>7</v>
      </c>
      <c r="CP12" s="53">
        <f t="shared" si="51"/>
        <v>6.6037735849056602</v>
      </c>
      <c r="CQ12" s="52"/>
    </row>
    <row r="13" spans="1:95" ht="14.25" customHeight="1">
      <c r="A13" s="131"/>
      <c r="B13" s="131"/>
      <c r="C13" s="38" t="s">
        <v>40</v>
      </c>
      <c r="D13" s="39">
        <v>63</v>
      </c>
      <c r="E13" s="40">
        <v>64</v>
      </c>
      <c r="F13" s="41">
        <f t="shared" si="0"/>
        <v>127</v>
      </c>
      <c r="G13" s="42">
        <v>8</v>
      </c>
      <c r="H13" s="43">
        <f>E13*15%</f>
        <v>9.6</v>
      </c>
      <c r="I13" s="44">
        <f t="shared" si="2"/>
        <v>17.600000000000001</v>
      </c>
      <c r="J13" s="54">
        <v>63</v>
      </c>
      <c r="K13" s="55">
        <v>61</v>
      </c>
      <c r="L13" s="56">
        <f t="shared" si="3"/>
        <v>124</v>
      </c>
      <c r="M13" s="48"/>
      <c r="N13" s="49"/>
      <c r="O13" s="49">
        <f t="shared" si="4"/>
        <v>0</v>
      </c>
      <c r="P13" s="50">
        <v>4</v>
      </c>
      <c r="Q13" s="50">
        <v>11</v>
      </c>
      <c r="R13" s="46">
        <f t="shared" si="5"/>
        <v>15</v>
      </c>
      <c r="S13" s="46">
        <f t="shared" ref="S13:T13" si="58">P13</f>
        <v>4</v>
      </c>
      <c r="T13" s="46">
        <f t="shared" si="58"/>
        <v>11</v>
      </c>
      <c r="U13" s="47">
        <f t="shared" si="7"/>
        <v>15</v>
      </c>
      <c r="V13" s="48"/>
      <c r="W13" s="49"/>
      <c r="X13" s="49">
        <f t="shared" si="8"/>
        <v>0</v>
      </c>
      <c r="Y13" s="50">
        <v>0</v>
      </c>
      <c r="Z13" s="50">
        <v>0</v>
      </c>
      <c r="AA13" s="51">
        <f t="shared" si="9"/>
        <v>0</v>
      </c>
      <c r="AB13" s="46">
        <f t="shared" ref="AB13:AC13" si="59">Y13</f>
        <v>0</v>
      </c>
      <c r="AC13" s="46">
        <f t="shared" si="59"/>
        <v>0</v>
      </c>
      <c r="AD13" s="47">
        <f t="shared" si="11"/>
        <v>0</v>
      </c>
      <c r="AE13" s="48">
        <v>0</v>
      </c>
      <c r="AF13" s="49">
        <v>0</v>
      </c>
      <c r="AG13" s="49">
        <f t="shared" si="12"/>
        <v>0</v>
      </c>
      <c r="AH13" s="50">
        <v>4</v>
      </c>
      <c r="AI13" s="50">
        <v>11</v>
      </c>
      <c r="AJ13" s="46">
        <f t="shared" si="13"/>
        <v>15</v>
      </c>
      <c r="AK13" s="46">
        <f t="shared" si="14"/>
        <v>4</v>
      </c>
      <c r="AL13" s="46">
        <f t="shared" si="15"/>
        <v>6.3492063492063489</v>
      </c>
      <c r="AM13" s="46">
        <f t="shared" si="16"/>
        <v>11</v>
      </c>
      <c r="AN13" s="46">
        <f t="shared" si="17"/>
        <v>17.1875</v>
      </c>
      <c r="AO13" s="46">
        <f t="shared" si="18"/>
        <v>15</v>
      </c>
      <c r="AP13" s="46">
        <f t="shared" si="19"/>
        <v>11.811023622047244</v>
      </c>
      <c r="AQ13" s="52"/>
      <c r="AR13" s="48">
        <v>0</v>
      </c>
      <c r="AS13" s="49">
        <v>0</v>
      </c>
      <c r="AT13" s="49">
        <f t="shared" si="20"/>
        <v>0</v>
      </c>
      <c r="AU13" s="50">
        <v>4</v>
      </c>
      <c r="AV13" s="50">
        <v>11</v>
      </c>
      <c r="AW13" s="46">
        <f t="shared" si="21"/>
        <v>15</v>
      </c>
      <c r="AX13" s="46">
        <f t="shared" si="22"/>
        <v>4</v>
      </c>
      <c r="AY13" s="46">
        <f t="shared" si="23"/>
        <v>6.3492063492063489</v>
      </c>
      <c r="AZ13" s="46">
        <f t="shared" si="24"/>
        <v>11</v>
      </c>
      <c r="BA13" s="46">
        <f t="shared" si="25"/>
        <v>17.1875</v>
      </c>
      <c r="BB13" s="46">
        <f t="shared" si="26"/>
        <v>15</v>
      </c>
      <c r="BC13" s="46">
        <f t="shared" si="27"/>
        <v>11.811023622047244</v>
      </c>
      <c r="BD13" s="52"/>
      <c r="BE13" s="48">
        <v>0</v>
      </c>
      <c r="BF13" s="49">
        <v>0</v>
      </c>
      <c r="BG13" s="49">
        <f t="shared" si="28"/>
        <v>0</v>
      </c>
      <c r="BH13" s="50">
        <v>4</v>
      </c>
      <c r="BI13" s="50">
        <v>11</v>
      </c>
      <c r="BJ13" s="46">
        <f t="shared" si="29"/>
        <v>15</v>
      </c>
      <c r="BK13" s="46">
        <f t="shared" si="30"/>
        <v>4</v>
      </c>
      <c r="BL13" s="46">
        <f t="shared" si="31"/>
        <v>6.3492063492063489</v>
      </c>
      <c r="BM13" s="46">
        <f t="shared" si="32"/>
        <v>11</v>
      </c>
      <c r="BN13" s="53">
        <f t="shared" si="33"/>
        <v>17.1875</v>
      </c>
      <c r="BO13" s="46">
        <f t="shared" si="34"/>
        <v>15</v>
      </c>
      <c r="BP13" s="46">
        <f t="shared" si="35"/>
        <v>11.811023622047244</v>
      </c>
      <c r="BQ13" s="52"/>
      <c r="BR13" s="48">
        <v>0</v>
      </c>
      <c r="BS13" s="49">
        <v>0</v>
      </c>
      <c r="BT13" s="49">
        <f t="shared" si="36"/>
        <v>0</v>
      </c>
      <c r="BU13" s="50">
        <v>1</v>
      </c>
      <c r="BV13" s="50">
        <v>0</v>
      </c>
      <c r="BW13" s="46">
        <f t="shared" si="37"/>
        <v>1</v>
      </c>
      <c r="BX13" s="46">
        <f t="shared" si="38"/>
        <v>1</v>
      </c>
      <c r="BY13" s="46">
        <f t="shared" si="39"/>
        <v>12.5</v>
      </c>
      <c r="BZ13" s="46">
        <f t="shared" si="40"/>
        <v>0</v>
      </c>
      <c r="CA13" s="46">
        <f t="shared" si="41"/>
        <v>0</v>
      </c>
      <c r="CB13" s="46">
        <f t="shared" si="42"/>
        <v>1</v>
      </c>
      <c r="CC13" s="46">
        <f t="shared" si="43"/>
        <v>5.6818181818181817</v>
      </c>
      <c r="CD13" s="52"/>
      <c r="CE13" s="48">
        <v>0</v>
      </c>
      <c r="CF13" s="49">
        <v>0</v>
      </c>
      <c r="CG13" s="49">
        <f t="shared" si="44"/>
        <v>0</v>
      </c>
      <c r="CH13" s="50">
        <v>6</v>
      </c>
      <c r="CI13" s="50">
        <v>7</v>
      </c>
      <c r="CJ13" s="46">
        <f t="shared" si="45"/>
        <v>13</v>
      </c>
      <c r="CK13" s="46">
        <f t="shared" si="46"/>
        <v>6</v>
      </c>
      <c r="CL13" s="53">
        <f t="shared" si="47"/>
        <v>9.5238095238095237</v>
      </c>
      <c r="CM13" s="46">
        <f t="shared" si="48"/>
        <v>7</v>
      </c>
      <c r="CN13" s="53">
        <f t="shared" si="49"/>
        <v>11.475409836065573</v>
      </c>
      <c r="CO13" s="46">
        <f t="shared" si="50"/>
        <v>13</v>
      </c>
      <c r="CP13" s="53">
        <f t="shared" si="51"/>
        <v>10.483870967741936</v>
      </c>
      <c r="CQ13" s="52"/>
    </row>
    <row r="14" spans="1:95" ht="14.25" customHeight="1">
      <c r="A14" s="131"/>
      <c r="B14" s="131"/>
      <c r="C14" s="57" t="s">
        <v>31</v>
      </c>
      <c r="D14" s="58">
        <f t="shared" ref="D14:Z14" si="60">SUM(D10:D13)</f>
        <v>384</v>
      </c>
      <c r="E14" s="59">
        <f t="shared" si="60"/>
        <v>387</v>
      </c>
      <c r="F14" s="60">
        <f t="shared" si="60"/>
        <v>771</v>
      </c>
      <c r="G14" s="61">
        <f t="shared" si="60"/>
        <v>56.15</v>
      </c>
      <c r="H14" s="62">
        <f t="shared" si="60"/>
        <v>58.050000000000004</v>
      </c>
      <c r="I14" s="63">
        <f t="shared" si="60"/>
        <v>114.19999999999999</v>
      </c>
      <c r="J14" s="64">
        <f t="shared" si="60"/>
        <v>383</v>
      </c>
      <c r="K14" s="59">
        <f t="shared" si="60"/>
        <v>370</v>
      </c>
      <c r="L14" s="65">
        <f t="shared" si="60"/>
        <v>753</v>
      </c>
      <c r="M14" s="66">
        <f t="shared" si="60"/>
        <v>0</v>
      </c>
      <c r="N14" s="67">
        <f t="shared" si="60"/>
        <v>0</v>
      </c>
      <c r="O14" s="67">
        <f t="shared" si="60"/>
        <v>0</v>
      </c>
      <c r="P14" s="67">
        <f t="shared" si="60"/>
        <v>24</v>
      </c>
      <c r="Q14" s="67">
        <f t="shared" si="60"/>
        <v>41</v>
      </c>
      <c r="R14" s="67">
        <f t="shared" si="60"/>
        <v>65</v>
      </c>
      <c r="S14" s="67">
        <f t="shared" si="60"/>
        <v>24</v>
      </c>
      <c r="T14" s="67">
        <f t="shared" si="60"/>
        <v>41</v>
      </c>
      <c r="U14" s="68">
        <f t="shared" si="60"/>
        <v>65</v>
      </c>
      <c r="V14" s="66">
        <f t="shared" si="60"/>
        <v>0</v>
      </c>
      <c r="W14" s="67">
        <f t="shared" si="60"/>
        <v>0</v>
      </c>
      <c r="X14" s="67">
        <f t="shared" si="60"/>
        <v>0</v>
      </c>
      <c r="Y14" s="67">
        <f t="shared" si="60"/>
        <v>0</v>
      </c>
      <c r="Z14" s="67">
        <f t="shared" si="60"/>
        <v>0</v>
      </c>
      <c r="AA14" s="69">
        <f t="shared" si="9"/>
        <v>0</v>
      </c>
      <c r="AB14" s="67">
        <f t="shared" ref="AB14:AK14" si="61">SUM(AB10:AB13)</f>
        <v>0</v>
      </c>
      <c r="AC14" s="67">
        <f t="shared" si="61"/>
        <v>0</v>
      </c>
      <c r="AD14" s="68">
        <f t="shared" si="61"/>
        <v>0</v>
      </c>
      <c r="AE14" s="66">
        <f t="shared" si="61"/>
        <v>0</v>
      </c>
      <c r="AF14" s="67">
        <f t="shared" si="61"/>
        <v>0</v>
      </c>
      <c r="AG14" s="67">
        <f t="shared" si="61"/>
        <v>0</v>
      </c>
      <c r="AH14" s="67">
        <f t="shared" si="61"/>
        <v>24</v>
      </c>
      <c r="AI14" s="67">
        <f t="shared" si="61"/>
        <v>41</v>
      </c>
      <c r="AJ14" s="67">
        <f t="shared" si="61"/>
        <v>65</v>
      </c>
      <c r="AK14" s="67">
        <f t="shared" si="61"/>
        <v>24</v>
      </c>
      <c r="AL14" s="70">
        <f t="shared" si="15"/>
        <v>6.25</v>
      </c>
      <c r="AM14" s="67">
        <f>SUM(AM10:AM13)</f>
        <v>41</v>
      </c>
      <c r="AN14" s="70">
        <f t="shared" si="17"/>
        <v>10.594315245478036</v>
      </c>
      <c r="AO14" s="67">
        <f>SUM(AO10:AO13)</f>
        <v>65</v>
      </c>
      <c r="AP14" s="70">
        <f t="shared" si="19"/>
        <v>8.4306095979247733</v>
      </c>
      <c r="AQ14" s="71"/>
      <c r="AR14" s="66">
        <f t="shared" ref="AR14:AX14" si="62">SUM(AR10:AR13)</f>
        <v>0</v>
      </c>
      <c r="AS14" s="67">
        <f t="shared" si="62"/>
        <v>0</v>
      </c>
      <c r="AT14" s="67">
        <f t="shared" si="62"/>
        <v>0</v>
      </c>
      <c r="AU14" s="67">
        <f t="shared" si="62"/>
        <v>24</v>
      </c>
      <c r="AV14" s="67">
        <f t="shared" si="62"/>
        <v>41</v>
      </c>
      <c r="AW14" s="67">
        <f t="shared" si="62"/>
        <v>65</v>
      </c>
      <c r="AX14" s="67">
        <f t="shared" si="62"/>
        <v>24</v>
      </c>
      <c r="AY14" s="70">
        <f t="shared" si="23"/>
        <v>6.25</v>
      </c>
      <c r="AZ14" s="67">
        <f>SUM(AZ10:AZ13)</f>
        <v>41</v>
      </c>
      <c r="BA14" s="70">
        <f t="shared" si="25"/>
        <v>10.594315245478036</v>
      </c>
      <c r="BB14" s="67">
        <f>SUM(BB10:BB13)</f>
        <v>65</v>
      </c>
      <c r="BC14" s="70">
        <f t="shared" si="27"/>
        <v>8.4306095979247733</v>
      </c>
      <c r="BD14" s="71"/>
      <c r="BE14" s="66">
        <f t="shared" ref="BE14:BK14" si="63">SUM(BE10:BE13)</f>
        <v>0</v>
      </c>
      <c r="BF14" s="67">
        <f t="shared" si="63"/>
        <v>0</v>
      </c>
      <c r="BG14" s="67">
        <f t="shared" si="63"/>
        <v>0</v>
      </c>
      <c r="BH14" s="67">
        <f t="shared" si="63"/>
        <v>24</v>
      </c>
      <c r="BI14" s="67">
        <f t="shared" si="63"/>
        <v>41</v>
      </c>
      <c r="BJ14" s="67">
        <f t="shared" si="63"/>
        <v>65</v>
      </c>
      <c r="BK14" s="67">
        <f t="shared" si="63"/>
        <v>24</v>
      </c>
      <c r="BL14" s="70">
        <f t="shared" si="31"/>
        <v>6.25</v>
      </c>
      <c r="BM14" s="67">
        <f>SUM(BM10:BM13)</f>
        <v>41</v>
      </c>
      <c r="BN14" s="72">
        <f t="shared" si="33"/>
        <v>10.594315245478036</v>
      </c>
      <c r="BO14" s="67">
        <f>SUM(BO10:BO13)</f>
        <v>65</v>
      </c>
      <c r="BP14" s="70">
        <f t="shared" si="35"/>
        <v>8.4306095979247733</v>
      </c>
      <c r="BQ14" s="71"/>
      <c r="BR14" s="66">
        <f t="shared" ref="BR14:BX14" si="64">SUM(BR10:BR13)</f>
        <v>0</v>
      </c>
      <c r="BS14" s="67">
        <f t="shared" si="64"/>
        <v>0</v>
      </c>
      <c r="BT14" s="67">
        <f t="shared" si="64"/>
        <v>0</v>
      </c>
      <c r="BU14" s="67">
        <f t="shared" si="64"/>
        <v>3</v>
      </c>
      <c r="BV14" s="67">
        <f t="shared" si="64"/>
        <v>4</v>
      </c>
      <c r="BW14" s="67">
        <f t="shared" si="64"/>
        <v>7</v>
      </c>
      <c r="BX14" s="67">
        <f t="shared" si="64"/>
        <v>3</v>
      </c>
      <c r="BY14" s="70">
        <f t="shared" si="39"/>
        <v>5.3428317008014252</v>
      </c>
      <c r="BZ14" s="67">
        <f>SUM(BZ10:BZ13)</f>
        <v>4</v>
      </c>
      <c r="CA14" s="70">
        <f t="shared" si="41"/>
        <v>6.8906115417743319</v>
      </c>
      <c r="CB14" s="67">
        <f>SUM(CB10:CB13)</f>
        <v>7</v>
      </c>
      <c r="CC14" s="70">
        <f t="shared" si="43"/>
        <v>6.1295971978984243</v>
      </c>
      <c r="CD14" s="71"/>
      <c r="CE14" s="66">
        <f t="shared" ref="CE14:CK14" si="65">SUM(CE10:CE13)</f>
        <v>0</v>
      </c>
      <c r="CF14" s="67">
        <f t="shared" si="65"/>
        <v>0</v>
      </c>
      <c r="CG14" s="67">
        <f t="shared" si="65"/>
        <v>0</v>
      </c>
      <c r="CH14" s="67">
        <f t="shared" si="65"/>
        <v>32</v>
      </c>
      <c r="CI14" s="67">
        <f t="shared" si="65"/>
        <v>32</v>
      </c>
      <c r="CJ14" s="67">
        <f t="shared" si="65"/>
        <v>64</v>
      </c>
      <c r="CK14" s="67">
        <f t="shared" si="65"/>
        <v>32</v>
      </c>
      <c r="CL14" s="72">
        <f t="shared" si="47"/>
        <v>8.3550913838120113</v>
      </c>
      <c r="CM14" s="67">
        <f>SUM(CM10:CM13)</f>
        <v>32</v>
      </c>
      <c r="CN14" s="72">
        <f t="shared" si="49"/>
        <v>8.6486486486486491</v>
      </c>
      <c r="CO14" s="67">
        <f>SUM(CO10:CO13)</f>
        <v>64</v>
      </c>
      <c r="CP14" s="72">
        <f t="shared" si="51"/>
        <v>8.4993359893758296</v>
      </c>
      <c r="CQ14" s="68"/>
    </row>
    <row r="15" spans="1:95" ht="14.25" customHeight="1">
      <c r="A15" s="131"/>
      <c r="B15" s="131"/>
      <c r="C15" s="73" t="s">
        <v>32</v>
      </c>
      <c r="D15" s="74"/>
      <c r="E15" s="75"/>
      <c r="F15" s="76"/>
      <c r="G15" s="74">
        <v>0</v>
      </c>
      <c r="H15" s="75">
        <v>0</v>
      </c>
      <c r="I15" s="77">
        <v>0</v>
      </c>
      <c r="J15" s="78"/>
      <c r="K15" s="79"/>
      <c r="L15" s="80"/>
      <c r="M15" s="48"/>
      <c r="N15" s="49"/>
      <c r="O15" s="49">
        <f>M15+N15</f>
        <v>0</v>
      </c>
      <c r="P15" s="50"/>
      <c r="Q15" s="50"/>
      <c r="R15" s="46">
        <f>P15+Q15</f>
        <v>0</v>
      </c>
      <c r="S15" s="46">
        <f t="shared" ref="S15:T15" si="66">P15</f>
        <v>0</v>
      </c>
      <c r="T15" s="46">
        <f t="shared" si="66"/>
        <v>0</v>
      </c>
      <c r="U15" s="47">
        <f>S15+T15</f>
        <v>0</v>
      </c>
      <c r="V15" s="48"/>
      <c r="W15" s="49"/>
      <c r="X15" s="49">
        <f>V15+W15</f>
        <v>0</v>
      </c>
      <c r="Y15" s="50"/>
      <c r="Z15" s="50"/>
      <c r="AA15" s="51">
        <f t="shared" si="9"/>
        <v>0</v>
      </c>
      <c r="AB15" s="46">
        <f t="shared" ref="AB15:AC15" si="67">Y15</f>
        <v>0</v>
      </c>
      <c r="AC15" s="46">
        <f t="shared" si="67"/>
        <v>0</v>
      </c>
      <c r="AD15" s="47">
        <f>AB15+AC15</f>
        <v>0</v>
      </c>
      <c r="AE15" s="48">
        <v>0</v>
      </c>
      <c r="AF15" s="49">
        <v>0</v>
      </c>
      <c r="AG15" s="49">
        <f>AE15+AF15</f>
        <v>0</v>
      </c>
      <c r="AH15" s="50"/>
      <c r="AI15" s="50"/>
      <c r="AJ15" s="81">
        <f>AH15+AI15</f>
        <v>0</v>
      </c>
      <c r="AK15" s="81">
        <f>AH15</f>
        <v>0</v>
      </c>
      <c r="AL15" s="46" t="e">
        <f t="shared" si="15"/>
        <v>#DIV/0!</v>
      </c>
      <c r="AM15" s="46">
        <f>AI15</f>
        <v>0</v>
      </c>
      <c r="AN15" s="46" t="e">
        <f t="shared" si="17"/>
        <v>#DIV/0!</v>
      </c>
      <c r="AO15" s="46">
        <f>AK15+AM15</f>
        <v>0</v>
      </c>
      <c r="AP15" s="46" t="e">
        <f t="shared" si="19"/>
        <v>#DIV/0!</v>
      </c>
      <c r="AQ15" s="52"/>
      <c r="AR15" s="48">
        <v>0</v>
      </c>
      <c r="AS15" s="49">
        <v>0</v>
      </c>
      <c r="AT15" s="49">
        <f>AR15+AS15</f>
        <v>0</v>
      </c>
      <c r="AU15" s="50"/>
      <c r="AV15" s="50"/>
      <c r="AW15" s="46">
        <f>AU15+AV15</f>
        <v>0</v>
      </c>
      <c r="AX15" s="46">
        <f>AU15</f>
        <v>0</v>
      </c>
      <c r="AY15" s="46" t="e">
        <f t="shared" si="23"/>
        <v>#DIV/0!</v>
      </c>
      <c r="AZ15" s="46">
        <f>AV15</f>
        <v>0</v>
      </c>
      <c r="BA15" s="46" t="e">
        <f t="shared" si="25"/>
        <v>#DIV/0!</v>
      </c>
      <c r="BB15" s="46">
        <f>AX15+AZ15</f>
        <v>0</v>
      </c>
      <c r="BC15" s="46" t="e">
        <f t="shared" si="27"/>
        <v>#DIV/0!</v>
      </c>
      <c r="BD15" s="52"/>
      <c r="BE15" s="48">
        <v>0</v>
      </c>
      <c r="BF15" s="49">
        <v>0</v>
      </c>
      <c r="BG15" s="49">
        <f>BE15+BF15</f>
        <v>0</v>
      </c>
      <c r="BH15" s="50"/>
      <c r="BI15" s="50"/>
      <c r="BJ15" s="81">
        <f>BH15+BI15</f>
        <v>0</v>
      </c>
      <c r="BK15" s="81">
        <f>BH15</f>
        <v>0</v>
      </c>
      <c r="BL15" s="46" t="e">
        <f t="shared" si="31"/>
        <v>#DIV/0!</v>
      </c>
      <c r="BM15" s="46">
        <f>BI15</f>
        <v>0</v>
      </c>
      <c r="BN15" s="53" t="e">
        <f t="shared" si="33"/>
        <v>#DIV/0!</v>
      </c>
      <c r="BO15" s="46">
        <f>BK15+BM15</f>
        <v>0</v>
      </c>
      <c r="BP15" s="46" t="e">
        <f>BO15/AF15*100</f>
        <v>#DIV/0!</v>
      </c>
      <c r="BQ15" s="52"/>
      <c r="BR15" s="48">
        <v>0</v>
      </c>
      <c r="BS15" s="49">
        <v>0</v>
      </c>
      <c r="BT15" s="49">
        <f>BR15+BS15</f>
        <v>0</v>
      </c>
      <c r="BU15" s="50"/>
      <c r="BV15" s="50"/>
      <c r="BW15" s="81">
        <f>BU15+BV15</f>
        <v>0</v>
      </c>
      <c r="BX15" s="81">
        <f>BU15</f>
        <v>0</v>
      </c>
      <c r="BY15" s="46" t="e">
        <f t="shared" si="39"/>
        <v>#DIV/0!</v>
      </c>
      <c r="BZ15" s="81">
        <f>BW15</f>
        <v>0</v>
      </c>
      <c r="CA15" s="46" t="e">
        <f t="shared" si="41"/>
        <v>#DIV/0!</v>
      </c>
      <c r="CB15" s="46">
        <f>BX15+BZ15</f>
        <v>0</v>
      </c>
      <c r="CC15" s="46" t="e">
        <f t="shared" si="43"/>
        <v>#DIV/0!</v>
      </c>
      <c r="CD15" s="52"/>
      <c r="CE15" s="48">
        <v>0</v>
      </c>
      <c r="CF15" s="49">
        <v>0</v>
      </c>
      <c r="CG15" s="49">
        <f>CE15+CF15</f>
        <v>0</v>
      </c>
      <c r="CH15" s="50"/>
      <c r="CI15" s="50"/>
      <c r="CJ15" s="46">
        <f>CH15+CI15</f>
        <v>0</v>
      </c>
      <c r="CK15" s="46">
        <f>CH15</f>
        <v>0</v>
      </c>
      <c r="CL15" s="53" t="e">
        <f t="shared" si="47"/>
        <v>#DIV/0!</v>
      </c>
      <c r="CM15" s="46">
        <f>CI15</f>
        <v>0</v>
      </c>
      <c r="CN15" s="53" t="e">
        <f t="shared" si="49"/>
        <v>#DIV/0!</v>
      </c>
      <c r="CO15" s="46">
        <f>CK15+CM15</f>
        <v>0</v>
      </c>
      <c r="CP15" s="53" t="e">
        <f t="shared" si="51"/>
        <v>#DIV/0!</v>
      </c>
      <c r="CQ15" s="52"/>
    </row>
    <row r="16" spans="1:95" ht="14.25" customHeight="1">
      <c r="A16" s="131"/>
      <c r="B16" s="131"/>
      <c r="C16" s="57" t="s">
        <v>33</v>
      </c>
      <c r="D16" s="61">
        <f t="shared" ref="D16:Z16" si="68">D14+D15</f>
        <v>384</v>
      </c>
      <c r="E16" s="82">
        <f t="shared" si="68"/>
        <v>387</v>
      </c>
      <c r="F16" s="60">
        <f t="shared" si="68"/>
        <v>771</v>
      </c>
      <c r="G16" s="61">
        <f t="shared" si="68"/>
        <v>56.15</v>
      </c>
      <c r="H16" s="82">
        <f t="shared" si="68"/>
        <v>58.050000000000004</v>
      </c>
      <c r="I16" s="83">
        <f t="shared" si="68"/>
        <v>114.19999999999999</v>
      </c>
      <c r="J16" s="84">
        <f t="shared" si="68"/>
        <v>383</v>
      </c>
      <c r="K16" s="82">
        <f t="shared" si="68"/>
        <v>370</v>
      </c>
      <c r="L16" s="83">
        <f t="shared" si="68"/>
        <v>753</v>
      </c>
      <c r="M16" s="66">
        <f t="shared" si="68"/>
        <v>0</v>
      </c>
      <c r="N16" s="67">
        <f t="shared" si="68"/>
        <v>0</v>
      </c>
      <c r="O16" s="67">
        <f t="shared" si="68"/>
        <v>0</v>
      </c>
      <c r="P16" s="67">
        <f t="shared" si="68"/>
        <v>24</v>
      </c>
      <c r="Q16" s="67">
        <f t="shared" si="68"/>
        <v>41</v>
      </c>
      <c r="R16" s="67">
        <f t="shared" si="68"/>
        <v>65</v>
      </c>
      <c r="S16" s="67">
        <f t="shared" si="68"/>
        <v>24</v>
      </c>
      <c r="T16" s="67">
        <f t="shared" si="68"/>
        <v>41</v>
      </c>
      <c r="U16" s="68">
        <f t="shared" si="68"/>
        <v>65</v>
      </c>
      <c r="V16" s="66">
        <f t="shared" si="68"/>
        <v>0</v>
      </c>
      <c r="W16" s="67">
        <f t="shared" si="68"/>
        <v>0</v>
      </c>
      <c r="X16" s="67">
        <f t="shared" si="68"/>
        <v>0</v>
      </c>
      <c r="Y16" s="67">
        <f t="shared" si="68"/>
        <v>0</v>
      </c>
      <c r="Z16" s="67">
        <f t="shared" si="68"/>
        <v>0</v>
      </c>
      <c r="AA16" s="69">
        <f t="shared" si="9"/>
        <v>0</v>
      </c>
      <c r="AB16" s="67">
        <f t="shared" ref="AB16:AK16" si="69">AB14+AB15</f>
        <v>0</v>
      </c>
      <c r="AC16" s="67">
        <f t="shared" si="69"/>
        <v>0</v>
      </c>
      <c r="AD16" s="68">
        <f t="shared" si="69"/>
        <v>0</v>
      </c>
      <c r="AE16" s="66">
        <f t="shared" si="69"/>
        <v>0</v>
      </c>
      <c r="AF16" s="67">
        <f t="shared" si="69"/>
        <v>0</v>
      </c>
      <c r="AG16" s="67">
        <f t="shared" si="69"/>
        <v>0</v>
      </c>
      <c r="AH16" s="67">
        <f t="shared" si="69"/>
        <v>24</v>
      </c>
      <c r="AI16" s="67">
        <f t="shared" si="69"/>
        <v>41</v>
      </c>
      <c r="AJ16" s="67">
        <f t="shared" si="69"/>
        <v>65</v>
      </c>
      <c r="AK16" s="67">
        <f t="shared" si="69"/>
        <v>24</v>
      </c>
      <c r="AL16" s="70">
        <f t="shared" si="15"/>
        <v>6.25</v>
      </c>
      <c r="AM16" s="67">
        <f>SUM(AM14:AM15)</f>
        <v>41</v>
      </c>
      <c r="AN16" s="70">
        <f t="shared" si="17"/>
        <v>10.594315245478036</v>
      </c>
      <c r="AO16" s="67">
        <f>SUM(AO14:AO15)</f>
        <v>65</v>
      </c>
      <c r="AP16" s="70">
        <f t="shared" si="19"/>
        <v>8.4306095979247733</v>
      </c>
      <c r="AQ16" s="71"/>
      <c r="AR16" s="66">
        <f t="shared" ref="AR16:AX16" si="70">AR14+AR15</f>
        <v>0</v>
      </c>
      <c r="AS16" s="67">
        <f t="shared" si="70"/>
        <v>0</v>
      </c>
      <c r="AT16" s="67">
        <f t="shared" si="70"/>
        <v>0</v>
      </c>
      <c r="AU16" s="67">
        <f t="shared" si="70"/>
        <v>24</v>
      </c>
      <c r="AV16" s="67">
        <f t="shared" si="70"/>
        <v>41</v>
      </c>
      <c r="AW16" s="67">
        <f t="shared" si="70"/>
        <v>65</v>
      </c>
      <c r="AX16" s="67">
        <f t="shared" si="70"/>
        <v>24</v>
      </c>
      <c r="AY16" s="85">
        <f t="shared" si="23"/>
        <v>6.25</v>
      </c>
      <c r="AZ16" s="67">
        <f>SUM(AZ14:AZ15)</f>
        <v>41</v>
      </c>
      <c r="BA16" s="85">
        <f t="shared" si="25"/>
        <v>10.594315245478036</v>
      </c>
      <c r="BB16" s="67">
        <f>SUM(BB14:BB15)</f>
        <v>65</v>
      </c>
      <c r="BC16" s="85">
        <f t="shared" si="27"/>
        <v>8.4306095979247733</v>
      </c>
      <c r="BD16" s="71"/>
      <c r="BE16" s="66">
        <f t="shared" ref="BE16:BK16" si="71">BE14+BE15</f>
        <v>0</v>
      </c>
      <c r="BF16" s="67">
        <f t="shared" si="71"/>
        <v>0</v>
      </c>
      <c r="BG16" s="67">
        <f t="shared" si="71"/>
        <v>0</v>
      </c>
      <c r="BH16" s="67">
        <f t="shared" si="71"/>
        <v>24</v>
      </c>
      <c r="BI16" s="67">
        <f t="shared" si="71"/>
        <v>41</v>
      </c>
      <c r="BJ16" s="67">
        <f t="shared" si="71"/>
        <v>65</v>
      </c>
      <c r="BK16" s="67">
        <f t="shared" si="71"/>
        <v>24</v>
      </c>
      <c r="BL16" s="70">
        <f t="shared" si="31"/>
        <v>6.25</v>
      </c>
      <c r="BM16" s="67">
        <f>SUM(BM14:BM15)</f>
        <v>41</v>
      </c>
      <c r="BN16" s="72">
        <f t="shared" si="33"/>
        <v>10.594315245478036</v>
      </c>
      <c r="BO16" s="67">
        <f>SUM(BO14:BO15)</f>
        <v>65</v>
      </c>
      <c r="BP16" s="70">
        <f>BO16/F16*100</f>
        <v>8.4306095979247733</v>
      </c>
      <c r="BQ16" s="71"/>
      <c r="BR16" s="66">
        <f t="shared" ref="BR16:BX16" si="72">BR14+BR15</f>
        <v>0</v>
      </c>
      <c r="BS16" s="67">
        <f t="shared" si="72"/>
        <v>0</v>
      </c>
      <c r="BT16" s="67">
        <f t="shared" si="72"/>
        <v>0</v>
      </c>
      <c r="BU16" s="67">
        <f t="shared" si="72"/>
        <v>3</v>
      </c>
      <c r="BV16" s="67">
        <f t="shared" si="72"/>
        <v>4</v>
      </c>
      <c r="BW16" s="67">
        <f t="shared" si="72"/>
        <v>7</v>
      </c>
      <c r="BX16" s="67">
        <f t="shared" si="72"/>
        <v>3</v>
      </c>
      <c r="BY16" s="70">
        <f t="shared" si="39"/>
        <v>5.3428317008014252</v>
      </c>
      <c r="BZ16" s="67">
        <f>BZ14+BZ15</f>
        <v>4</v>
      </c>
      <c r="CA16" s="70">
        <f t="shared" si="41"/>
        <v>6.8906115417743319</v>
      </c>
      <c r="CB16" s="67">
        <f>SUM(CB14:CB15)</f>
        <v>7</v>
      </c>
      <c r="CC16" s="70">
        <f t="shared" si="43"/>
        <v>6.1295971978984243</v>
      </c>
      <c r="CD16" s="71"/>
      <c r="CE16" s="66">
        <f t="shared" ref="CE16:CK16" si="73">SUM(CE14:CE15)</f>
        <v>0</v>
      </c>
      <c r="CF16" s="67">
        <f t="shared" si="73"/>
        <v>0</v>
      </c>
      <c r="CG16" s="67">
        <f t="shared" si="73"/>
        <v>0</v>
      </c>
      <c r="CH16" s="67">
        <f t="shared" si="73"/>
        <v>32</v>
      </c>
      <c r="CI16" s="67">
        <f t="shared" si="73"/>
        <v>32</v>
      </c>
      <c r="CJ16" s="67">
        <f t="shared" si="73"/>
        <v>64</v>
      </c>
      <c r="CK16" s="67">
        <f t="shared" si="73"/>
        <v>32</v>
      </c>
      <c r="CL16" s="72">
        <f t="shared" si="47"/>
        <v>8.3550913838120113</v>
      </c>
      <c r="CM16" s="67">
        <f>SUM(CM14:CM15)</f>
        <v>32</v>
      </c>
      <c r="CN16" s="72">
        <f t="shared" si="49"/>
        <v>8.6486486486486491</v>
      </c>
      <c r="CO16" s="67">
        <f>SUM(CO14:CO15)</f>
        <v>64</v>
      </c>
      <c r="CP16" s="72">
        <f t="shared" si="51"/>
        <v>8.4993359893758296</v>
      </c>
      <c r="CQ16" s="68"/>
    </row>
    <row r="17" spans="1:96" ht="14.25" customHeight="1">
      <c r="A17" s="131"/>
      <c r="B17" s="131"/>
      <c r="C17" s="73" t="s">
        <v>34</v>
      </c>
      <c r="D17" s="74"/>
      <c r="E17" s="75"/>
      <c r="F17" s="76"/>
      <c r="G17" s="74">
        <v>0</v>
      </c>
      <c r="H17" s="75">
        <v>0</v>
      </c>
      <c r="I17" s="77">
        <v>0</v>
      </c>
      <c r="J17" s="78"/>
      <c r="K17" s="79"/>
      <c r="L17" s="80"/>
      <c r="M17" s="48"/>
      <c r="N17" s="49"/>
      <c r="O17" s="49">
        <f t="shared" ref="O17:O18" si="74">M17+N17</f>
        <v>0</v>
      </c>
      <c r="P17" s="50"/>
      <c r="Q17" s="50"/>
      <c r="R17" s="46">
        <f t="shared" ref="R17:R18" si="75">P17+Q17</f>
        <v>0</v>
      </c>
      <c r="S17" s="46">
        <f t="shared" ref="S17:T17" si="76">P17</f>
        <v>0</v>
      </c>
      <c r="T17" s="46">
        <f t="shared" si="76"/>
        <v>0</v>
      </c>
      <c r="U17" s="47">
        <f t="shared" ref="U17:U18" si="77">S17+T17</f>
        <v>0</v>
      </c>
      <c r="V17" s="48"/>
      <c r="W17" s="49"/>
      <c r="X17" s="49">
        <f t="shared" ref="X17:X18" si="78">V17+W17</f>
        <v>0</v>
      </c>
      <c r="Y17" s="50"/>
      <c r="Z17" s="50"/>
      <c r="AA17" s="51">
        <f t="shared" si="9"/>
        <v>0</v>
      </c>
      <c r="AB17" s="46"/>
      <c r="AC17" s="46"/>
      <c r="AD17" s="47">
        <f t="shared" ref="AD17:AD18" si="79">AB17+AC17</f>
        <v>0</v>
      </c>
      <c r="AE17" s="48"/>
      <c r="AF17" s="49"/>
      <c r="AG17" s="49">
        <f t="shared" ref="AG17:AG18" si="80">AE17+AF17</f>
        <v>0</v>
      </c>
      <c r="AH17" s="50"/>
      <c r="AI17" s="50"/>
      <c r="AJ17" s="46">
        <f t="shared" ref="AJ17:AJ18" si="81">AH17+AI17</f>
        <v>0</v>
      </c>
      <c r="AK17" s="46"/>
      <c r="AL17" s="46" t="e">
        <f t="shared" si="15"/>
        <v>#DIV/0!</v>
      </c>
      <c r="AM17" s="46"/>
      <c r="AN17" s="46" t="e">
        <f t="shared" si="17"/>
        <v>#DIV/0!</v>
      </c>
      <c r="AO17" s="46">
        <f t="shared" ref="AO17:AO18" si="82">AK17+AM17</f>
        <v>0</v>
      </c>
      <c r="AP17" s="46" t="e">
        <f t="shared" si="19"/>
        <v>#DIV/0!</v>
      </c>
      <c r="AQ17" s="52"/>
      <c r="AR17" s="48"/>
      <c r="AS17" s="49"/>
      <c r="AT17" s="49">
        <f t="shared" ref="AT17:AT18" si="83">AR17+AS17</f>
        <v>0</v>
      </c>
      <c r="AU17" s="50"/>
      <c r="AV17" s="50"/>
      <c r="AW17" s="46">
        <f t="shared" ref="AW17:AW18" si="84">AU17+AV17</f>
        <v>0</v>
      </c>
      <c r="AX17" s="46"/>
      <c r="AY17" s="46" t="e">
        <f t="shared" si="23"/>
        <v>#DIV/0!</v>
      </c>
      <c r="AZ17" s="46"/>
      <c r="BA17" s="46" t="e">
        <f t="shared" si="25"/>
        <v>#DIV/0!</v>
      </c>
      <c r="BB17" s="46">
        <f t="shared" ref="BB17:BB18" si="85">AX17+AZ17</f>
        <v>0</v>
      </c>
      <c r="BC17" s="46" t="e">
        <f t="shared" si="27"/>
        <v>#DIV/0!</v>
      </c>
      <c r="BD17" s="52"/>
      <c r="BE17" s="48"/>
      <c r="BF17" s="49"/>
      <c r="BG17" s="49">
        <f t="shared" ref="BG17:BG18" si="86">BE17+BF17</f>
        <v>0</v>
      </c>
      <c r="BH17" s="50"/>
      <c r="BI17" s="50"/>
      <c r="BJ17" s="46">
        <f t="shared" ref="BJ17:BJ18" si="87">BH17+BI17</f>
        <v>0</v>
      </c>
      <c r="BK17" s="46"/>
      <c r="BL17" s="46" t="e">
        <f t="shared" si="31"/>
        <v>#DIV/0!</v>
      </c>
      <c r="BM17" s="46"/>
      <c r="BN17" s="53" t="e">
        <f t="shared" si="33"/>
        <v>#DIV/0!</v>
      </c>
      <c r="BO17" s="46">
        <f t="shared" ref="BO17:BO18" si="88">BK17+BM17</f>
        <v>0</v>
      </c>
      <c r="BP17" s="46" t="e">
        <f t="shared" ref="BP17:BP18" si="89">BO17/AF17*100</f>
        <v>#DIV/0!</v>
      </c>
      <c r="BQ17" s="52"/>
      <c r="BR17" s="48"/>
      <c r="BS17" s="49"/>
      <c r="BT17" s="49">
        <f t="shared" ref="BT17:BT18" si="90">BR17+BS17</f>
        <v>0</v>
      </c>
      <c r="BU17" s="50"/>
      <c r="BV17" s="50"/>
      <c r="BW17" s="46">
        <f t="shared" ref="BW17:BW18" si="91">BU17+BV17</f>
        <v>0</v>
      </c>
      <c r="BX17" s="46"/>
      <c r="BY17" s="46" t="e">
        <f t="shared" si="39"/>
        <v>#DIV/0!</v>
      </c>
      <c r="BZ17" s="46">
        <f t="shared" ref="BZ17:BZ18" si="92">BV17</f>
        <v>0</v>
      </c>
      <c r="CA17" s="46" t="e">
        <f t="shared" si="41"/>
        <v>#DIV/0!</v>
      </c>
      <c r="CB17" s="46">
        <f t="shared" ref="CB17:CB18" si="93">BX17+BZ17</f>
        <v>0</v>
      </c>
      <c r="CC17" s="46" t="e">
        <f t="shared" si="43"/>
        <v>#DIV/0!</v>
      </c>
      <c r="CD17" s="52"/>
      <c r="CE17" s="48">
        <v>0</v>
      </c>
      <c r="CF17" s="49">
        <v>0</v>
      </c>
      <c r="CG17" s="49">
        <f t="shared" ref="CG17:CG18" si="94">CE17+CF17</f>
        <v>0</v>
      </c>
      <c r="CH17" s="50"/>
      <c r="CI17" s="50"/>
      <c r="CJ17" s="46">
        <f t="shared" ref="CJ17:CJ18" si="95">CH17+CI17</f>
        <v>0</v>
      </c>
      <c r="CK17" s="46">
        <f t="shared" ref="CK17:CK18" si="96">CH17</f>
        <v>0</v>
      </c>
      <c r="CL17" s="53" t="e">
        <f t="shared" si="47"/>
        <v>#DIV/0!</v>
      </c>
      <c r="CM17" s="46">
        <f t="shared" ref="CM17:CM18" si="97">CI17</f>
        <v>0</v>
      </c>
      <c r="CN17" s="53" t="e">
        <f t="shared" si="49"/>
        <v>#DIV/0!</v>
      </c>
      <c r="CO17" s="46">
        <f t="shared" ref="CO17:CO18" si="98">CK17+CM17</f>
        <v>0</v>
      </c>
      <c r="CP17" s="53" t="e">
        <f t="shared" si="51"/>
        <v>#DIV/0!</v>
      </c>
      <c r="CQ17" s="52"/>
    </row>
    <row r="18" spans="1:96" ht="14.25" customHeight="1">
      <c r="A18" s="132"/>
      <c r="B18" s="132"/>
      <c r="C18" s="86" t="s">
        <v>35</v>
      </c>
      <c r="D18" s="87"/>
      <c r="E18" s="88"/>
      <c r="F18" s="89"/>
      <c r="G18" s="87">
        <v>0</v>
      </c>
      <c r="H18" s="88">
        <v>0</v>
      </c>
      <c r="I18" s="90">
        <v>0</v>
      </c>
      <c r="J18" s="91"/>
      <c r="K18" s="92"/>
      <c r="L18" s="93"/>
      <c r="M18" s="94"/>
      <c r="N18" s="95"/>
      <c r="O18" s="95">
        <f t="shared" si="74"/>
        <v>0</v>
      </c>
      <c r="P18" s="96"/>
      <c r="Q18" s="96"/>
      <c r="R18" s="97">
        <f t="shared" si="75"/>
        <v>0</v>
      </c>
      <c r="S18" s="97">
        <f t="shared" ref="S18:T18" si="99">P18</f>
        <v>0</v>
      </c>
      <c r="T18" s="97">
        <f t="shared" si="99"/>
        <v>0</v>
      </c>
      <c r="U18" s="98">
        <f t="shared" si="77"/>
        <v>0</v>
      </c>
      <c r="V18" s="94"/>
      <c r="W18" s="95"/>
      <c r="X18" s="95">
        <f t="shared" si="78"/>
        <v>0</v>
      </c>
      <c r="Y18" s="96"/>
      <c r="Z18" s="96"/>
      <c r="AA18" s="99">
        <f t="shared" si="9"/>
        <v>0</v>
      </c>
      <c r="AB18" s="97"/>
      <c r="AC18" s="97"/>
      <c r="AD18" s="98">
        <f t="shared" si="79"/>
        <v>0</v>
      </c>
      <c r="AE18" s="94"/>
      <c r="AF18" s="95"/>
      <c r="AG18" s="95">
        <f t="shared" si="80"/>
        <v>0</v>
      </c>
      <c r="AH18" s="96"/>
      <c r="AI18" s="96"/>
      <c r="AJ18" s="97">
        <f t="shared" si="81"/>
        <v>0</v>
      </c>
      <c r="AK18" s="97"/>
      <c r="AL18" s="97" t="e">
        <f t="shared" si="15"/>
        <v>#DIV/0!</v>
      </c>
      <c r="AM18" s="97"/>
      <c r="AN18" s="97" t="e">
        <f t="shared" si="17"/>
        <v>#DIV/0!</v>
      </c>
      <c r="AO18" s="97">
        <f t="shared" si="82"/>
        <v>0</v>
      </c>
      <c r="AP18" s="97" t="e">
        <f t="shared" si="19"/>
        <v>#DIV/0!</v>
      </c>
      <c r="AQ18" s="100"/>
      <c r="AR18" s="94"/>
      <c r="AS18" s="95"/>
      <c r="AT18" s="95">
        <f t="shared" si="83"/>
        <v>0</v>
      </c>
      <c r="AU18" s="96"/>
      <c r="AV18" s="96"/>
      <c r="AW18" s="97">
        <f t="shared" si="84"/>
        <v>0</v>
      </c>
      <c r="AX18" s="97"/>
      <c r="AY18" s="97" t="e">
        <f t="shared" si="23"/>
        <v>#DIV/0!</v>
      </c>
      <c r="AZ18" s="97"/>
      <c r="BA18" s="97" t="e">
        <f t="shared" si="25"/>
        <v>#DIV/0!</v>
      </c>
      <c r="BB18" s="97">
        <f t="shared" si="85"/>
        <v>0</v>
      </c>
      <c r="BC18" s="97" t="e">
        <f t="shared" si="27"/>
        <v>#DIV/0!</v>
      </c>
      <c r="BD18" s="100"/>
      <c r="BE18" s="94"/>
      <c r="BF18" s="95"/>
      <c r="BG18" s="95">
        <f t="shared" si="86"/>
        <v>0</v>
      </c>
      <c r="BH18" s="96"/>
      <c r="BI18" s="96"/>
      <c r="BJ18" s="97">
        <f t="shared" si="87"/>
        <v>0</v>
      </c>
      <c r="BK18" s="97"/>
      <c r="BL18" s="97" t="e">
        <f t="shared" si="31"/>
        <v>#DIV/0!</v>
      </c>
      <c r="BM18" s="97"/>
      <c r="BN18" s="101" t="e">
        <f t="shared" si="33"/>
        <v>#DIV/0!</v>
      </c>
      <c r="BO18" s="97">
        <f t="shared" si="88"/>
        <v>0</v>
      </c>
      <c r="BP18" s="97" t="e">
        <f t="shared" si="89"/>
        <v>#DIV/0!</v>
      </c>
      <c r="BQ18" s="100"/>
      <c r="BR18" s="94"/>
      <c r="BS18" s="95"/>
      <c r="BT18" s="95">
        <f t="shared" si="90"/>
        <v>0</v>
      </c>
      <c r="BU18" s="96"/>
      <c r="BV18" s="96"/>
      <c r="BW18" s="97">
        <f t="shared" si="91"/>
        <v>0</v>
      </c>
      <c r="BX18" s="97"/>
      <c r="BY18" s="97" t="e">
        <f t="shared" si="39"/>
        <v>#DIV/0!</v>
      </c>
      <c r="BZ18" s="97">
        <f t="shared" si="92"/>
        <v>0</v>
      </c>
      <c r="CA18" s="97" t="e">
        <f t="shared" si="41"/>
        <v>#DIV/0!</v>
      </c>
      <c r="CB18" s="97">
        <f t="shared" si="93"/>
        <v>0</v>
      </c>
      <c r="CC18" s="97" t="e">
        <f t="shared" si="43"/>
        <v>#DIV/0!</v>
      </c>
      <c r="CD18" s="100"/>
      <c r="CE18" s="94">
        <v>0</v>
      </c>
      <c r="CF18" s="95">
        <v>0</v>
      </c>
      <c r="CG18" s="95">
        <f t="shared" si="94"/>
        <v>0</v>
      </c>
      <c r="CH18" s="96"/>
      <c r="CI18" s="96"/>
      <c r="CJ18" s="97">
        <f t="shared" si="95"/>
        <v>0</v>
      </c>
      <c r="CK18" s="97">
        <f t="shared" si="96"/>
        <v>0</v>
      </c>
      <c r="CL18" s="101" t="e">
        <f t="shared" si="47"/>
        <v>#DIV/0!</v>
      </c>
      <c r="CM18" s="97">
        <f t="shared" si="97"/>
        <v>0</v>
      </c>
      <c r="CN18" s="101" t="e">
        <f t="shared" si="49"/>
        <v>#DIV/0!</v>
      </c>
      <c r="CO18" s="97">
        <f t="shared" si="98"/>
        <v>0</v>
      </c>
      <c r="CP18" s="101" t="e">
        <f t="shared" si="51"/>
        <v>#DIV/0!</v>
      </c>
      <c r="CQ18" s="100"/>
    </row>
    <row r="19" spans="1:96" ht="14.25" customHeight="1"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02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</row>
    <row r="20" spans="1:96" ht="14.25" customHeight="1"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</row>
    <row r="21" spans="1:96" ht="14.25" customHeight="1"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6" ht="14.25" customHeight="1">
      <c r="A22" s="103" t="s">
        <v>41</v>
      </c>
      <c r="B22" s="103" t="s">
        <v>42</v>
      </c>
      <c r="C22" s="103"/>
      <c r="D22" s="104"/>
      <c r="E22" s="104"/>
      <c r="F22" s="10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14.25" customHeight="1"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6" ht="14.25" customHeight="1"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6" ht="14.25" customHeight="1"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6" ht="14.25" customHeight="1"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</row>
    <row r="27" spans="1:96" ht="14.25" customHeight="1"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6" ht="14.25" customHeight="1"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6" ht="14.25" customHeight="1"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</row>
    <row r="30" spans="1:96" ht="14.25" customHeight="1"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</row>
    <row r="31" spans="1:96" ht="14.25" customHeight="1"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</row>
    <row r="32" spans="1:96" ht="14.25" customHeight="1"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</row>
    <row r="33" spans="44:95" ht="14.25" customHeight="1"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</row>
    <row r="34" spans="44:95" ht="14.25" customHeight="1"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</row>
    <row r="35" spans="44:95" ht="14.25" customHeight="1"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</row>
    <row r="36" spans="44:95" ht="14.25" customHeight="1"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</row>
    <row r="37" spans="44:95" ht="14.25" customHeight="1"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</row>
    <row r="38" spans="44:95" ht="14.25" customHeight="1"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</row>
    <row r="39" spans="44:95" ht="14.25" customHeight="1"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</row>
    <row r="40" spans="44:95" ht="14.25" customHeight="1"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</row>
    <row r="41" spans="44:95" ht="14.25" customHeight="1"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</row>
    <row r="42" spans="44:95" ht="14.25" customHeight="1"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</row>
    <row r="43" spans="44:95" ht="14.25" customHeight="1"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</row>
    <row r="44" spans="44:95" ht="14.25" customHeight="1"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44:95" ht="14.25" customHeight="1"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44:95" ht="14.25" customHeight="1"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44:95" ht="14.25" customHeight="1"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44:95" ht="14.25" customHeight="1"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44:95" ht="14.25" customHeight="1"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44:95" ht="14.25" customHeight="1"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</row>
    <row r="51" spans="44:95" ht="14.25" customHeight="1"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</row>
    <row r="52" spans="44:95" ht="14.25" customHeight="1"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44:95" ht="14.25" customHeight="1"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</row>
    <row r="54" spans="44:95" ht="14.25" customHeight="1"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  <row r="55" spans="44:95" ht="14.25" customHeight="1"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</row>
    <row r="56" spans="44:95" ht="14.25" customHeight="1"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</row>
    <row r="57" spans="44:95" ht="14.25" customHeight="1"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</row>
    <row r="58" spans="44:95" ht="14.25" customHeight="1"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</row>
    <row r="59" spans="44:95" ht="14.25" customHeight="1"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</row>
    <row r="60" spans="44:95" ht="14.25" customHeight="1"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</row>
    <row r="61" spans="44:95" ht="14.25" customHeight="1"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</row>
    <row r="62" spans="44:95" ht="14.25" customHeight="1"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</row>
    <row r="63" spans="44:95" ht="14.25" customHeight="1"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</row>
    <row r="64" spans="44:95" ht="14.25" customHeight="1"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</row>
    <row r="65" spans="44:95" ht="14.25" customHeight="1"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</row>
    <row r="66" spans="44:95" ht="14.25" customHeight="1"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</row>
    <row r="67" spans="44:95" ht="14.25" customHeight="1"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</row>
    <row r="68" spans="44:95" ht="14.25" customHeight="1"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</row>
    <row r="69" spans="44:95" ht="14.25" customHeight="1"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</row>
    <row r="70" spans="44:95" ht="14.25" customHeight="1"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</row>
    <row r="71" spans="44:95" ht="14.25" customHeight="1"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</row>
    <row r="72" spans="44:95" ht="14.25" customHeight="1"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</row>
    <row r="73" spans="44:95" ht="14.25" customHeight="1"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</row>
    <row r="74" spans="44:95" ht="14.25" customHeight="1"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</row>
    <row r="75" spans="44:95" ht="14.25" customHeight="1"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</row>
    <row r="76" spans="44:95" ht="14.25" customHeight="1"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</row>
    <row r="77" spans="44:95" ht="14.25" customHeight="1"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</row>
    <row r="78" spans="44:95" ht="14.25" customHeight="1"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</row>
    <row r="79" spans="44:95" ht="14.25" customHeight="1"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</row>
    <row r="80" spans="44:95" ht="14.25" customHeight="1"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</row>
    <row r="81" spans="44:95" ht="14.25" customHeight="1"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</row>
    <row r="82" spans="44:95" ht="14.25" customHeight="1"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</row>
    <row r="83" spans="44:95" ht="14.25" customHeight="1"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</row>
    <row r="84" spans="44:95" ht="14.25" customHeight="1"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</row>
    <row r="85" spans="44:95" ht="14.25" customHeight="1"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</row>
    <row r="86" spans="44:95" ht="14.25" customHeight="1"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44:95" ht="14.25" customHeight="1"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44:95" ht="14.25" customHeight="1"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44:95" ht="14.25" customHeight="1"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44:95" ht="14.25" customHeight="1"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44:95" ht="14.25" customHeight="1"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44:95" ht="14.25" customHeight="1"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</row>
    <row r="93" spans="44:95" ht="14.25" customHeight="1"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</row>
    <row r="94" spans="44:95" ht="14.25" customHeight="1"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</row>
    <row r="95" spans="44:95" ht="14.25" customHeight="1"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</row>
    <row r="96" spans="44:95" ht="14.25" customHeight="1"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</row>
    <row r="97" spans="44:95" ht="14.25" customHeight="1"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</row>
    <row r="98" spans="44:95" ht="14.25" customHeight="1"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</row>
    <row r="99" spans="44:95" ht="14.25" customHeight="1"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</row>
    <row r="100" spans="44:95" ht="14.25" customHeight="1"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</row>
    <row r="101" spans="44:95" ht="14.25" customHeight="1"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</row>
    <row r="102" spans="44:95" ht="14.25" customHeight="1"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</row>
    <row r="103" spans="44:95" ht="14.25" customHeight="1"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</row>
    <row r="104" spans="44:95" ht="14.25" customHeight="1"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</row>
    <row r="105" spans="44:95" ht="14.25" customHeight="1"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</row>
    <row r="106" spans="44:95" ht="14.25" customHeight="1"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44:95" ht="14.25" customHeight="1"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44:95" ht="14.25" customHeight="1"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44:95" ht="14.25" customHeight="1"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</row>
    <row r="110" spans="44:95" ht="14.25" customHeight="1"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44:95" ht="14.25" customHeight="1"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44:95" ht="14.25" customHeight="1"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</row>
    <row r="113" spans="44:95" ht="14.25" customHeight="1"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  <row r="114" spans="44:95" ht="14.25" customHeight="1"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</row>
    <row r="115" spans="44:95" ht="14.25" customHeight="1"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</row>
    <row r="116" spans="44:95" ht="14.25" customHeight="1"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</row>
    <row r="117" spans="44:95" ht="14.25" customHeight="1"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</row>
    <row r="118" spans="44:95" ht="14.25" customHeight="1"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</row>
    <row r="119" spans="44:95" ht="14.25" customHeight="1"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</row>
    <row r="120" spans="44:95" ht="14.25" customHeight="1"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</row>
    <row r="121" spans="44:95" ht="14.25" customHeight="1"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</row>
    <row r="122" spans="44:95" ht="14.25" customHeight="1"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</row>
    <row r="123" spans="44:95" ht="14.25" customHeight="1"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</row>
    <row r="124" spans="44:95" ht="14.25" customHeight="1"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</row>
    <row r="125" spans="44:95" ht="14.25" customHeight="1"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</row>
    <row r="126" spans="44:95" ht="14.25" customHeight="1"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</row>
    <row r="127" spans="44:95" ht="14.25" customHeight="1"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</row>
    <row r="128" spans="44:95" ht="14.25" customHeight="1"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</row>
    <row r="129" spans="44:95" ht="14.25" customHeight="1"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</row>
    <row r="130" spans="44:95" ht="14.25" customHeight="1"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</row>
    <row r="131" spans="44:95" ht="14.25" customHeight="1"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</row>
    <row r="132" spans="44:95" ht="14.25" customHeight="1"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</row>
    <row r="133" spans="44:95" ht="14.25" customHeight="1"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</row>
    <row r="134" spans="44:95" ht="14.25" customHeight="1"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</row>
    <row r="135" spans="44:95" ht="14.25" customHeight="1"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</row>
    <row r="136" spans="44:95" ht="14.25" customHeight="1"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</row>
    <row r="137" spans="44:95" ht="14.25" customHeight="1"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</row>
    <row r="138" spans="44:95" ht="14.25" customHeight="1"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</row>
    <row r="139" spans="44:95" ht="14.25" customHeight="1"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</row>
    <row r="140" spans="44:95" ht="14.25" customHeight="1"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</row>
    <row r="141" spans="44:95" ht="14.25" customHeight="1"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</row>
    <row r="142" spans="44:95" ht="14.25" customHeight="1"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</row>
    <row r="143" spans="44:95" ht="14.25" customHeight="1"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</row>
    <row r="144" spans="44:95" ht="14.25" customHeight="1"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</row>
    <row r="145" spans="44:95" ht="14.25" customHeight="1"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</row>
    <row r="146" spans="44:95" ht="14.25" customHeight="1"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</row>
    <row r="147" spans="44:95" ht="14.25" customHeight="1"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</row>
    <row r="148" spans="44:95" ht="14.25" customHeight="1"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</row>
    <row r="149" spans="44:95" ht="14.25" customHeight="1"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</row>
    <row r="150" spans="44:95" ht="14.25" customHeight="1"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</row>
    <row r="151" spans="44:95" ht="14.25" customHeight="1"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</row>
    <row r="152" spans="44:95" ht="14.25" customHeight="1"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</row>
    <row r="153" spans="44:95" ht="14.25" customHeight="1"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</row>
    <row r="154" spans="44:95" ht="14.25" customHeight="1"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</row>
    <row r="155" spans="44:95" ht="14.25" customHeight="1"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</row>
    <row r="156" spans="44:95" ht="14.25" customHeight="1"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</row>
    <row r="157" spans="44:95" ht="14.25" customHeight="1"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</row>
    <row r="158" spans="44:95" ht="14.25" customHeight="1"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</row>
    <row r="159" spans="44:95" ht="14.25" customHeight="1"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</row>
    <row r="160" spans="44:95" ht="14.25" customHeight="1"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</row>
    <row r="161" spans="44:95" ht="14.25" customHeight="1"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</row>
    <row r="162" spans="44:95" ht="14.25" customHeight="1"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</row>
    <row r="163" spans="44:95" ht="14.25" customHeight="1"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</row>
    <row r="164" spans="44:95" ht="14.25" customHeight="1"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</row>
    <row r="165" spans="44:95" ht="14.25" customHeight="1"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</row>
    <row r="166" spans="44:95" ht="14.25" customHeight="1"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</row>
    <row r="167" spans="44:95" ht="14.25" customHeight="1"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</row>
    <row r="168" spans="44:95" ht="14.25" customHeight="1"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</row>
    <row r="169" spans="44:95" ht="14.25" customHeight="1"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</row>
    <row r="170" spans="44:95" ht="14.25" customHeight="1"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</row>
    <row r="171" spans="44:95" ht="14.25" customHeight="1"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</row>
    <row r="172" spans="44:95" ht="14.25" customHeight="1"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</row>
    <row r="173" spans="44:95" ht="14.25" customHeight="1"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</row>
    <row r="174" spans="44:95" ht="14.25" customHeight="1"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</row>
    <row r="175" spans="44:95" ht="14.25" customHeight="1"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</row>
    <row r="176" spans="44:95" ht="14.25" customHeight="1"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</row>
    <row r="177" spans="44:95" ht="14.25" customHeight="1"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</row>
    <row r="178" spans="44:95" ht="14.25" customHeight="1"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</row>
    <row r="179" spans="44:95" ht="14.25" customHeight="1"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</row>
    <row r="180" spans="44:95" ht="14.25" customHeight="1"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</row>
    <row r="181" spans="44:95" ht="14.25" customHeight="1"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</row>
    <row r="182" spans="44:95" ht="14.25" customHeight="1"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</row>
    <row r="183" spans="44:95" ht="14.25" customHeight="1"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</row>
    <row r="184" spans="44:95" ht="14.25" customHeight="1"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</row>
    <row r="185" spans="44:95" ht="14.25" customHeight="1"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</row>
    <row r="186" spans="44:95" ht="14.25" customHeight="1"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</row>
    <row r="187" spans="44:95" ht="14.25" customHeight="1"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</row>
    <row r="188" spans="44:95" ht="14.25" customHeight="1"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</row>
    <row r="189" spans="44:95" ht="14.25" customHeight="1"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</row>
    <row r="190" spans="44:95" ht="14.25" customHeight="1"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</row>
    <row r="191" spans="44:95" ht="14.25" customHeight="1"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</row>
    <row r="192" spans="44:95" ht="14.25" customHeight="1"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</row>
    <row r="193" spans="44:95" ht="14.25" customHeight="1"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</row>
    <row r="194" spans="44:95" ht="14.25" customHeight="1"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</row>
    <row r="195" spans="44:95" ht="14.25" customHeight="1"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</row>
    <row r="196" spans="44:95" ht="14.25" customHeight="1"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</row>
    <row r="197" spans="44:95" ht="14.25" customHeight="1"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</row>
    <row r="198" spans="44:95" ht="14.25" customHeight="1"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</row>
    <row r="199" spans="44:95" ht="14.25" customHeight="1"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</row>
    <row r="200" spans="44:95" ht="14.25" customHeight="1"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</row>
    <row r="201" spans="44:95" ht="14.25" customHeight="1"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</row>
    <row r="202" spans="44:95" ht="14.25" customHeight="1"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</row>
    <row r="203" spans="44:95" ht="14.25" customHeight="1"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</row>
    <row r="204" spans="44:95" ht="14.25" customHeight="1"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</row>
    <row r="205" spans="44:95" ht="14.25" customHeight="1"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</row>
    <row r="206" spans="44:95" ht="14.25" customHeight="1"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</row>
    <row r="207" spans="44:95" ht="14.25" customHeight="1"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</row>
    <row r="208" spans="44:95" ht="14.25" customHeight="1"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</row>
    <row r="209" spans="44:95" ht="14.25" customHeight="1"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</row>
    <row r="210" spans="44:95" ht="14.25" customHeight="1"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</row>
    <row r="211" spans="44:95" ht="14.25" customHeight="1"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</row>
    <row r="212" spans="44:95" ht="14.25" customHeight="1"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</row>
    <row r="213" spans="44:95" ht="14.25" customHeight="1"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</row>
    <row r="214" spans="44:95" ht="14.25" customHeight="1"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</row>
    <row r="215" spans="44:95" ht="14.25" customHeight="1"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</row>
    <row r="216" spans="44:95" ht="14.25" customHeight="1"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</row>
    <row r="217" spans="44:95" ht="14.25" customHeight="1"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</row>
    <row r="218" spans="44:95" ht="14.25" customHeight="1"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</row>
    <row r="219" spans="44:95" ht="14.25" customHeight="1"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</row>
    <row r="220" spans="44:95" ht="14.25" customHeight="1"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</row>
    <row r="221" spans="44:95" ht="14.25" customHeight="1"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</row>
    <row r="222" spans="44:95" ht="14.25" customHeight="1"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</row>
    <row r="223" spans="44:95" ht="14.25" customHeight="1"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</row>
    <row r="224" spans="44:95" ht="14.25" customHeight="1"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</row>
    <row r="225" spans="44:95" ht="14.25" customHeight="1"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</row>
    <row r="226" spans="44:95" ht="14.25" customHeight="1"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</row>
    <row r="227" spans="44:95" ht="14.25" customHeight="1"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</row>
    <row r="228" spans="44:95" ht="14.25" customHeight="1"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</row>
    <row r="229" spans="44:95" ht="14.25" customHeight="1"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</row>
    <row r="230" spans="44:95" ht="14.25" customHeight="1"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</row>
    <row r="231" spans="44:95" ht="14.25" customHeight="1"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</row>
    <row r="232" spans="44:95" ht="14.25" customHeight="1"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</row>
    <row r="233" spans="44:95" ht="14.25" customHeight="1"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</row>
    <row r="234" spans="44:95" ht="14.25" customHeight="1"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</row>
    <row r="235" spans="44:95" ht="14.25" customHeight="1"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</row>
    <row r="236" spans="44:95" ht="14.25" customHeight="1"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</row>
    <row r="237" spans="44:95" ht="14.25" customHeight="1"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</row>
    <row r="238" spans="44:95" ht="14.25" customHeight="1"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</row>
    <row r="239" spans="44:95" ht="14.25" customHeight="1"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</row>
    <row r="240" spans="44:95" ht="14.25" customHeight="1"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</row>
    <row r="241" spans="44:95" ht="14.25" customHeight="1"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</row>
    <row r="242" spans="44:95" ht="14.25" customHeight="1"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</row>
    <row r="243" spans="44:95" ht="14.25" customHeight="1"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</row>
    <row r="244" spans="44:95" ht="14.25" customHeight="1"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</row>
    <row r="245" spans="44:95" ht="14.25" customHeight="1"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</row>
    <row r="246" spans="44:95" ht="14.25" customHeight="1"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</row>
    <row r="247" spans="44:95" ht="14.25" customHeight="1"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</row>
    <row r="248" spans="44:95" ht="14.25" customHeight="1"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</row>
    <row r="249" spans="44:95" ht="14.25" customHeight="1"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</row>
    <row r="250" spans="44:95" ht="14.25" customHeight="1"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</row>
    <row r="251" spans="44:95" ht="14.25" customHeight="1"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</row>
    <row r="252" spans="44:95" ht="14.25" customHeight="1"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</row>
    <row r="253" spans="44:95" ht="14.25" customHeight="1"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</row>
    <row r="254" spans="44:95" ht="14.25" customHeight="1"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</row>
    <row r="255" spans="44:95" ht="14.25" customHeight="1"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</row>
    <row r="256" spans="44:95" ht="14.25" customHeight="1"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</row>
    <row r="257" spans="44:95" ht="14.25" customHeight="1"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</row>
    <row r="258" spans="44:95" ht="14.25" customHeight="1"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</row>
    <row r="259" spans="44:95" ht="14.25" customHeight="1"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</row>
    <row r="260" spans="44:95" ht="14.25" customHeight="1"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</row>
    <row r="261" spans="44:95" ht="14.25" customHeight="1"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</row>
    <row r="262" spans="44:95" ht="14.25" customHeight="1"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</row>
    <row r="263" spans="44:95" ht="14.25" customHeight="1"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</row>
    <row r="264" spans="44:95" ht="14.25" customHeight="1"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</row>
    <row r="265" spans="44:95" ht="14.25" customHeight="1"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</row>
    <row r="266" spans="44:95" ht="14.25" customHeight="1"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</row>
    <row r="267" spans="44:95" ht="14.25" customHeight="1"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</row>
    <row r="268" spans="44:95" ht="14.25" customHeight="1"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</row>
    <row r="269" spans="44:95" ht="14.25" customHeight="1"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</row>
    <row r="270" spans="44:95" ht="14.25" customHeight="1"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</row>
    <row r="271" spans="44:95" ht="14.25" customHeight="1"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</row>
    <row r="272" spans="44:95" ht="14.25" customHeight="1"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</row>
    <row r="273" spans="44:95" ht="14.25" customHeight="1"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</row>
    <row r="274" spans="44:95" ht="14.25" customHeight="1"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</row>
    <row r="275" spans="44:95" ht="14.25" customHeight="1"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</row>
    <row r="276" spans="44:95" ht="14.25" customHeight="1"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</row>
    <row r="277" spans="44:95" ht="14.25" customHeight="1"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</row>
    <row r="278" spans="44:95" ht="14.25" customHeight="1"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</row>
    <row r="279" spans="44:95" ht="14.25" customHeight="1"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</row>
    <row r="280" spans="44:95" ht="14.25" customHeight="1"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</row>
    <row r="281" spans="44:95" ht="14.25" customHeight="1"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</row>
    <row r="282" spans="44:95" ht="14.25" customHeight="1"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</row>
    <row r="283" spans="44:95" ht="14.25" customHeight="1"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</row>
    <row r="284" spans="44:95" ht="14.25" customHeight="1"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</row>
    <row r="285" spans="44:95" ht="14.25" customHeight="1"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</row>
    <row r="286" spans="44:95" ht="14.25" customHeight="1"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</row>
    <row r="287" spans="44:95" ht="14.25" customHeight="1"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</row>
    <row r="288" spans="44:95" ht="14.25" customHeight="1"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</row>
    <row r="289" spans="44:95" ht="14.25" customHeight="1"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</row>
    <row r="290" spans="44:95" ht="14.25" customHeight="1"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</row>
    <row r="291" spans="44:95" ht="14.25" customHeight="1"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</row>
    <row r="292" spans="44:95" ht="14.25" customHeight="1"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</row>
    <row r="293" spans="44:95" ht="14.25" customHeight="1"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</row>
    <row r="294" spans="44:95" ht="14.25" customHeight="1"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</row>
    <row r="295" spans="44:95" ht="14.25" customHeight="1"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</row>
    <row r="296" spans="44:95" ht="14.25" customHeight="1"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</row>
    <row r="297" spans="44:95" ht="14.25" customHeight="1"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</row>
    <row r="298" spans="44:95" ht="14.25" customHeight="1"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</row>
    <row r="299" spans="44:95" ht="14.25" customHeight="1"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</row>
    <row r="300" spans="44:95" ht="14.25" customHeight="1"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</row>
    <row r="301" spans="44:95" ht="14.25" customHeight="1"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</row>
    <row r="302" spans="44:95" ht="14.25" customHeight="1"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</row>
    <row r="303" spans="44:95" ht="14.25" customHeight="1"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</row>
    <row r="304" spans="44:95" ht="14.25" customHeight="1"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</row>
    <row r="305" spans="44:95" ht="14.25" customHeight="1"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</row>
    <row r="306" spans="44:95" ht="14.25" customHeight="1"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</row>
    <row r="307" spans="44:95" ht="14.25" customHeight="1"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</row>
    <row r="308" spans="44:95" ht="14.25" customHeight="1"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</row>
    <row r="309" spans="44:95" ht="14.25" customHeight="1"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</row>
    <row r="310" spans="44:95" ht="14.25" customHeight="1"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</row>
    <row r="311" spans="44:95" ht="14.25" customHeight="1"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</row>
    <row r="312" spans="44:95" ht="14.25" customHeight="1"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</row>
    <row r="313" spans="44:95" ht="14.25" customHeight="1"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</row>
    <row r="314" spans="44:95" ht="14.25" customHeight="1"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</row>
    <row r="315" spans="44:95" ht="14.25" customHeight="1"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</row>
    <row r="316" spans="44:95" ht="14.25" customHeight="1"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</row>
    <row r="317" spans="44:95" ht="14.25" customHeight="1"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</row>
    <row r="318" spans="44:95" ht="14.25" customHeight="1"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</row>
    <row r="319" spans="44:95" ht="14.25" customHeight="1"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</row>
    <row r="320" spans="44:95" ht="14.25" customHeight="1"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</row>
    <row r="321" spans="44:95" ht="14.25" customHeight="1"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</row>
    <row r="322" spans="44:95" ht="14.25" customHeight="1"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</row>
    <row r="323" spans="44:95" ht="14.25" customHeight="1"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</row>
    <row r="324" spans="44:95" ht="14.25" customHeight="1"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</row>
    <row r="325" spans="44:95" ht="14.25" customHeight="1"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</row>
    <row r="326" spans="44:95" ht="14.25" customHeight="1"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</row>
    <row r="327" spans="44:95" ht="14.25" customHeight="1"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</row>
    <row r="328" spans="44:95" ht="14.25" customHeight="1"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</row>
    <row r="329" spans="44:95" ht="14.25" customHeight="1"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</row>
    <row r="330" spans="44:95" ht="14.25" customHeight="1"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</row>
    <row r="331" spans="44:95" ht="14.25" customHeight="1"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</row>
    <row r="332" spans="44:95" ht="14.25" customHeight="1"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</row>
    <row r="333" spans="44:95" ht="14.25" customHeight="1"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</row>
    <row r="334" spans="44:95" ht="14.25" customHeight="1"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</row>
    <row r="335" spans="44:95" ht="14.25" customHeight="1"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</row>
    <row r="336" spans="44:95" ht="14.25" customHeight="1"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</row>
    <row r="337" spans="44:95" ht="14.25" customHeight="1"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</row>
    <row r="338" spans="44:95" ht="14.25" customHeight="1"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</row>
    <row r="339" spans="44:95" ht="14.25" customHeight="1"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</row>
    <row r="340" spans="44:95" ht="14.25" customHeight="1"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</row>
    <row r="341" spans="44:95" ht="14.25" customHeight="1"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</row>
    <row r="342" spans="44:95" ht="14.25" customHeight="1"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</row>
    <row r="343" spans="44:95" ht="14.25" customHeight="1"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</row>
    <row r="344" spans="44:95" ht="14.25" customHeight="1"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</row>
    <row r="345" spans="44:95" ht="14.25" customHeight="1"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</row>
    <row r="346" spans="44:95" ht="14.25" customHeight="1"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</row>
    <row r="347" spans="44:95" ht="14.25" customHeight="1"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</row>
    <row r="348" spans="44:95" ht="14.25" customHeight="1"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</row>
    <row r="349" spans="44:95" ht="14.25" customHeight="1"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</row>
    <row r="350" spans="44:95" ht="14.25" customHeight="1"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</row>
    <row r="351" spans="44:95" ht="14.25" customHeight="1"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</row>
    <row r="352" spans="44:95" ht="14.25" customHeight="1"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</row>
    <row r="353" spans="44:95" ht="14.25" customHeight="1"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</row>
    <row r="354" spans="44:95" ht="14.25" customHeight="1"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</row>
    <row r="355" spans="44:95" ht="14.25" customHeight="1"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</row>
    <row r="356" spans="44:95" ht="14.25" customHeight="1"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</row>
    <row r="357" spans="44:95" ht="14.25" customHeight="1"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</row>
    <row r="358" spans="44:95" ht="14.25" customHeight="1"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</row>
    <row r="359" spans="44:95" ht="14.25" customHeight="1"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</row>
    <row r="360" spans="44:95" ht="14.25" customHeight="1"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</row>
    <row r="361" spans="44:95" ht="14.25" customHeight="1"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</row>
    <row r="362" spans="44:95" ht="14.25" customHeight="1"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</row>
    <row r="363" spans="44:95" ht="14.25" customHeight="1"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</row>
    <row r="364" spans="44:95" ht="14.25" customHeight="1"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</row>
    <row r="365" spans="44:95" ht="14.25" customHeight="1"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</row>
    <row r="366" spans="44:95" ht="14.25" customHeight="1"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</row>
    <row r="367" spans="44:95" ht="14.25" customHeight="1"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</row>
    <row r="368" spans="44:95" ht="14.25" customHeight="1"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</row>
    <row r="369" spans="44:95" ht="14.25" customHeight="1"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</row>
    <row r="370" spans="44:95" ht="14.25" customHeight="1"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</row>
    <row r="371" spans="44:95" ht="14.25" customHeight="1"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</row>
    <row r="372" spans="44:95" ht="14.25" customHeight="1"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</row>
    <row r="373" spans="44:95" ht="14.25" customHeight="1"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</row>
    <row r="374" spans="44:95" ht="14.25" customHeight="1"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</row>
    <row r="375" spans="44:95" ht="14.25" customHeight="1"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</row>
    <row r="376" spans="44:95" ht="14.25" customHeight="1"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</row>
    <row r="377" spans="44:95" ht="14.25" customHeight="1"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</row>
    <row r="378" spans="44:95" ht="14.25" customHeight="1"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</row>
    <row r="379" spans="44:95" ht="14.25" customHeight="1"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</row>
    <row r="380" spans="44:95" ht="14.25" customHeight="1"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</row>
    <row r="381" spans="44:95" ht="14.25" customHeight="1"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</row>
    <row r="382" spans="44:95" ht="14.25" customHeight="1"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</row>
    <row r="383" spans="44:95" ht="14.25" customHeight="1"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</row>
    <row r="384" spans="44:95" ht="14.25" customHeight="1"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</row>
    <row r="385" spans="44:95" ht="14.25" customHeight="1"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</row>
    <row r="386" spans="44:95" ht="14.25" customHeight="1"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</row>
    <row r="387" spans="44:95" ht="14.25" customHeight="1"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</row>
    <row r="388" spans="44:95" ht="14.25" customHeight="1"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</row>
    <row r="389" spans="44:95" ht="14.25" customHeight="1"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</row>
    <row r="390" spans="44:95" ht="14.25" customHeight="1"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</row>
    <row r="391" spans="44:95" ht="14.25" customHeight="1"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</row>
    <row r="392" spans="44:95" ht="14.25" customHeight="1"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</row>
    <row r="393" spans="44:95" ht="14.25" customHeight="1"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</row>
    <row r="394" spans="44:95" ht="14.25" customHeight="1"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</row>
    <row r="395" spans="44:95" ht="14.25" customHeight="1"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</row>
    <row r="396" spans="44:95" ht="14.25" customHeight="1"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</row>
    <row r="397" spans="44:95" ht="14.25" customHeight="1"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</row>
    <row r="398" spans="44:95" ht="14.25" customHeight="1"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</row>
    <row r="399" spans="44:95" ht="14.25" customHeight="1"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</row>
    <row r="400" spans="44:95" ht="14.25" customHeight="1"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</row>
    <row r="401" spans="44:95" ht="14.25" customHeight="1"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</row>
    <row r="402" spans="44:95" ht="14.25" customHeight="1"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</row>
    <row r="403" spans="44:95" ht="14.25" customHeight="1"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</row>
    <row r="404" spans="44:95" ht="14.25" customHeight="1"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</row>
    <row r="405" spans="44:95" ht="14.25" customHeight="1"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</row>
    <row r="406" spans="44:95" ht="14.25" customHeight="1"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</row>
    <row r="407" spans="44:95" ht="14.25" customHeight="1"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</row>
    <row r="408" spans="44:95" ht="14.25" customHeight="1"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</row>
    <row r="409" spans="44:95" ht="14.25" customHeight="1"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</row>
    <row r="410" spans="44:95" ht="14.25" customHeight="1"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</row>
    <row r="411" spans="44:95" ht="14.25" customHeight="1"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</row>
    <row r="412" spans="44:95" ht="14.25" customHeight="1"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</row>
    <row r="413" spans="44:95" ht="14.25" customHeight="1"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</row>
    <row r="414" spans="44:95" ht="14.25" customHeight="1"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</row>
    <row r="415" spans="44:95" ht="14.25" customHeight="1"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</row>
    <row r="416" spans="44:95" ht="14.25" customHeight="1"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</row>
    <row r="417" spans="44:95" ht="14.25" customHeight="1"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</row>
    <row r="418" spans="44:95" ht="14.25" customHeight="1"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</row>
    <row r="419" spans="44:95" ht="14.25" customHeight="1"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</row>
    <row r="420" spans="44:95" ht="14.25" customHeight="1"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</row>
    <row r="421" spans="44:95" ht="14.25" customHeight="1"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</row>
    <row r="422" spans="44:95" ht="14.25" customHeight="1"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</row>
    <row r="423" spans="44:95" ht="14.25" customHeight="1"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</row>
    <row r="424" spans="44:95" ht="14.25" customHeight="1"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</row>
    <row r="425" spans="44:95" ht="14.25" customHeight="1"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</row>
    <row r="426" spans="44:95" ht="14.25" customHeight="1"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</row>
    <row r="427" spans="44:95" ht="14.25" customHeight="1"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</row>
    <row r="428" spans="44:95" ht="14.25" customHeight="1"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</row>
    <row r="429" spans="44:95" ht="14.25" customHeight="1"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</row>
    <row r="430" spans="44:95" ht="14.25" customHeight="1"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</row>
    <row r="431" spans="44:95" ht="14.25" customHeight="1"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</row>
    <row r="432" spans="44:95" ht="14.25" customHeight="1"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</row>
    <row r="433" spans="44:95" ht="14.25" customHeight="1"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</row>
    <row r="434" spans="44:95" ht="14.25" customHeight="1"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</row>
    <row r="435" spans="44:95" ht="14.25" customHeight="1"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</row>
    <row r="436" spans="44:95" ht="14.25" customHeight="1"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</row>
    <row r="437" spans="44:95" ht="14.25" customHeight="1"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</row>
    <row r="438" spans="44:95" ht="14.25" customHeight="1"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</row>
    <row r="439" spans="44:95" ht="14.25" customHeight="1"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</row>
    <row r="440" spans="44:95" ht="14.25" customHeight="1"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</row>
    <row r="441" spans="44:95" ht="14.25" customHeight="1"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</row>
    <row r="442" spans="44:95" ht="14.25" customHeight="1"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</row>
    <row r="443" spans="44:95" ht="14.25" customHeight="1"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</row>
    <row r="444" spans="44:95" ht="14.25" customHeight="1"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</row>
    <row r="445" spans="44:95" ht="14.25" customHeight="1"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</row>
    <row r="446" spans="44:95" ht="14.25" customHeight="1"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</row>
    <row r="447" spans="44:95" ht="14.25" customHeight="1"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</row>
    <row r="448" spans="44:95" ht="14.25" customHeight="1"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</row>
    <row r="449" spans="44:95" ht="14.25" customHeight="1"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</row>
    <row r="450" spans="44:95" ht="14.25" customHeight="1"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</row>
    <row r="451" spans="44:95" ht="14.25" customHeight="1"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</row>
    <row r="452" spans="44:95" ht="14.25" customHeight="1"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</row>
    <row r="453" spans="44:95" ht="14.25" customHeight="1"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</row>
    <row r="454" spans="44:95" ht="14.25" customHeight="1"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</row>
    <row r="455" spans="44:95" ht="14.25" customHeight="1"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</row>
    <row r="456" spans="44:95" ht="14.25" customHeight="1"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</row>
    <row r="457" spans="44:95" ht="14.25" customHeight="1"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</row>
    <row r="458" spans="44:95" ht="14.25" customHeight="1"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</row>
    <row r="459" spans="44:95" ht="14.25" customHeight="1"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</row>
    <row r="460" spans="44:95" ht="14.25" customHeight="1"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</row>
    <row r="461" spans="44:95" ht="14.25" customHeight="1"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</row>
    <row r="462" spans="44:95" ht="14.25" customHeight="1"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</row>
    <row r="463" spans="44:95" ht="14.25" customHeight="1"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</row>
    <row r="464" spans="44:95" ht="14.25" customHeight="1"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</row>
    <row r="465" spans="44:95" ht="14.25" customHeight="1"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</row>
    <row r="466" spans="44:95" ht="14.25" customHeight="1"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</row>
    <row r="467" spans="44:95" ht="14.25" customHeight="1"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</row>
    <row r="468" spans="44:95" ht="14.25" customHeight="1"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</row>
    <row r="469" spans="44:95" ht="14.25" customHeight="1"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</row>
    <row r="470" spans="44:95" ht="14.25" customHeight="1"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</row>
    <row r="471" spans="44:95" ht="14.25" customHeight="1"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</row>
    <row r="472" spans="44:95" ht="14.25" customHeight="1"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</row>
    <row r="473" spans="44:95" ht="14.25" customHeight="1"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</row>
    <row r="474" spans="44:95" ht="14.25" customHeight="1"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</row>
    <row r="475" spans="44:95" ht="14.25" customHeight="1"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</row>
    <row r="476" spans="44:95" ht="14.25" customHeight="1"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</row>
    <row r="477" spans="44:95" ht="14.25" customHeight="1"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</row>
    <row r="478" spans="44:95" ht="14.25" customHeight="1"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</row>
    <row r="479" spans="44:95" ht="14.25" customHeight="1"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</row>
    <row r="480" spans="44:95" ht="14.25" customHeight="1"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</row>
    <row r="481" spans="44:95" ht="14.25" customHeight="1"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</row>
    <row r="482" spans="44:95" ht="14.25" customHeight="1"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</row>
    <row r="483" spans="44:95" ht="14.25" customHeight="1"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</row>
    <row r="484" spans="44:95" ht="14.25" customHeight="1"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</row>
    <row r="485" spans="44:95" ht="14.25" customHeight="1"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</row>
    <row r="486" spans="44:95" ht="14.25" customHeight="1"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</row>
    <row r="487" spans="44:95" ht="14.25" customHeight="1"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</row>
    <row r="488" spans="44:95" ht="14.25" customHeight="1"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</row>
    <row r="489" spans="44:95" ht="14.25" customHeight="1"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</row>
    <row r="490" spans="44:95" ht="14.25" customHeight="1"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</row>
    <row r="491" spans="44:95" ht="14.25" customHeight="1"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</row>
    <row r="492" spans="44:95" ht="14.25" customHeight="1"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</row>
    <row r="493" spans="44:95" ht="14.25" customHeight="1"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</row>
    <row r="494" spans="44:95" ht="14.25" customHeight="1"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</row>
    <row r="495" spans="44:95" ht="14.25" customHeight="1"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</row>
    <row r="496" spans="44:95" ht="14.25" customHeight="1"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</row>
    <row r="497" spans="44:95" ht="14.25" customHeight="1"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</row>
    <row r="498" spans="44:95" ht="14.25" customHeight="1"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</row>
    <row r="499" spans="44:95" ht="14.25" customHeight="1"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</row>
    <row r="500" spans="44:95" ht="14.25" customHeight="1"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</row>
    <row r="501" spans="44:95" ht="14.25" customHeight="1"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</row>
    <row r="502" spans="44:95" ht="14.25" customHeight="1"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</row>
    <row r="503" spans="44:95" ht="14.25" customHeight="1"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</row>
    <row r="504" spans="44:95" ht="14.25" customHeight="1"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</row>
    <row r="505" spans="44:95" ht="14.25" customHeight="1"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</row>
    <row r="506" spans="44:95" ht="14.25" customHeight="1"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</row>
    <row r="507" spans="44:95" ht="14.25" customHeight="1"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</row>
    <row r="508" spans="44:95" ht="14.25" customHeight="1"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</row>
    <row r="509" spans="44:95" ht="14.25" customHeight="1"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</row>
    <row r="510" spans="44:95" ht="14.25" customHeight="1"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</row>
    <row r="511" spans="44:95" ht="14.25" customHeight="1"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</row>
    <row r="512" spans="44:95" ht="14.25" customHeight="1"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</row>
    <row r="513" spans="44:95" ht="14.25" customHeight="1"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</row>
    <row r="514" spans="44:95" ht="14.25" customHeight="1"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</row>
    <row r="515" spans="44:95" ht="14.25" customHeight="1"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</row>
    <row r="516" spans="44:95" ht="14.25" customHeight="1"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</row>
    <row r="517" spans="44:95" ht="14.25" customHeight="1"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</row>
    <row r="518" spans="44:95" ht="14.25" customHeight="1"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</row>
    <row r="519" spans="44:95" ht="14.25" customHeight="1"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</row>
    <row r="520" spans="44:95" ht="14.25" customHeight="1"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</row>
    <row r="521" spans="44:95" ht="14.25" customHeight="1"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</row>
    <row r="522" spans="44:95" ht="14.25" customHeight="1"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</row>
    <row r="523" spans="44:95" ht="14.25" customHeight="1"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</row>
    <row r="524" spans="44:95" ht="14.25" customHeight="1"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</row>
    <row r="525" spans="44:95" ht="14.25" customHeight="1"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</row>
    <row r="526" spans="44:95" ht="14.25" customHeight="1"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</row>
    <row r="527" spans="44:95" ht="14.25" customHeight="1"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</row>
    <row r="528" spans="44:95" ht="14.25" customHeight="1"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</row>
    <row r="529" spans="44:95" ht="14.25" customHeight="1"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</row>
    <row r="530" spans="44:95" ht="14.25" customHeight="1"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</row>
    <row r="531" spans="44:95" ht="14.25" customHeight="1"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</row>
    <row r="532" spans="44:95" ht="14.25" customHeight="1"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</row>
    <row r="533" spans="44:95" ht="14.25" customHeight="1"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</row>
    <row r="534" spans="44:95" ht="14.25" customHeight="1"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</row>
    <row r="535" spans="44:95" ht="14.25" customHeight="1"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</row>
    <row r="536" spans="44:95" ht="14.25" customHeight="1"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</row>
    <row r="537" spans="44:95" ht="14.25" customHeight="1"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</row>
    <row r="538" spans="44:95" ht="14.25" customHeight="1"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</row>
    <row r="539" spans="44:95" ht="14.25" customHeight="1"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</row>
    <row r="540" spans="44:95" ht="14.25" customHeight="1"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</row>
    <row r="541" spans="44:95" ht="14.25" customHeight="1"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</row>
    <row r="542" spans="44:95" ht="14.25" customHeight="1"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</row>
    <row r="543" spans="44:95" ht="14.25" customHeight="1"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</row>
    <row r="544" spans="44:95" ht="14.25" customHeight="1"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</row>
    <row r="545" spans="44:95" ht="14.25" customHeight="1"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</row>
    <row r="546" spans="44:95" ht="14.25" customHeight="1"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</row>
    <row r="547" spans="44:95" ht="14.25" customHeight="1"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</row>
    <row r="548" spans="44:95" ht="14.25" customHeight="1"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</row>
    <row r="549" spans="44:95" ht="14.25" customHeight="1"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</row>
    <row r="550" spans="44:95" ht="14.25" customHeight="1"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</row>
    <row r="551" spans="44:95" ht="14.25" customHeight="1"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</row>
    <row r="552" spans="44:95" ht="14.25" customHeight="1"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</row>
    <row r="553" spans="44:95" ht="14.25" customHeight="1"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</row>
    <row r="554" spans="44:95" ht="14.25" customHeight="1"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</row>
    <row r="555" spans="44:95" ht="14.25" customHeight="1"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</row>
    <row r="556" spans="44:95" ht="14.25" customHeight="1"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</row>
    <row r="557" spans="44:95" ht="14.25" customHeight="1"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</row>
    <row r="558" spans="44:95" ht="14.25" customHeight="1"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</row>
    <row r="559" spans="44:95" ht="14.25" customHeight="1"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</row>
    <row r="560" spans="44:95" ht="14.25" customHeight="1"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</row>
    <row r="561" spans="44:95" ht="14.25" customHeight="1"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</row>
    <row r="562" spans="44:95" ht="14.25" customHeight="1"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</row>
    <row r="563" spans="44:95" ht="14.25" customHeight="1"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</row>
    <row r="564" spans="44:95" ht="14.25" customHeight="1"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</row>
    <row r="565" spans="44:95" ht="14.25" customHeight="1"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</row>
    <row r="566" spans="44:95" ht="14.25" customHeight="1"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</row>
    <row r="567" spans="44:95" ht="14.25" customHeight="1"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</row>
    <row r="568" spans="44:95" ht="14.25" customHeight="1"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</row>
    <row r="569" spans="44:95" ht="14.25" customHeight="1"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</row>
    <row r="570" spans="44:95" ht="14.25" customHeight="1"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</row>
    <row r="571" spans="44:95" ht="14.25" customHeight="1"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</row>
    <row r="572" spans="44:95" ht="14.25" customHeight="1"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</row>
    <row r="573" spans="44:95" ht="14.25" customHeight="1"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</row>
    <row r="574" spans="44:95" ht="14.25" customHeight="1"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</row>
    <row r="575" spans="44:95" ht="14.25" customHeight="1"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</row>
    <row r="576" spans="44:95" ht="14.25" customHeight="1"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</row>
    <row r="577" spans="44:95" ht="14.25" customHeight="1"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</row>
    <row r="578" spans="44:95" ht="14.25" customHeight="1"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</row>
    <row r="579" spans="44:95" ht="14.25" customHeight="1"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</row>
    <row r="580" spans="44:95" ht="14.25" customHeight="1"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</row>
    <row r="581" spans="44:95" ht="14.25" customHeight="1"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</row>
    <row r="582" spans="44:95" ht="14.25" customHeight="1"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</row>
    <row r="583" spans="44:95" ht="14.25" customHeight="1"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</row>
    <row r="584" spans="44:95" ht="14.25" customHeight="1"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</row>
    <row r="585" spans="44:95" ht="14.25" customHeight="1"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</row>
    <row r="586" spans="44:95" ht="14.25" customHeight="1"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</row>
    <row r="587" spans="44:95" ht="14.25" customHeight="1"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</row>
    <row r="588" spans="44:95" ht="14.25" customHeight="1"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</row>
    <row r="589" spans="44:95" ht="14.25" customHeight="1"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</row>
    <row r="590" spans="44:95" ht="14.25" customHeight="1"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</row>
    <row r="591" spans="44:95" ht="14.25" customHeight="1"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</row>
    <row r="592" spans="44:95" ht="14.25" customHeight="1"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</row>
    <row r="593" spans="44:95" ht="14.25" customHeight="1"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</row>
    <row r="594" spans="44:95" ht="14.25" customHeight="1"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</row>
    <row r="595" spans="44:95" ht="14.25" customHeight="1"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</row>
    <row r="596" spans="44:95" ht="14.25" customHeight="1"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</row>
    <row r="597" spans="44:95" ht="14.25" customHeight="1"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</row>
    <row r="598" spans="44:95" ht="14.25" customHeight="1"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</row>
    <row r="599" spans="44:95" ht="14.25" customHeight="1"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</row>
    <row r="600" spans="44:95" ht="14.25" customHeight="1"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</row>
    <row r="601" spans="44:95" ht="14.25" customHeight="1"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</row>
    <row r="602" spans="44:95" ht="14.25" customHeight="1"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</row>
    <row r="603" spans="44:95" ht="14.25" customHeight="1"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</row>
    <row r="604" spans="44:95" ht="14.25" customHeight="1"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</row>
    <row r="605" spans="44:95" ht="14.25" customHeight="1"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</row>
    <row r="606" spans="44:95" ht="14.25" customHeight="1"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</row>
    <row r="607" spans="44:95" ht="14.25" customHeight="1"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</row>
    <row r="608" spans="44:95" ht="14.25" customHeight="1"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</row>
    <row r="609" spans="44:95" ht="14.25" customHeight="1"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</row>
    <row r="610" spans="44:95" ht="14.25" customHeight="1"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</row>
    <row r="611" spans="44:95" ht="14.25" customHeight="1"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</row>
    <row r="612" spans="44:95" ht="14.25" customHeight="1"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</row>
    <row r="613" spans="44:95" ht="14.25" customHeight="1"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</row>
    <row r="614" spans="44:95" ht="14.25" customHeight="1"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</row>
    <row r="615" spans="44:95" ht="14.25" customHeight="1"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</row>
    <row r="616" spans="44:95" ht="14.25" customHeight="1"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</row>
    <row r="617" spans="44:95" ht="14.25" customHeight="1"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</row>
    <row r="618" spans="44:95" ht="14.25" customHeight="1"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</row>
    <row r="619" spans="44:95" ht="14.25" customHeight="1"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</row>
    <row r="620" spans="44:95" ht="14.25" customHeight="1"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</row>
    <row r="621" spans="44:95" ht="14.25" customHeight="1"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</row>
    <row r="622" spans="44:95" ht="14.25" customHeight="1"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</row>
    <row r="623" spans="44:95" ht="14.25" customHeight="1"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</row>
    <row r="624" spans="44:95" ht="14.25" customHeight="1"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</row>
    <row r="625" spans="44:95" ht="14.25" customHeight="1"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</row>
    <row r="626" spans="44:95" ht="14.25" customHeight="1"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</row>
    <row r="627" spans="44:95" ht="14.25" customHeight="1"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</row>
    <row r="628" spans="44:95" ht="14.25" customHeight="1"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</row>
    <row r="629" spans="44:95" ht="14.25" customHeight="1"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</row>
    <row r="630" spans="44:95" ht="14.25" customHeight="1"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</row>
    <row r="631" spans="44:95" ht="14.25" customHeight="1"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</row>
    <row r="632" spans="44:95" ht="14.25" customHeight="1"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</row>
    <row r="633" spans="44:95" ht="14.25" customHeight="1"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</row>
    <row r="634" spans="44:95" ht="14.25" customHeight="1"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</row>
    <row r="635" spans="44:95" ht="14.25" customHeight="1"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</row>
    <row r="636" spans="44:95" ht="14.25" customHeight="1"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</row>
    <row r="637" spans="44:95" ht="14.25" customHeight="1"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</row>
    <row r="638" spans="44:95" ht="14.25" customHeight="1"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</row>
    <row r="639" spans="44:95" ht="14.25" customHeight="1"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</row>
    <row r="640" spans="44:95" ht="14.25" customHeight="1"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</row>
    <row r="641" spans="44:95" ht="14.25" customHeight="1"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</row>
    <row r="642" spans="44:95" ht="14.25" customHeight="1"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</row>
    <row r="643" spans="44:95" ht="14.25" customHeight="1"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</row>
    <row r="644" spans="44:95" ht="14.25" customHeight="1"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</row>
    <row r="645" spans="44:95" ht="14.25" customHeight="1"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</row>
    <row r="646" spans="44:95" ht="14.25" customHeight="1"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</row>
    <row r="647" spans="44:95" ht="14.25" customHeight="1"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</row>
    <row r="648" spans="44:95" ht="14.25" customHeight="1"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</row>
    <row r="649" spans="44:95" ht="14.25" customHeight="1"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</row>
    <row r="650" spans="44:95" ht="14.25" customHeight="1"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</row>
    <row r="651" spans="44:95" ht="14.25" customHeight="1"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</row>
    <row r="652" spans="44:95" ht="14.25" customHeight="1"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</row>
    <row r="653" spans="44:95" ht="14.25" customHeight="1"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</row>
    <row r="654" spans="44:95" ht="14.25" customHeight="1"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</row>
    <row r="655" spans="44:95" ht="14.25" customHeight="1"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</row>
    <row r="656" spans="44:95" ht="14.25" customHeight="1"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</row>
    <row r="657" spans="44:95" ht="14.25" customHeight="1"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</row>
    <row r="658" spans="44:95" ht="14.25" customHeight="1"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</row>
    <row r="659" spans="44:95" ht="14.25" customHeight="1"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</row>
    <row r="660" spans="44:95" ht="14.25" customHeight="1"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</row>
    <row r="661" spans="44:95" ht="14.25" customHeight="1"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</row>
    <row r="662" spans="44:95" ht="14.25" customHeight="1"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</row>
    <row r="663" spans="44:95" ht="14.25" customHeight="1"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</row>
    <row r="664" spans="44:95" ht="14.25" customHeight="1"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</row>
    <row r="665" spans="44:95" ht="14.25" customHeight="1"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</row>
    <row r="666" spans="44:95" ht="14.25" customHeight="1"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</row>
    <row r="667" spans="44:95" ht="14.25" customHeight="1"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</row>
    <row r="668" spans="44:95" ht="14.25" customHeight="1"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</row>
    <row r="669" spans="44:95" ht="14.25" customHeight="1"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</row>
    <row r="670" spans="44:95" ht="14.25" customHeight="1"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</row>
    <row r="671" spans="44:95" ht="14.25" customHeight="1"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</row>
    <row r="672" spans="44:95" ht="14.25" customHeight="1"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</row>
    <row r="673" spans="44:95" ht="14.25" customHeight="1"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</row>
    <row r="674" spans="44:95" ht="14.25" customHeight="1"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</row>
    <row r="675" spans="44:95" ht="14.25" customHeight="1"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</row>
    <row r="676" spans="44:95" ht="14.25" customHeight="1"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</row>
    <row r="677" spans="44:95" ht="14.25" customHeight="1"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</row>
    <row r="678" spans="44:95" ht="14.25" customHeight="1"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</row>
    <row r="679" spans="44:95" ht="14.25" customHeight="1"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</row>
    <row r="680" spans="44:95" ht="14.25" customHeight="1"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</row>
    <row r="681" spans="44:95" ht="14.25" customHeight="1"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</row>
    <row r="682" spans="44:95" ht="14.25" customHeight="1"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</row>
    <row r="683" spans="44:95" ht="14.25" customHeight="1"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</row>
    <row r="684" spans="44:95" ht="14.25" customHeight="1"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</row>
    <row r="685" spans="44:95" ht="14.25" customHeight="1"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</row>
    <row r="686" spans="44:95" ht="14.25" customHeight="1"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</row>
    <row r="687" spans="44:95" ht="14.25" customHeight="1"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</row>
    <row r="688" spans="44:95" ht="14.25" customHeight="1"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</row>
    <row r="689" spans="44:95" ht="14.25" customHeight="1"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</row>
    <row r="690" spans="44:95" ht="14.25" customHeight="1"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</row>
    <row r="691" spans="44:95" ht="14.25" customHeight="1"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</row>
    <row r="692" spans="44:95" ht="14.25" customHeight="1"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</row>
    <row r="693" spans="44:95" ht="14.25" customHeight="1"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</row>
    <row r="694" spans="44:95" ht="14.25" customHeight="1"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</row>
    <row r="695" spans="44:95" ht="14.25" customHeight="1"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</row>
    <row r="696" spans="44:95" ht="14.25" customHeight="1"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</row>
    <row r="697" spans="44:95" ht="14.25" customHeight="1"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</row>
    <row r="698" spans="44:95" ht="14.25" customHeight="1"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</row>
    <row r="699" spans="44:95" ht="14.25" customHeight="1"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</row>
    <row r="700" spans="44:95" ht="14.25" customHeight="1"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</row>
    <row r="701" spans="44:95" ht="14.25" customHeight="1"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</row>
    <row r="702" spans="44:95" ht="14.25" customHeight="1"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</row>
    <row r="703" spans="44:95" ht="14.25" customHeight="1"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</row>
    <row r="704" spans="44:95" ht="14.25" customHeight="1"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</row>
    <row r="705" spans="44:95" ht="14.25" customHeight="1"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</row>
    <row r="706" spans="44:95" ht="14.25" customHeight="1"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</row>
    <row r="707" spans="44:95" ht="14.25" customHeight="1"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</row>
    <row r="708" spans="44:95" ht="14.25" customHeight="1"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</row>
    <row r="709" spans="44:95" ht="14.25" customHeight="1"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</row>
    <row r="710" spans="44:95" ht="14.25" customHeight="1"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</row>
    <row r="711" spans="44:95" ht="14.25" customHeight="1"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</row>
    <row r="712" spans="44:95" ht="14.25" customHeight="1"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</row>
    <row r="713" spans="44:95" ht="14.25" customHeight="1"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</row>
    <row r="714" spans="44:95" ht="14.25" customHeight="1"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</row>
    <row r="715" spans="44:95" ht="14.25" customHeight="1"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</row>
    <row r="716" spans="44:95" ht="14.25" customHeight="1"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</row>
    <row r="717" spans="44:95" ht="14.25" customHeight="1"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</row>
    <row r="718" spans="44:95" ht="14.25" customHeight="1"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</row>
    <row r="719" spans="44:95" ht="14.25" customHeight="1"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</row>
    <row r="720" spans="44:95" ht="14.25" customHeight="1"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</row>
    <row r="721" spans="44:95" ht="14.25" customHeight="1"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</row>
    <row r="722" spans="44:95" ht="14.25" customHeight="1"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</row>
    <row r="723" spans="44:95" ht="14.25" customHeight="1"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</row>
    <row r="724" spans="44:95" ht="14.25" customHeight="1"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</row>
    <row r="725" spans="44:95" ht="14.25" customHeight="1"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</row>
    <row r="726" spans="44:95" ht="14.25" customHeight="1"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</row>
    <row r="727" spans="44:95" ht="14.25" customHeight="1"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</row>
    <row r="728" spans="44:95" ht="14.25" customHeight="1"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</row>
    <row r="729" spans="44:95" ht="14.25" customHeight="1"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</row>
    <row r="730" spans="44:95" ht="14.25" customHeight="1"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</row>
    <row r="731" spans="44:95" ht="14.25" customHeight="1"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</row>
    <row r="732" spans="44:95" ht="14.25" customHeight="1"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</row>
    <row r="733" spans="44:95" ht="14.25" customHeight="1"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</row>
    <row r="734" spans="44:95" ht="14.25" customHeight="1"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</row>
    <row r="735" spans="44:95" ht="14.25" customHeight="1"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</row>
    <row r="736" spans="44:95" ht="14.25" customHeight="1"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</row>
    <row r="737" spans="44:95" ht="14.25" customHeight="1"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</row>
    <row r="738" spans="44:95" ht="14.25" customHeight="1"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</row>
    <row r="739" spans="44:95" ht="14.25" customHeight="1"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</row>
    <row r="740" spans="44:95" ht="14.25" customHeight="1"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</row>
    <row r="741" spans="44:95" ht="14.25" customHeight="1"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</row>
    <row r="742" spans="44:95" ht="14.25" customHeight="1"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</row>
    <row r="743" spans="44:95" ht="14.25" customHeight="1"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</row>
    <row r="744" spans="44:95" ht="14.25" customHeight="1"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</row>
    <row r="745" spans="44:95" ht="14.25" customHeight="1"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</row>
    <row r="746" spans="44:95" ht="14.25" customHeight="1"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</row>
    <row r="747" spans="44:95" ht="14.25" customHeight="1"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</row>
    <row r="748" spans="44:95" ht="14.25" customHeight="1"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</row>
    <row r="749" spans="44:95" ht="14.25" customHeight="1"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</row>
    <row r="750" spans="44:95" ht="14.25" customHeight="1"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</row>
    <row r="751" spans="44:95" ht="14.25" customHeight="1"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</row>
    <row r="752" spans="44:95" ht="14.25" customHeight="1"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</row>
    <row r="753" spans="44:95" ht="14.25" customHeight="1"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</row>
    <row r="754" spans="44:95" ht="14.25" customHeight="1"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</row>
    <row r="755" spans="44:95" ht="14.25" customHeight="1"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</row>
    <row r="756" spans="44:95" ht="14.25" customHeight="1"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</row>
    <row r="757" spans="44:95" ht="14.25" customHeight="1"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</row>
    <row r="758" spans="44:95" ht="14.25" customHeight="1"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</row>
    <row r="759" spans="44:95" ht="14.25" customHeight="1"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</row>
    <row r="760" spans="44:95" ht="14.25" customHeight="1"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</row>
    <row r="761" spans="44:95" ht="14.25" customHeight="1"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</row>
    <row r="762" spans="44:95" ht="14.25" customHeight="1"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</row>
    <row r="763" spans="44:95" ht="14.25" customHeight="1"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</row>
    <row r="764" spans="44:95" ht="14.25" customHeight="1"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</row>
    <row r="765" spans="44:95" ht="14.25" customHeight="1"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</row>
    <row r="766" spans="44:95" ht="14.25" customHeight="1"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</row>
    <row r="767" spans="44:95" ht="14.25" customHeight="1"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</row>
    <row r="768" spans="44:95" ht="14.25" customHeight="1"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</row>
    <row r="769" spans="44:95" ht="14.25" customHeight="1"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</row>
    <row r="770" spans="44:95" ht="14.25" customHeight="1"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</row>
    <row r="771" spans="44:95" ht="14.25" customHeight="1"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</row>
    <row r="772" spans="44:95" ht="14.25" customHeight="1"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</row>
    <row r="773" spans="44:95" ht="14.25" customHeight="1"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</row>
    <row r="774" spans="44:95" ht="14.25" customHeight="1"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</row>
    <row r="775" spans="44:95" ht="14.25" customHeight="1"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</row>
    <row r="776" spans="44:95" ht="14.25" customHeight="1"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</row>
    <row r="777" spans="44:95" ht="14.25" customHeight="1"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</row>
    <row r="778" spans="44:95" ht="14.25" customHeight="1"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</row>
    <row r="779" spans="44:95" ht="14.25" customHeight="1"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</row>
    <row r="780" spans="44:95" ht="14.25" customHeight="1"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</row>
    <row r="781" spans="44:95" ht="14.25" customHeight="1"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</row>
    <row r="782" spans="44:95" ht="14.25" customHeight="1"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</row>
    <row r="783" spans="44:95" ht="14.25" customHeight="1"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</row>
    <row r="784" spans="44:95" ht="14.25" customHeight="1"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</row>
    <row r="785" spans="44:95" ht="14.25" customHeight="1"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</row>
    <row r="786" spans="44:95" ht="14.25" customHeight="1"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</row>
    <row r="787" spans="44:95" ht="14.25" customHeight="1"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</row>
    <row r="788" spans="44:95" ht="14.25" customHeight="1"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</row>
    <row r="789" spans="44:95" ht="14.25" customHeight="1"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</row>
    <row r="790" spans="44:95" ht="14.25" customHeight="1"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</row>
    <row r="791" spans="44:95" ht="14.25" customHeight="1"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</row>
    <row r="792" spans="44:95" ht="14.25" customHeight="1"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</row>
    <row r="793" spans="44:95" ht="14.25" customHeight="1"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</row>
    <row r="794" spans="44:95" ht="14.25" customHeight="1"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</row>
    <row r="795" spans="44:95" ht="14.25" customHeight="1"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</row>
    <row r="796" spans="44:95" ht="14.25" customHeight="1"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</row>
    <row r="797" spans="44:95" ht="14.25" customHeight="1"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</row>
    <row r="798" spans="44:95" ht="14.25" customHeight="1"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</row>
    <row r="799" spans="44:95" ht="14.25" customHeight="1"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</row>
    <row r="800" spans="44:95" ht="14.25" customHeight="1"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</row>
    <row r="801" spans="44:95" ht="14.25" customHeight="1"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</row>
    <row r="802" spans="44:95" ht="14.25" customHeight="1"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</row>
    <row r="803" spans="44:95" ht="14.25" customHeight="1"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</row>
    <row r="804" spans="44:95" ht="14.25" customHeight="1"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</row>
    <row r="805" spans="44:95" ht="14.25" customHeight="1"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</row>
    <row r="806" spans="44:95" ht="14.25" customHeight="1"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</row>
    <row r="807" spans="44:95" ht="14.25" customHeight="1"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</row>
    <row r="808" spans="44:95" ht="14.25" customHeight="1"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</row>
    <row r="809" spans="44:95" ht="14.25" customHeight="1"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</row>
    <row r="810" spans="44:95" ht="14.25" customHeight="1"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</row>
    <row r="811" spans="44:95" ht="14.25" customHeight="1"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</row>
    <row r="812" spans="44:95" ht="14.25" customHeight="1"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</row>
    <row r="813" spans="44:95" ht="14.25" customHeight="1"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</row>
    <row r="814" spans="44:95" ht="14.25" customHeight="1"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</row>
    <row r="815" spans="44:95" ht="14.25" customHeight="1"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</row>
    <row r="816" spans="44:95" ht="14.25" customHeight="1"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</row>
    <row r="817" spans="44:95" ht="14.25" customHeight="1"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</row>
    <row r="818" spans="44:95" ht="14.25" customHeight="1"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</row>
    <row r="819" spans="44:95" ht="14.25" customHeight="1"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</row>
    <row r="820" spans="44:95" ht="14.25" customHeight="1"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</row>
    <row r="821" spans="44:95" ht="14.25" customHeight="1"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</row>
    <row r="822" spans="44:95" ht="14.25" customHeight="1"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</row>
    <row r="823" spans="44:95" ht="14.25" customHeight="1"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</row>
    <row r="824" spans="44:95" ht="14.25" customHeight="1"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</row>
    <row r="825" spans="44:95" ht="14.25" customHeight="1"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</row>
    <row r="826" spans="44:95" ht="14.25" customHeight="1"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</row>
    <row r="827" spans="44:95" ht="14.25" customHeight="1"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</row>
    <row r="828" spans="44:95" ht="14.25" customHeight="1"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</row>
    <row r="829" spans="44:95" ht="14.25" customHeight="1"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</row>
    <row r="830" spans="44:95" ht="14.25" customHeight="1"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</row>
    <row r="831" spans="44:95" ht="14.25" customHeight="1"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</row>
    <row r="832" spans="44:95" ht="14.25" customHeight="1"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</row>
    <row r="833" spans="44:95" ht="14.25" customHeight="1"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</row>
    <row r="834" spans="44:95" ht="14.25" customHeight="1"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</row>
    <row r="835" spans="44:95" ht="14.25" customHeight="1"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</row>
    <row r="836" spans="44:95" ht="14.25" customHeight="1"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</row>
    <row r="837" spans="44:95" ht="14.25" customHeight="1"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</row>
    <row r="838" spans="44:95" ht="14.25" customHeight="1"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</row>
    <row r="839" spans="44:95" ht="14.25" customHeight="1"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</row>
    <row r="840" spans="44:95" ht="14.25" customHeight="1"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</row>
    <row r="841" spans="44:95" ht="14.25" customHeight="1"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</row>
    <row r="842" spans="44:95" ht="14.25" customHeight="1"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</row>
    <row r="843" spans="44:95" ht="14.25" customHeight="1"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</row>
    <row r="844" spans="44:95" ht="14.25" customHeight="1"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</row>
    <row r="845" spans="44:95" ht="14.25" customHeight="1"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</row>
    <row r="846" spans="44:95" ht="14.25" customHeight="1"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</row>
    <row r="847" spans="44:95" ht="14.25" customHeight="1"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</row>
    <row r="848" spans="44:95" ht="14.25" customHeight="1"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</row>
    <row r="849" spans="44:95" ht="14.25" customHeight="1"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</row>
    <row r="850" spans="44:95" ht="14.25" customHeight="1"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</row>
    <row r="851" spans="44:95" ht="14.25" customHeight="1"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</row>
    <row r="852" spans="44:95" ht="14.25" customHeight="1"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</row>
    <row r="853" spans="44:95" ht="14.25" customHeight="1"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</row>
    <row r="854" spans="44:95" ht="14.25" customHeight="1"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</row>
    <row r="855" spans="44:95" ht="14.25" customHeight="1"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</row>
    <row r="856" spans="44:95" ht="14.25" customHeight="1"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</row>
    <row r="857" spans="44:95" ht="14.25" customHeight="1"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</row>
    <row r="858" spans="44:95" ht="14.25" customHeight="1"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</row>
    <row r="859" spans="44:95" ht="14.25" customHeight="1"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</row>
    <row r="860" spans="44:95" ht="14.25" customHeight="1"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</row>
    <row r="861" spans="44:95" ht="14.25" customHeight="1"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</row>
    <row r="862" spans="44:95" ht="14.25" customHeight="1"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</row>
    <row r="863" spans="44:95" ht="14.25" customHeight="1"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</row>
    <row r="864" spans="44:95" ht="14.25" customHeight="1"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</row>
    <row r="865" spans="44:95" ht="14.25" customHeight="1"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</row>
    <row r="866" spans="44:95" ht="14.25" customHeight="1"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</row>
  </sheetData>
  <mergeCells count="53">
    <mergeCell ref="M5:U7"/>
    <mergeCell ref="A10:A18"/>
    <mergeCell ref="B10:B18"/>
    <mergeCell ref="V5:AD7"/>
    <mergeCell ref="J7:L8"/>
    <mergeCell ref="D7:F8"/>
    <mergeCell ref="G7:I8"/>
    <mergeCell ref="M8:O8"/>
    <mergeCell ref="P8:R8"/>
    <mergeCell ref="S8:U8"/>
    <mergeCell ref="V8:X8"/>
    <mergeCell ref="Y8:AA8"/>
    <mergeCell ref="AB8:AD8"/>
    <mergeCell ref="A5:A9"/>
    <mergeCell ref="B5:B9"/>
    <mergeCell ref="C5:C9"/>
    <mergeCell ref="D5:L6"/>
    <mergeCell ref="BQ7:BQ9"/>
    <mergeCell ref="BR7:BW7"/>
    <mergeCell ref="AK8:AP8"/>
    <mergeCell ref="AR8:AT8"/>
    <mergeCell ref="AE6:AQ6"/>
    <mergeCell ref="AE7:AJ7"/>
    <mergeCell ref="AK7:AP7"/>
    <mergeCell ref="AQ7:AQ9"/>
    <mergeCell ref="AR7:AW7"/>
    <mergeCell ref="AE8:AG8"/>
    <mergeCell ref="AH8:AJ8"/>
    <mergeCell ref="CE6:CQ6"/>
    <mergeCell ref="CB7:CC8"/>
    <mergeCell ref="CD7:CD9"/>
    <mergeCell ref="CE7:CJ7"/>
    <mergeCell ref="CK7:CN8"/>
    <mergeCell ref="CO7:CP8"/>
    <mergeCell ref="CQ7:CQ9"/>
    <mergeCell ref="CE8:CG8"/>
    <mergeCell ref="CH8:CJ8"/>
    <mergeCell ref="AE5:AQ5"/>
    <mergeCell ref="BX7:CA8"/>
    <mergeCell ref="AR6:BD6"/>
    <mergeCell ref="BE6:BQ6"/>
    <mergeCell ref="BR6:CD6"/>
    <mergeCell ref="BE8:BG8"/>
    <mergeCell ref="BH8:BJ8"/>
    <mergeCell ref="BB7:BC8"/>
    <mergeCell ref="BD7:BD9"/>
    <mergeCell ref="AU8:AW8"/>
    <mergeCell ref="BR8:BT8"/>
    <mergeCell ref="BU8:BW8"/>
    <mergeCell ref="AX7:BA7"/>
    <mergeCell ref="BE7:BJ7"/>
    <mergeCell ref="BK7:BN8"/>
    <mergeCell ref="BO7:BP8"/>
  </mergeCells>
  <pageMargins left="1.3385826771653544" right="0.23622047244094491" top="0.59055118110236227" bottom="0.39370078740157483" header="0" footer="0"/>
  <pageSetup paperSize="5" orientation="landscape"/>
  <rowBreaks count="1" manualBreakCount="1">
    <brk id="18" man="1"/>
  </rowBreaks>
  <colBreaks count="2" manualBreakCount="2">
    <brk id="69" man="1"/>
    <brk id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2025-01-08T03:36:10Z</dcterms:created>
  <dcterms:modified xsi:type="dcterms:W3CDTF">2025-01-08T06:09:00Z</dcterms:modified>
</cp:coreProperties>
</file>