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My Drive\bukti kopindag\bikin bikin\draft publikasi\"/>
    </mc:Choice>
  </mc:AlternateContent>
  <xr:revisionPtr revIDLastSave="0" documentId="13_ncr:1_{C3A53820-F3E1-41A0-9B88-1A6D08F3F06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isualisasi" sheetId="7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3" roundtripDataChecksum="Cv6hgq0rVpwiFwrRjOMQ6FHVatrIAAtBp1naBCW2NBE="/>
    </ext>
  </extLst>
</workbook>
</file>

<file path=xl/calcChain.xml><?xml version="1.0" encoding="utf-8"?>
<calcChain xmlns="http://schemas.openxmlformats.org/spreadsheetml/2006/main">
  <c r="O13" i="7" l="1"/>
  <c r="O18" i="7" s="1"/>
  <c r="Q12" i="7"/>
  <c r="K26" i="7"/>
  <c r="K25" i="7"/>
  <c r="K24" i="7"/>
  <c r="K23" i="7"/>
  <c r="K27" i="7" s="1"/>
  <c r="K22" i="7"/>
  <c r="H26" i="7"/>
  <c r="H25" i="7"/>
  <c r="H24" i="7"/>
  <c r="H23" i="7"/>
  <c r="H22" i="7"/>
  <c r="H27" i="7" s="1"/>
  <c r="E23" i="7"/>
  <c r="E24" i="7"/>
  <c r="E25" i="7"/>
  <c r="E26" i="7"/>
  <c r="E22" i="7"/>
  <c r="E27" i="7" s="1"/>
  <c r="D27" i="7"/>
  <c r="F27" i="7"/>
  <c r="G27" i="7"/>
  <c r="I27" i="7"/>
  <c r="J27" i="7"/>
  <c r="C27" i="7"/>
  <c r="O14" i="7"/>
  <c r="O15" i="7"/>
  <c r="O16" i="7"/>
  <c r="O17" i="7"/>
  <c r="N13" i="7"/>
  <c r="N14" i="7"/>
  <c r="N15" i="7"/>
  <c r="N16" i="7"/>
  <c r="N17" i="7"/>
  <c r="M14" i="7"/>
  <c r="M15" i="7"/>
  <c r="M16" i="7"/>
  <c r="M17" i="7"/>
  <c r="M13" i="7"/>
  <c r="M18" i="7" s="1"/>
  <c r="D18" i="7"/>
  <c r="E18" i="7"/>
  <c r="R12" i="7" s="1"/>
  <c r="F18" i="7"/>
  <c r="G18" i="7"/>
  <c r="S12" i="7" s="1"/>
  <c r="H18" i="7"/>
  <c r="I18" i="7"/>
  <c r="J18" i="7"/>
  <c r="K18" i="7"/>
  <c r="L18" i="7"/>
  <c r="U12" i="7" s="1"/>
  <c r="T12" i="7"/>
  <c r="C18" i="7"/>
  <c r="O9" i="7"/>
  <c r="N9" i="7"/>
  <c r="M9" i="7"/>
  <c r="L9" i="7"/>
  <c r="K9" i="7"/>
  <c r="J9" i="7"/>
  <c r="I9" i="7"/>
  <c r="H9" i="7"/>
  <c r="G9" i="7"/>
  <c r="F9" i="7"/>
  <c r="E9" i="7"/>
  <c r="D9" i="7"/>
  <c r="C9" i="7"/>
  <c r="N18" i="7" l="1"/>
</calcChain>
</file>

<file path=xl/sharedStrings.xml><?xml version="1.0" encoding="utf-8"?>
<sst xmlns="http://schemas.openxmlformats.org/spreadsheetml/2006/main" count="87" uniqueCount="35">
  <si>
    <t>Uraian</t>
  </si>
  <si>
    <t>Tidak Aktif</t>
  </si>
  <si>
    <t>Jumlah Modal Sendiri (ribu)</t>
  </si>
  <si>
    <t>Jumlah Modal Luar (ribu)</t>
  </si>
  <si>
    <t>Volume Usaha (ribu)</t>
  </si>
  <si>
    <t>Sisa Hasil Usaha (ribu)</t>
  </si>
  <si>
    <t>Kecamatan</t>
  </si>
  <si>
    <t>Jumlah</t>
  </si>
  <si>
    <t>Non Aktif</t>
  </si>
  <si>
    <t>Aktif</t>
  </si>
  <si>
    <t>KLOJEN</t>
  </si>
  <si>
    <t>BLIMBING</t>
  </si>
  <si>
    <t>KEDUNGKANDANG</t>
  </si>
  <si>
    <t>LOWOKWARU</t>
  </si>
  <si>
    <t>SUKUN</t>
  </si>
  <si>
    <t>KOTA MALANG</t>
  </si>
  <si>
    <t>No</t>
  </si>
  <si>
    <t>P</t>
  </si>
  <si>
    <t>L</t>
  </si>
  <si>
    <t xml:space="preserve">KUD </t>
  </si>
  <si>
    <t xml:space="preserve">KPRI </t>
  </si>
  <si>
    <t xml:space="preserve">Kopkar </t>
  </si>
  <si>
    <t xml:space="preserve">KSU </t>
  </si>
  <si>
    <t xml:space="preserve">Lainnya </t>
  </si>
  <si>
    <t xml:space="preserve">Jumlah </t>
  </si>
  <si>
    <t>Aktif + Non Aktif</t>
  </si>
  <si>
    <t>Jumlah Koperasi</t>
  </si>
  <si>
    <t xml:space="preserve">Produsen </t>
  </si>
  <si>
    <t xml:space="preserve">Pemasaran </t>
  </si>
  <si>
    <t xml:space="preserve">Konsumen </t>
  </si>
  <si>
    <t xml:space="preserve">Jasa </t>
  </si>
  <si>
    <t xml:space="preserve">Simpan Pinjam </t>
  </si>
  <si>
    <t>Anggota (Orang)</t>
  </si>
  <si>
    <t>Manajer (Orang)</t>
  </si>
  <si>
    <t>Karyawan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</si>
</sst>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6" formatCode="[$Rp]#,##0"/>
    <numFmt numFmtId="167" formatCode="&quot;Rp&quot;#,##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5E9D2"/>
        <bgColor rgb="FFB5E9D2"/>
      </patternFill>
    </fill>
    <fill>
      <patternFill patternType="solid">
        <fgColor rgb="FFEFF7EC"/>
        <bgColor rgb="FFEFF7EC"/>
      </patternFill>
    </fill>
    <fill>
      <patternFill patternType="solid">
        <fgColor rgb="FFF7E0C3"/>
        <bgColor rgb="FFF7E0C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4" fillId="0" borderId="0" xfId="0" applyFont="1"/>
    <xf numFmtId="166" fontId="8" fillId="0" borderId="0" xfId="0" applyNumberFormat="1" applyFont="1"/>
    <xf numFmtId="0" fontId="9" fillId="0" borderId="0" xfId="0" applyFont="1"/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41" fontId="11" fillId="0" borderId="14" xfId="1" applyFont="1" applyBorder="1" applyAlignment="1">
      <alignment horizontal="center" vertical="center"/>
    </xf>
    <xf numFmtId="41" fontId="11" fillId="0" borderId="0" xfId="1" applyFont="1" applyAlignment="1">
      <alignment horizontal="center" vertical="center"/>
    </xf>
    <xf numFmtId="41" fontId="11" fillId="0" borderId="15" xfId="1" applyFont="1" applyBorder="1" applyAlignment="1">
      <alignment horizontal="center" vertical="center"/>
    </xf>
    <xf numFmtId="41" fontId="11" fillId="0" borderId="10" xfId="1" applyFont="1" applyBorder="1" applyAlignment="1">
      <alignment horizontal="center" vertical="center"/>
    </xf>
    <xf numFmtId="41" fontId="11" fillId="0" borderId="9" xfId="1" applyFont="1" applyBorder="1" applyAlignment="1">
      <alignment horizontal="center" vertical="center"/>
    </xf>
    <xf numFmtId="41" fontId="10" fillId="4" borderId="5" xfId="1" applyFont="1" applyFill="1" applyBorder="1" applyAlignment="1">
      <alignment horizontal="center" vertical="center"/>
    </xf>
    <xf numFmtId="41" fontId="10" fillId="4" borderId="6" xfId="1" applyFont="1" applyFill="1" applyBorder="1" applyAlignment="1">
      <alignment horizontal="center" vertical="center"/>
    </xf>
    <xf numFmtId="41" fontId="10" fillId="4" borderId="7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3" borderId="13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67" fontId="5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0" borderId="7" xfId="0" applyFont="1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spPr>
            <a:solidFill>
              <a:srgbClr val="1B5B3E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BEECD7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51-4ECC-914D-4FA41CEFC967}"/>
              </c:ext>
            </c:extLst>
          </c:dPt>
          <c:dPt>
            <c:idx val="1"/>
            <c:bubble3D val="0"/>
            <c:spPr>
              <a:solidFill>
                <a:srgbClr val="E2F6E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51-4ECC-914D-4FA41CEFC967}"/>
              </c:ext>
            </c:extLst>
          </c:dPt>
          <c:dPt>
            <c:idx val="2"/>
            <c:bubble3D val="0"/>
            <c:spPr>
              <a:solidFill>
                <a:srgbClr val="1B5B3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51-4ECC-914D-4FA41CEFC967}"/>
              </c:ext>
            </c:extLst>
          </c:dPt>
          <c:dPt>
            <c:idx val="3"/>
            <c:bubble3D val="0"/>
            <c:spPr>
              <a:solidFill>
                <a:srgbClr val="32A87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951-4ECC-914D-4FA41CEFC967}"/>
              </c:ext>
            </c:extLst>
          </c:dPt>
          <c:dPt>
            <c:idx val="4"/>
            <c:bubble3D val="0"/>
            <c:spPr>
              <a:solidFill>
                <a:srgbClr val="7AD8A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951-4ECC-914D-4FA41CEFC967}"/>
              </c:ext>
            </c:extLst>
          </c:dPt>
          <c:dLbls>
            <c:dLbl>
              <c:idx val="2"/>
              <c:layout>
                <c:manualLayout>
                  <c:x val="0.16145406824146977"/>
                  <c:y val="-0.110694444444444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951-4ECC-914D-4FA41CEFC96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[1]template!$B$13:$B$17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visualisasi!$O$13:$O$17</c:f>
              <c:numCache>
                <c:formatCode>General</c:formatCode>
                <c:ptCount val="5"/>
                <c:pt idx="0">
                  <c:v>169</c:v>
                </c:pt>
                <c:pt idx="1">
                  <c:v>149</c:v>
                </c:pt>
                <c:pt idx="2">
                  <c:v>84</c:v>
                </c:pt>
                <c:pt idx="3">
                  <c:v>138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51-4ECC-914D-4FA41CEFC9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tx>
            <c:v>jabatan</c:v>
          </c:tx>
          <c:spPr>
            <a:solidFill>
              <a:srgbClr val="9F611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9F6115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A2-4E2A-9CDD-9E80C87EA158}"/>
              </c:ext>
            </c:extLst>
          </c:dPt>
          <c:dPt>
            <c:idx val="1"/>
            <c:bubble3D val="0"/>
            <c:spPr>
              <a:solidFill>
                <a:srgbClr val="ECB36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A2-4E2A-9CDD-9E80C87EA158}"/>
              </c:ext>
            </c:extLst>
          </c:dPt>
          <c:dPt>
            <c:idx val="2"/>
            <c:bubble3D val="0"/>
            <c:spPr>
              <a:solidFill>
                <a:srgbClr val="F6DCBC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A2-4E2A-9CDD-9E80C87EA158}"/>
              </c:ext>
            </c:extLst>
          </c:dPt>
          <c:dPt>
            <c:idx val="3"/>
            <c:bubble3D val="0"/>
            <c:spPr>
              <a:solidFill>
                <a:srgbClr val="ECB36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A2-4E2A-9CDD-9E80C87EA158}"/>
              </c:ext>
            </c:extLst>
          </c:dPt>
          <c:dPt>
            <c:idx val="4"/>
            <c:bubble3D val="0"/>
            <c:spPr>
              <a:solidFill>
                <a:srgbClr val="F6DCBC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A2-4E2A-9CDD-9E80C87EA158}"/>
              </c:ext>
            </c:extLst>
          </c:dPt>
          <c:dLbls>
            <c:dLbl>
              <c:idx val="0"/>
              <c:layout>
                <c:manualLayout>
                  <c:x val="-6.1778871391076011E-2"/>
                  <c:y val="-0.205485564304461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A2-4E2A-9CDD-9E80C87EA158}"/>
                </c:ext>
              </c:extLst>
            </c:dLbl>
            <c:dLbl>
              <c:idx val="1"/>
              <c:layout>
                <c:manualLayout>
                  <c:x val="2.6320647419072616E-2"/>
                  <c:y val="0.138634076990376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A2-4E2A-9CDD-9E80C87EA158}"/>
                </c:ext>
              </c:extLst>
            </c:dLbl>
            <c:dLbl>
              <c:idx val="2"/>
              <c:layout>
                <c:manualLayout>
                  <c:x val="0.2638888888888889"/>
                  <c:y val="-9.6805555555555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FA2-4E2A-9CDD-9E80C87EA158}"/>
                </c:ext>
              </c:extLst>
            </c:dLbl>
            <c:dLbl>
              <c:idx val="3"/>
              <c:layout>
                <c:manualLayout>
                  <c:x val="-0.10767530621172354"/>
                  <c:y val="-0.201527777777777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A2-4E2A-9CDD-9E80C87EA158}"/>
                </c:ext>
              </c:extLst>
            </c:dLbl>
            <c:dLbl>
              <c:idx val="4"/>
              <c:layout>
                <c:manualLayout>
                  <c:x val="0.24085356517935252"/>
                  <c:y val="0.1898148148148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80555555555551"/>
                      <c:h val="0.20118073782443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FA2-4E2A-9CDD-9E80C87EA1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([1]template!$C$20,[1]template!$F$20,[1]template!$I$20)</c:f>
              <c:strCache>
                <c:ptCount val="3"/>
                <c:pt idx="0">
                  <c:v>Anggota (Orang)</c:v>
                </c:pt>
                <c:pt idx="1">
                  <c:v>Manajer (Orang)</c:v>
                </c:pt>
                <c:pt idx="2">
                  <c:v>Karyawan (Orang)</c:v>
                </c:pt>
              </c:strCache>
            </c:strRef>
          </c:cat>
          <c:val>
            <c:numRef>
              <c:f>(visualisasi!$E$27,visualisasi!$H$27,visualisasi!$K$27)</c:f>
              <c:numCache>
                <c:formatCode>_(* #,##0_);_(* \(#,##0\);_(* "-"_);_(@_)</c:formatCode>
                <c:ptCount val="3"/>
                <c:pt idx="0">
                  <c:v>77580</c:v>
                </c:pt>
                <c:pt idx="1">
                  <c:v>28</c:v>
                </c:pt>
                <c:pt idx="2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A2-4E2A-9CDD-9E80C87EA1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[1]template!$Q$3</c:f>
              <c:strCache>
                <c:ptCount val="1"/>
                <c:pt idx="0">
                  <c:v>Jumlah Koperasi</c:v>
                </c:pt>
              </c:strCache>
            </c:strRef>
          </c:tx>
          <c:spPr>
            <a:ln w="88900" cap="rnd">
              <a:solidFill>
                <a:srgbClr val="F6DCBC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spPr>
              <a:solidFill>
                <a:srgbClr val="FBEFE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[1]template!$R$2:$W$2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visualisasi!$R$3:$X$3</c:f>
              <c:numCache>
                <c:formatCode>General</c:formatCode>
                <c:ptCount val="7"/>
                <c:pt idx="0">
                  <c:v>718</c:v>
                </c:pt>
                <c:pt idx="1">
                  <c:v>742</c:v>
                </c:pt>
                <c:pt idx="2">
                  <c:v>792</c:v>
                </c:pt>
                <c:pt idx="3">
                  <c:v>712</c:v>
                </c:pt>
                <c:pt idx="4">
                  <c:v>759</c:v>
                </c:pt>
                <c:pt idx="5">
                  <c:v>622</c:v>
                </c:pt>
                <c:pt idx="6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2-4FDE-8A86-FA685DE11068}"/>
            </c:ext>
          </c:extLst>
        </c:ser>
        <c:ser>
          <c:idx val="1"/>
          <c:order val="1"/>
          <c:tx>
            <c:strRef>
              <c:f>[1]template!$Q$4</c:f>
              <c:strCache>
                <c:ptCount val="1"/>
                <c:pt idx="0">
                  <c:v>Aktif</c:v>
                </c:pt>
              </c:strCache>
            </c:strRef>
          </c:tx>
          <c:spPr>
            <a:ln w="88900" cap="rnd">
              <a:solidFill>
                <a:srgbClr val="BEECD7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4.4402887139107665E-2"/>
                  <c:y val="9.020851560221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2-4FDE-8A86-FA685DE11068}"/>
                </c:ext>
              </c:extLst>
            </c:dLbl>
            <c:dLbl>
              <c:idx val="3"/>
              <c:layout>
                <c:manualLayout>
                  <c:x val="-4.1625109361329835E-2"/>
                  <c:y val="9.020851560221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2-4FDE-8A86-FA685DE11068}"/>
                </c:ext>
              </c:extLst>
            </c:dLbl>
            <c:dLbl>
              <c:idx val="4"/>
              <c:layout>
                <c:manualLayout>
                  <c:x val="-4.9958442694663166E-2"/>
                  <c:y val="0.10409740449110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2-4FDE-8A86-FA685DE11068}"/>
                </c:ext>
              </c:extLst>
            </c:dLbl>
            <c:dLbl>
              <c:idx val="5"/>
              <c:layout>
                <c:manualLayout>
                  <c:x val="-2.4958442694663168E-2"/>
                  <c:y val="-8.5717410323709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2-4FDE-8A86-FA685DE11068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[1]template!$R$2:$W$2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visualisasi!$R$4:$X$4</c:f>
              <c:numCache>
                <c:formatCode>General</c:formatCode>
                <c:ptCount val="7"/>
                <c:pt idx="0">
                  <c:v>549</c:v>
                </c:pt>
                <c:pt idx="1">
                  <c:v>537</c:v>
                </c:pt>
                <c:pt idx="2">
                  <c:v>329</c:v>
                </c:pt>
                <c:pt idx="3">
                  <c:v>322</c:v>
                </c:pt>
                <c:pt idx="4">
                  <c:v>341</c:v>
                </c:pt>
                <c:pt idx="5">
                  <c:v>359</c:v>
                </c:pt>
                <c:pt idx="6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C2-4FDE-8A86-FA685DE11068}"/>
            </c:ext>
          </c:extLst>
        </c:ser>
        <c:ser>
          <c:idx val="2"/>
          <c:order val="2"/>
          <c:tx>
            <c:strRef>
              <c:f>[1]template!$Q$5</c:f>
              <c:strCache>
                <c:ptCount val="1"/>
                <c:pt idx="0">
                  <c:v>Tidak Aktif</c:v>
                </c:pt>
              </c:strCache>
            </c:strRef>
          </c:tx>
          <c:spPr>
            <a:ln w="88900" cap="rnd">
              <a:solidFill>
                <a:srgbClr val="EFF7EC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5.5971128608923882E-3"/>
                  <c:y val="5.7801108194808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2-4FDE-8A86-FA685DE11068}"/>
                </c:ext>
              </c:extLst>
            </c:dLbl>
            <c:spPr>
              <a:solidFill>
                <a:srgbClr val="EFF7EC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[1]template!$R$2:$W$2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visualisasi!$R$5:$X$5</c:f>
              <c:numCache>
                <c:formatCode>General</c:formatCode>
                <c:ptCount val="7"/>
                <c:pt idx="0">
                  <c:v>169</c:v>
                </c:pt>
                <c:pt idx="1">
                  <c:v>169</c:v>
                </c:pt>
                <c:pt idx="2">
                  <c:v>463</c:v>
                </c:pt>
                <c:pt idx="3">
                  <c:v>390</c:v>
                </c:pt>
                <c:pt idx="4">
                  <c:v>418</c:v>
                </c:pt>
                <c:pt idx="5">
                  <c:v>263</c:v>
                </c:pt>
                <c:pt idx="6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C2-4FDE-8A86-FA685DE1106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68312975"/>
        <c:axId val="868312559"/>
      </c:lineChart>
      <c:catAx>
        <c:axId val="86831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559"/>
        <c:crosses val="autoZero"/>
        <c:auto val="1"/>
        <c:lblAlgn val="ctr"/>
        <c:lblOffset val="100"/>
        <c:noMultiLvlLbl val="0"/>
      </c:catAx>
      <c:valAx>
        <c:axId val="86831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975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visualisasi!$Q$6</c:f>
              <c:strCache>
                <c:ptCount val="1"/>
                <c:pt idx="0">
                  <c:v>Jumlah Modal Sendiri (ribu)</c:v>
                </c:pt>
              </c:strCache>
            </c:strRef>
          </c:tx>
          <c:spPr>
            <a:ln w="88900" cap="rnd">
              <a:solidFill>
                <a:srgbClr val="F6DCBC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0-4513-AD7F-A9F0DBB03A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40-4513-AD7F-A9F0DBB03A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40-4513-AD7F-A9F0DBB03A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40-4513-AD7F-A9F0DBB03A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40-4513-AD7F-A9F0DBB03A78}"/>
                </c:ext>
              </c:extLst>
            </c:dLbl>
            <c:dLbl>
              <c:idx val="5"/>
              <c:layout>
                <c:manualLayout>
                  <c:x val="-3.0555555555555659E-2"/>
                  <c:y val="0.10409740449110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40-4513-AD7F-A9F0DBB03A78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visualisasi!$R$2:$X$2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visualisasi!$R$6:$X$6</c:f>
              <c:numCache>
                <c:formatCode>[$Rp]#,##0</c:formatCode>
                <c:ptCount val="7"/>
                <c:pt idx="0">
                  <c:v>424092372</c:v>
                </c:pt>
                <c:pt idx="1">
                  <c:v>621382016</c:v>
                </c:pt>
                <c:pt idx="2">
                  <c:v>640236043</c:v>
                </c:pt>
                <c:pt idx="3">
                  <c:v>442329162</c:v>
                </c:pt>
                <c:pt idx="4">
                  <c:v>476017966</c:v>
                </c:pt>
                <c:pt idx="5">
                  <c:v>533042951</c:v>
                </c:pt>
                <c:pt idx="6" formatCode="&quot;Rp&quot;#,##0">
                  <c:v>543918476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40-4513-AD7F-A9F0DBB03A78}"/>
            </c:ext>
          </c:extLst>
        </c:ser>
        <c:ser>
          <c:idx val="1"/>
          <c:order val="1"/>
          <c:tx>
            <c:strRef>
              <c:f>visualisasi!$Q$7</c:f>
              <c:strCache>
                <c:ptCount val="1"/>
                <c:pt idx="0">
                  <c:v>Jumlah Modal Luar (ribu)</c:v>
                </c:pt>
              </c:strCache>
            </c:strRef>
          </c:tx>
          <c:spPr>
            <a:ln w="88900" cap="rnd">
              <a:solidFill>
                <a:srgbClr val="BEECD7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40-4513-AD7F-A9F0DBB03A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40-4513-AD7F-A9F0DBB03A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40-4513-AD7F-A9F0DBB03A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40-4513-AD7F-A9F0DBB03A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40-4513-AD7F-A9F0DBB03A78}"/>
                </c:ext>
              </c:extLst>
            </c:dLbl>
            <c:dLbl>
              <c:idx val="5"/>
              <c:layout>
                <c:manualLayout>
                  <c:x val="-8.3333333333333332E-3"/>
                  <c:y val="-0.14590259550889476"/>
                </c:manualLayout>
              </c:layout>
              <c:numFmt formatCode="&quot;Rp&quot;#,##0" sourceLinked="0"/>
              <c:spPr>
                <a:noFill/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40-4513-AD7F-A9F0DBB03A78}"/>
                </c:ext>
              </c:extLst>
            </c:dLbl>
            <c:numFmt formatCode="&quot;Rp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visualisasi!$R$2:$X$2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visualisasi!$R$7:$X$7</c:f>
              <c:numCache>
                <c:formatCode>[$Rp]#,##0</c:formatCode>
                <c:ptCount val="7"/>
                <c:pt idx="0">
                  <c:v>584460406</c:v>
                </c:pt>
                <c:pt idx="1">
                  <c:v>870746402</c:v>
                </c:pt>
                <c:pt idx="2">
                  <c:v>899002742</c:v>
                </c:pt>
                <c:pt idx="3">
                  <c:v>588556006</c:v>
                </c:pt>
                <c:pt idx="4">
                  <c:v>763717728</c:v>
                </c:pt>
                <c:pt idx="5">
                  <c:v>668212463</c:v>
                </c:pt>
                <c:pt idx="6" formatCode="&quot;Rp&quot;#,##0">
                  <c:v>960238884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340-4513-AD7F-A9F0DBB03A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68312975"/>
        <c:axId val="868312559"/>
      </c:lineChart>
      <c:catAx>
        <c:axId val="86831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559"/>
        <c:crosses val="autoZero"/>
        <c:auto val="1"/>
        <c:lblAlgn val="ctr"/>
        <c:lblOffset val="100"/>
        <c:noMultiLvlLbl val="0"/>
      </c:catAx>
      <c:valAx>
        <c:axId val="86831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[$Rp-421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975"/>
        <c:crosses val="autoZero"/>
        <c:crossBetween val="between"/>
        <c:majorUnit val="20000000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visualisasi!$Q$8</c:f>
              <c:strCache>
                <c:ptCount val="1"/>
                <c:pt idx="0">
                  <c:v>Volume Usaha (ribu)</c:v>
                </c:pt>
              </c:strCache>
            </c:strRef>
          </c:tx>
          <c:spPr>
            <a:ln w="88900" cap="rnd">
              <a:solidFill>
                <a:srgbClr val="F6DCBC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B-49B6-BC00-61A66F374E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B-49B6-BC00-61A66F374E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B-49B6-BC00-61A66F374E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3B-49B6-BC00-61A66F374E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3B-49B6-BC00-61A66F374E62}"/>
                </c:ext>
              </c:extLst>
            </c:dLbl>
            <c:dLbl>
              <c:idx val="5"/>
              <c:layout>
                <c:manualLayout>
                  <c:x val="-3.0555555555555659E-2"/>
                  <c:y val="0.10409740449110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3B-49B6-BC00-61A66F374E62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[1]template!$R$2:$W$2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visualisasi!$R$8:$W$8</c:f>
              <c:numCache>
                <c:formatCode>[$Rp]#,##0</c:formatCode>
                <c:ptCount val="6"/>
                <c:pt idx="0">
                  <c:v>921001130</c:v>
                </c:pt>
                <c:pt idx="1">
                  <c:v>922003311</c:v>
                </c:pt>
                <c:pt idx="2">
                  <c:v>1180749064</c:v>
                </c:pt>
                <c:pt idx="3">
                  <c:v>802810562</c:v>
                </c:pt>
                <c:pt idx="4">
                  <c:v>835021387</c:v>
                </c:pt>
                <c:pt idx="5">
                  <c:v>800557422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B-49B6-BC00-61A66F374E62}"/>
            </c:ext>
          </c:extLst>
        </c:ser>
        <c:ser>
          <c:idx val="1"/>
          <c:order val="1"/>
          <c:tx>
            <c:strRef>
              <c:f>visualisasi!$Q$9</c:f>
              <c:strCache>
                <c:ptCount val="1"/>
                <c:pt idx="0">
                  <c:v>Sisa Hasil Usaha (ribu)</c:v>
                </c:pt>
              </c:strCache>
            </c:strRef>
          </c:tx>
          <c:spPr>
            <a:ln w="88900" cap="rnd">
              <a:solidFill>
                <a:srgbClr val="BEECD7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B-49B6-BC00-61A66F374E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B-49B6-BC00-61A66F374E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B-49B6-BC00-61A66F374E6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3B-49B6-BC00-61A66F374E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3B-49B6-BC00-61A66F374E62}"/>
                </c:ext>
              </c:extLst>
            </c:dLbl>
            <c:dLbl>
              <c:idx val="5"/>
              <c:layout>
                <c:manualLayout>
                  <c:x val="-8.3333333333333332E-3"/>
                  <c:y val="-0.14590259550889476"/>
                </c:manualLayout>
              </c:layout>
              <c:numFmt formatCode="&quot;Rp&quot;#,##0" sourceLinked="0"/>
              <c:spPr>
                <a:noFill/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3B-49B6-BC00-61A66F374E62}"/>
                </c:ext>
              </c:extLst>
            </c:dLbl>
            <c:numFmt formatCode="&quot;Rp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[1]template!$R$2:$W$2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visualisasi!$R$9:$W$9</c:f>
              <c:numCache>
                <c:formatCode>[$Rp]#,##0</c:formatCode>
                <c:ptCount val="6"/>
                <c:pt idx="0">
                  <c:v>50686769</c:v>
                </c:pt>
                <c:pt idx="1">
                  <c:v>62682678</c:v>
                </c:pt>
                <c:pt idx="2">
                  <c:v>60659474</c:v>
                </c:pt>
                <c:pt idx="3">
                  <c:v>51591715</c:v>
                </c:pt>
                <c:pt idx="4">
                  <c:v>40880547</c:v>
                </c:pt>
                <c:pt idx="5">
                  <c:v>26827666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3B-49B6-BC00-61A66F374E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68312975"/>
        <c:axId val="868312559"/>
      </c:lineChart>
      <c:catAx>
        <c:axId val="86831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559"/>
        <c:crosses val="autoZero"/>
        <c:auto val="1"/>
        <c:lblAlgn val="ctr"/>
        <c:lblOffset val="100"/>
        <c:noMultiLvlLbl val="0"/>
      </c:catAx>
      <c:valAx>
        <c:axId val="86831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[$Rp-421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68312975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Aktif</c:v>
          </c:tx>
          <c:spPr>
            <a:solidFill>
              <a:srgbClr val="B5E9D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[1]template!$B$13:$B$17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visualisasi!$M$13:$M$17</c:f>
              <c:numCache>
                <c:formatCode>General</c:formatCode>
                <c:ptCount val="5"/>
                <c:pt idx="0">
                  <c:v>93</c:v>
                </c:pt>
                <c:pt idx="1">
                  <c:v>86</c:v>
                </c:pt>
                <c:pt idx="2">
                  <c:v>50</c:v>
                </c:pt>
                <c:pt idx="3">
                  <c:v>87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C-4342-A9E9-97499352B24C}"/>
            </c:ext>
          </c:extLst>
        </c:ser>
        <c:ser>
          <c:idx val="1"/>
          <c:order val="1"/>
          <c:tx>
            <c:v>Non Aktif</c:v>
          </c:tx>
          <c:spPr>
            <a:solidFill>
              <a:srgbClr val="F7E0C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[1]template!$B$13:$B$17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visualisasi!$N$13:$N$17</c:f>
              <c:numCache>
                <c:formatCode>General</c:formatCode>
                <c:ptCount val="5"/>
                <c:pt idx="0">
                  <c:v>76</c:v>
                </c:pt>
                <c:pt idx="1">
                  <c:v>63</c:v>
                </c:pt>
                <c:pt idx="2">
                  <c:v>34</c:v>
                </c:pt>
                <c:pt idx="3">
                  <c:v>51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DC-4342-A9E9-97499352B2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90"/>
        <c:axId val="963152143"/>
        <c:axId val="963150479"/>
      </c:barChart>
      <c:catAx>
        <c:axId val="96315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63150479"/>
        <c:crosses val="autoZero"/>
        <c:auto val="1"/>
        <c:lblAlgn val="ctr"/>
        <c:lblOffset val="100"/>
        <c:noMultiLvlLbl val="0"/>
      </c:catAx>
      <c:valAx>
        <c:axId val="96315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6315214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tx>
            <c:strRef>
              <c:f>[1]template!$M$12:$N$12</c:f>
              <c:strCache>
                <c:ptCount val="1"/>
                <c:pt idx="0">
                  <c:v>Aktif Non Aktif</c:v>
                </c:pt>
              </c:strCache>
            </c:strRef>
          </c:tx>
          <c:spPr>
            <a:solidFill>
              <a:srgbClr val="1B5B3E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9F6115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E08-43FD-8827-820A04E77E3C}"/>
              </c:ext>
            </c:extLst>
          </c:dPt>
          <c:dPt>
            <c:idx val="1"/>
            <c:bubble3D val="0"/>
            <c:spPr>
              <a:solidFill>
                <a:srgbClr val="F7E0C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E08-43FD-8827-820A04E77E3C}"/>
              </c:ext>
            </c:extLst>
          </c:dPt>
          <c:dPt>
            <c:idx val="2"/>
            <c:bubble3D val="0"/>
            <c:spPr>
              <a:solidFill>
                <a:srgbClr val="1B5B3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E08-43FD-8827-820A04E77E3C}"/>
              </c:ext>
            </c:extLst>
          </c:dPt>
          <c:dPt>
            <c:idx val="3"/>
            <c:bubble3D val="0"/>
            <c:spPr>
              <a:solidFill>
                <a:srgbClr val="32A87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E08-43FD-8827-820A04E77E3C}"/>
              </c:ext>
            </c:extLst>
          </c:dPt>
          <c:dPt>
            <c:idx val="4"/>
            <c:bubble3D val="0"/>
            <c:spPr>
              <a:solidFill>
                <a:srgbClr val="7AD8A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E08-43FD-8827-820A04E77E3C}"/>
              </c:ext>
            </c:extLst>
          </c:dPt>
          <c:dLbls>
            <c:dLbl>
              <c:idx val="0"/>
              <c:layout>
                <c:manualLayout>
                  <c:x val="-0.18400109361329833"/>
                  <c:y val="-6.19670457859434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08-43FD-8827-820A04E77E3C}"/>
                </c:ext>
              </c:extLst>
            </c:dLbl>
            <c:dLbl>
              <c:idx val="1"/>
              <c:layout>
                <c:manualLayout>
                  <c:x val="0.2057988845144357"/>
                  <c:y val="7.38192621755614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08-43FD-8827-820A04E77E3C}"/>
                </c:ext>
              </c:extLst>
            </c:dLbl>
            <c:dLbl>
              <c:idx val="2"/>
              <c:layout>
                <c:manualLayout>
                  <c:x val="0.16145406824146977"/>
                  <c:y val="-0.110694444444444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08-43FD-8827-820A04E77E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[1]template!$M$12:$N$12</c:f>
              <c:strCache>
                <c:ptCount val="2"/>
                <c:pt idx="0">
                  <c:v>Aktif</c:v>
                </c:pt>
                <c:pt idx="1">
                  <c:v>Non Aktif</c:v>
                </c:pt>
              </c:strCache>
            </c:strRef>
          </c:cat>
          <c:val>
            <c:numRef>
              <c:f>visualisasi!$M$18:$N$18</c:f>
              <c:numCache>
                <c:formatCode>General</c:formatCode>
                <c:ptCount val="2"/>
                <c:pt idx="0">
                  <c:v>363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08-43FD-8827-820A04E77E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Laki-laki</c:v>
          </c:tx>
          <c:spPr>
            <a:solidFill>
              <a:srgbClr val="B5E9D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[1]template!$B$22:$B$26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visualisasi!$C$22:$C$26</c:f>
              <c:numCache>
                <c:formatCode>_(* #,##0_);_(* \(#,##0\);_(* "-"_);_(@_)</c:formatCode>
                <c:ptCount val="5"/>
                <c:pt idx="0">
                  <c:v>9710</c:v>
                </c:pt>
                <c:pt idx="1">
                  <c:v>8575</c:v>
                </c:pt>
                <c:pt idx="2">
                  <c:v>2707</c:v>
                </c:pt>
                <c:pt idx="3">
                  <c:v>11462</c:v>
                </c:pt>
                <c:pt idx="4">
                  <c:v>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3-4797-AC8E-8BE057211CA8}"/>
            </c:ext>
          </c:extLst>
        </c:ser>
        <c:ser>
          <c:idx val="1"/>
          <c:order val="1"/>
          <c:tx>
            <c:v>Perempuan</c:v>
          </c:tx>
          <c:spPr>
            <a:solidFill>
              <a:srgbClr val="F7E0C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6.49537037037037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BC-4C10-84DA-E228559A0A01}"/>
                </c:ext>
              </c:extLst>
            </c:dLbl>
            <c:dLbl>
              <c:idx val="2"/>
              <c:layout>
                <c:manualLayout>
                  <c:x val="0"/>
                  <c:y val="6.9583333333333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BC-4C10-84DA-E228559A0A0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[1]template!$B$22:$B$26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visualisasi!$D$22:$D$26</c:f>
              <c:numCache>
                <c:formatCode>_(* #,##0_);_(* \(#,##0\);_(* "-"_);_(@_)</c:formatCode>
                <c:ptCount val="5"/>
                <c:pt idx="0">
                  <c:v>10915</c:v>
                </c:pt>
                <c:pt idx="1">
                  <c:v>9982</c:v>
                </c:pt>
                <c:pt idx="2">
                  <c:v>3868</c:v>
                </c:pt>
                <c:pt idx="3">
                  <c:v>7599</c:v>
                </c:pt>
                <c:pt idx="4">
                  <c:v>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3-4797-AC8E-8BE057211C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90"/>
        <c:axId val="963152143"/>
        <c:axId val="963150479"/>
      </c:barChart>
      <c:catAx>
        <c:axId val="96315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63150479"/>
        <c:crosses val="autoZero"/>
        <c:auto val="1"/>
        <c:lblAlgn val="ctr"/>
        <c:lblOffset val="100"/>
        <c:noMultiLvlLbl val="0"/>
      </c:catAx>
      <c:valAx>
        <c:axId val="96315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6315214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tx>
            <c:strRef>
              <c:f>visualisasi!$C$20</c:f>
              <c:strCache>
                <c:ptCount val="1"/>
                <c:pt idx="0">
                  <c:v>Anggota (Orang)</c:v>
                </c:pt>
              </c:strCache>
            </c:strRef>
          </c:tx>
          <c:spPr>
            <a:solidFill>
              <a:srgbClr val="1B5B3E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BEECD7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DE-4D12-A62D-B0C85A81CB96}"/>
              </c:ext>
            </c:extLst>
          </c:dPt>
          <c:dPt>
            <c:idx val="1"/>
            <c:bubble3D val="0"/>
            <c:spPr>
              <a:solidFill>
                <a:srgbClr val="E2F6E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DE-4D12-A62D-B0C85A81CB96}"/>
              </c:ext>
            </c:extLst>
          </c:dPt>
          <c:dPt>
            <c:idx val="2"/>
            <c:bubble3D val="0"/>
            <c:spPr>
              <a:solidFill>
                <a:srgbClr val="1B5B3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DE-4D12-A62D-B0C85A81CB96}"/>
              </c:ext>
            </c:extLst>
          </c:dPt>
          <c:dPt>
            <c:idx val="3"/>
            <c:bubble3D val="0"/>
            <c:spPr>
              <a:solidFill>
                <a:srgbClr val="32A87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EDE-4D12-A62D-B0C85A81CB96}"/>
              </c:ext>
            </c:extLst>
          </c:dPt>
          <c:dPt>
            <c:idx val="4"/>
            <c:bubble3D val="0"/>
            <c:spPr>
              <a:solidFill>
                <a:srgbClr val="7AD8A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EDE-4D12-A62D-B0C85A81CB96}"/>
              </c:ext>
            </c:extLst>
          </c:dPt>
          <c:dLbls>
            <c:dLbl>
              <c:idx val="0"/>
              <c:layout>
                <c:manualLayout>
                  <c:x val="-0.14928827646544182"/>
                  <c:y val="-4.3288130650335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E-4D12-A62D-B0C85A81CB96}"/>
                </c:ext>
              </c:extLst>
            </c:dLbl>
            <c:dLbl>
              <c:idx val="1"/>
              <c:layout>
                <c:manualLayout>
                  <c:x val="1.9225940507436621E-2"/>
                  <c:y val="-0.181435185185185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DE-4D12-A62D-B0C85A81CB96}"/>
                </c:ext>
              </c:extLst>
            </c:dLbl>
            <c:dLbl>
              <c:idx val="2"/>
              <c:layout>
                <c:manualLayout>
                  <c:x val="0.1916422071754649"/>
                  <c:y val="1.89351851851851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EDE-4D12-A62D-B0C85A81CB96}"/>
                </c:ext>
              </c:extLst>
            </c:dLbl>
            <c:dLbl>
              <c:idx val="3"/>
              <c:layout>
                <c:manualLayout>
                  <c:x val="0.14484109798775152"/>
                  <c:y val="0.195601851851851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DE-4D12-A62D-B0C85A81CB96}"/>
                </c:ext>
              </c:extLst>
            </c:dLbl>
            <c:dLbl>
              <c:idx val="4"/>
              <c:layout>
                <c:manualLayout>
                  <c:x val="-0.12345778652668417"/>
                  <c:y val="0.13593904928550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DE-4D12-A62D-B0C85A81CB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[1]template!$B$22:$B$26</c:f>
              <c:strCache>
                <c:ptCount val="5"/>
                <c:pt idx="0">
                  <c:v>KLOJEN</c:v>
                </c:pt>
                <c:pt idx="1">
                  <c:v>BLIMBING</c:v>
                </c:pt>
                <c:pt idx="2">
                  <c:v>KEDUNGKANDANG</c:v>
                </c:pt>
                <c:pt idx="3">
                  <c:v>LOWOKWARU</c:v>
                </c:pt>
                <c:pt idx="4">
                  <c:v>SUKUN</c:v>
                </c:pt>
              </c:strCache>
            </c:strRef>
          </c:cat>
          <c:val>
            <c:numRef>
              <c:f>visualisasi!$E$22:$E$26</c:f>
              <c:numCache>
                <c:formatCode>_(* #,##0_);_(* \(#,##0\);_(* "-"_);_(@_)</c:formatCode>
                <c:ptCount val="5"/>
                <c:pt idx="0">
                  <c:v>20625</c:v>
                </c:pt>
                <c:pt idx="1">
                  <c:v>18557</c:v>
                </c:pt>
                <c:pt idx="2">
                  <c:v>6575</c:v>
                </c:pt>
                <c:pt idx="3">
                  <c:v>19061</c:v>
                </c:pt>
                <c:pt idx="4">
                  <c:v>12762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DE-4D12-A62D-B0C85A81CB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tx>
            <c:strRef>
              <c:f>visualisasi!$C$20</c:f>
              <c:strCache>
                <c:ptCount val="1"/>
                <c:pt idx="0">
                  <c:v>Anggota (Orang)</c:v>
                </c:pt>
              </c:strCache>
            </c:strRef>
          </c:tx>
          <c:spPr>
            <a:solidFill>
              <a:srgbClr val="1B5B3E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B5E9D2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E-4DDD-A009-30FE547A94F8}"/>
              </c:ext>
            </c:extLst>
          </c:dPt>
          <c:dPt>
            <c:idx val="1"/>
            <c:bubble3D val="0"/>
            <c:spPr>
              <a:solidFill>
                <a:srgbClr val="F7E0C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DE-4DDD-A009-30FE547A94F8}"/>
              </c:ext>
            </c:extLst>
          </c:dPt>
          <c:dPt>
            <c:idx val="2"/>
            <c:bubble3D val="0"/>
            <c:spPr>
              <a:solidFill>
                <a:srgbClr val="1B5B3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8DE-4DDD-A009-30FE547A94F8}"/>
              </c:ext>
            </c:extLst>
          </c:dPt>
          <c:dPt>
            <c:idx val="3"/>
            <c:bubble3D val="0"/>
            <c:spPr>
              <a:solidFill>
                <a:srgbClr val="32A873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8DE-4DDD-A009-30FE547A94F8}"/>
              </c:ext>
            </c:extLst>
          </c:dPt>
          <c:dPt>
            <c:idx val="4"/>
            <c:bubble3D val="0"/>
            <c:spPr>
              <a:solidFill>
                <a:srgbClr val="7AD8A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8DE-4DDD-A009-30FE547A94F8}"/>
              </c:ext>
            </c:extLst>
          </c:dPt>
          <c:dLbls>
            <c:dLbl>
              <c:idx val="0"/>
              <c:layout>
                <c:manualLayout>
                  <c:x val="-0.21733442694663166"/>
                  <c:y val="1.6736657917760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DE-4DDD-A009-30FE547A94F8}"/>
                </c:ext>
              </c:extLst>
            </c:dLbl>
            <c:dLbl>
              <c:idx val="1"/>
              <c:layout>
                <c:manualLayout>
                  <c:x val="0.2502434383202099"/>
                  <c:y val="-8.35881452318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DE-4DDD-A009-30FE547A94F8}"/>
                </c:ext>
              </c:extLst>
            </c:dLbl>
            <c:dLbl>
              <c:idx val="2"/>
              <c:layout>
                <c:manualLayout>
                  <c:x val="0.16145406824146977"/>
                  <c:y val="-0.110694444444444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DE-4DDD-A009-30FE547A9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Laki-laki</c:v>
              </c:pt>
              <c:pt idx="1">
                <c:v>Perempuan</c:v>
              </c:pt>
            </c:strLit>
          </c:cat>
          <c:val>
            <c:numRef>
              <c:f>(visualisasi!$C$27,visualisasi!$D$27)</c:f>
              <c:numCache>
                <c:formatCode>_(* #,##0_);_(* \(#,##0\);_(* "-"_);_(@_)</c:formatCode>
                <c:ptCount val="2"/>
                <c:pt idx="0">
                  <c:v>35864</c:v>
                </c:pt>
                <c:pt idx="1">
                  <c:v>41716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DE-4DDD-A009-30FE547A94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visualisasi!$C$12</c:f>
              <c:strCache>
                <c:ptCount val="1"/>
                <c:pt idx="0">
                  <c:v>Aktif</c:v>
                </c:pt>
              </c:strCache>
            </c:strRef>
          </c:tx>
          <c:spPr>
            <a:solidFill>
              <a:srgbClr val="BEECD7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([1]template!$C$11,[1]template!$E$11,[1]template!$G$11,[1]template!$I$11,[1]template!$K$11)</c:f>
              <c:strCache>
                <c:ptCount val="5"/>
                <c:pt idx="0">
                  <c:v>Produsen </c:v>
                </c:pt>
                <c:pt idx="1">
                  <c:v>Pemasaran </c:v>
                </c:pt>
                <c:pt idx="2">
                  <c:v>Konsumen </c:v>
                </c:pt>
                <c:pt idx="3">
                  <c:v>Jasa </c:v>
                </c:pt>
                <c:pt idx="4">
                  <c:v>Simpan Pinjam </c:v>
                </c:pt>
              </c:strCache>
            </c:strRef>
          </c:cat>
          <c:val>
            <c:numRef>
              <c:f>(visualisasi!$C$18,visualisasi!$E$18,visualisasi!$G$18,visualisasi!$I$18,visualisasi!$K$18)</c:f>
              <c:numCache>
                <c:formatCode>General</c:formatCode>
                <c:ptCount val="5"/>
                <c:pt idx="0">
                  <c:v>15</c:v>
                </c:pt>
                <c:pt idx="1">
                  <c:v>1</c:v>
                </c:pt>
                <c:pt idx="2">
                  <c:v>259</c:v>
                </c:pt>
                <c:pt idx="3">
                  <c:v>29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8-4F6F-9054-EB54B5A8AF17}"/>
            </c:ext>
          </c:extLst>
        </c:ser>
        <c:ser>
          <c:idx val="1"/>
          <c:order val="1"/>
          <c:tx>
            <c:strRef>
              <c:f>visualisasi!$D$12</c:f>
              <c:strCache>
                <c:ptCount val="1"/>
                <c:pt idx="0">
                  <c:v>Non Aktif</c:v>
                </c:pt>
              </c:strCache>
            </c:strRef>
          </c:tx>
          <c:spPr>
            <a:solidFill>
              <a:srgbClr val="EFF7EC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([1]template!$C$11,[1]template!$E$11,[1]template!$G$11,[1]template!$I$11,[1]template!$K$11)</c:f>
              <c:strCache>
                <c:ptCount val="5"/>
                <c:pt idx="0">
                  <c:v>Produsen </c:v>
                </c:pt>
                <c:pt idx="1">
                  <c:v>Pemasaran </c:v>
                </c:pt>
                <c:pt idx="2">
                  <c:v>Konsumen </c:v>
                </c:pt>
                <c:pt idx="3">
                  <c:v>Jasa </c:v>
                </c:pt>
                <c:pt idx="4">
                  <c:v>Simpan Pinjam </c:v>
                </c:pt>
              </c:strCache>
            </c:strRef>
          </c:cat>
          <c:val>
            <c:numRef>
              <c:f>(visualisasi!$D$18,visualisasi!$F$18,visualisasi!$H$18,visualisasi!$J$18,visualisasi!$L$18)</c:f>
              <c:numCache>
                <c:formatCode>General</c:formatCode>
                <c:ptCount val="5"/>
                <c:pt idx="0">
                  <c:v>29</c:v>
                </c:pt>
                <c:pt idx="1">
                  <c:v>8</c:v>
                </c:pt>
                <c:pt idx="2">
                  <c:v>197</c:v>
                </c:pt>
                <c:pt idx="3">
                  <c:v>11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8-4F6F-9054-EB54B5A8AF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0"/>
        <c:axId val="1024185423"/>
        <c:axId val="1024184175"/>
      </c:barChart>
      <c:catAx>
        <c:axId val="1024185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24184175"/>
        <c:crosses val="autoZero"/>
        <c:auto val="1"/>
        <c:lblAlgn val="ctr"/>
        <c:lblOffset val="100"/>
        <c:noMultiLvlLbl val="0"/>
      </c:catAx>
      <c:valAx>
        <c:axId val="102418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2418542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2.0833333333333332E-2"/>
          <c:w val="0.57222222222222219"/>
          <c:h val="0.95370370370370372"/>
        </c:manualLayout>
      </c:layout>
      <c:pieChart>
        <c:varyColors val="1"/>
        <c:ser>
          <c:idx val="0"/>
          <c:order val="0"/>
          <c:tx>
            <c:v>jenis koperasi</c:v>
          </c:tx>
          <c:spPr>
            <a:solidFill>
              <a:srgbClr val="9F611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explosion val="6"/>
          <c:dPt>
            <c:idx val="0"/>
            <c:bubble3D val="0"/>
            <c:spPr>
              <a:solidFill>
                <a:srgbClr val="9F6115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8E-466A-B150-EBA600F198EA}"/>
              </c:ext>
            </c:extLst>
          </c:dPt>
          <c:dPt>
            <c:idx val="1"/>
            <c:bubble3D val="0"/>
            <c:spPr>
              <a:solidFill>
                <a:srgbClr val="CC7B1A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8E-466A-B150-EBA600F198EA}"/>
              </c:ext>
            </c:extLst>
          </c:dPt>
          <c:dPt>
            <c:idx val="2"/>
            <c:bubble3D val="0"/>
            <c:spPr>
              <a:solidFill>
                <a:srgbClr val="E1881D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8E-466A-B150-EBA600F198EA}"/>
              </c:ext>
            </c:extLst>
          </c:dPt>
          <c:dPt>
            <c:idx val="3"/>
            <c:bubble3D val="0"/>
            <c:spPr>
              <a:solidFill>
                <a:srgbClr val="ECB36E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28E-466A-B150-EBA600F198EA}"/>
              </c:ext>
            </c:extLst>
          </c:dPt>
          <c:dPt>
            <c:idx val="4"/>
            <c:bubble3D val="0"/>
            <c:spPr>
              <a:solidFill>
                <a:srgbClr val="F6DCBC"/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28E-466A-B150-EBA600F198EA}"/>
              </c:ext>
            </c:extLst>
          </c:dPt>
          <c:dLbls>
            <c:dLbl>
              <c:idx val="0"/>
              <c:layout>
                <c:manualLayout>
                  <c:x val="2.9887795275590448E-2"/>
                  <c:y val="-4.8078156897054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8E-466A-B150-EBA600F198EA}"/>
                </c:ext>
              </c:extLst>
            </c:dLbl>
            <c:dLbl>
              <c:idx val="1"/>
              <c:layout>
                <c:manualLayout>
                  <c:x val="1.5209536307961504E-2"/>
                  <c:y val="4.1411854768153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8E-466A-B150-EBA600F198EA}"/>
                </c:ext>
              </c:extLst>
            </c:dLbl>
            <c:dLbl>
              <c:idx val="2"/>
              <c:layout>
                <c:manualLayout>
                  <c:x val="0.24166666666666667"/>
                  <c:y val="-0.259259259259259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58333333333335"/>
                      <c:h val="0.1670833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28E-466A-B150-EBA600F198EA}"/>
                </c:ext>
              </c:extLst>
            </c:dLbl>
            <c:dLbl>
              <c:idx val="3"/>
              <c:layout>
                <c:manualLayout>
                  <c:x val="-4.1008530183727035E-2"/>
                  <c:y val="5.555555555555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8E-466A-B150-EBA600F198EA}"/>
                </c:ext>
              </c:extLst>
            </c:dLbl>
            <c:dLbl>
              <c:idx val="4"/>
              <c:layout>
                <c:manualLayout>
                  <c:x val="6.6114391951005106E-3"/>
                  <c:y val="3.2407407407407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80555555555551"/>
                      <c:h val="0.20118073782443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28E-466A-B150-EBA600F19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[1]template!$Q$11:$U$11</c:f>
              <c:strCache>
                <c:ptCount val="5"/>
                <c:pt idx="0">
                  <c:v>Produsen </c:v>
                </c:pt>
                <c:pt idx="1">
                  <c:v>Pemasaran </c:v>
                </c:pt>
                <c:pt idx="2">
                  <c:v>Konsumen </c:v>
                </c:pt>
                <c:pt idx="3">
                  <c:v>Jasa </c:v>
                </c:pt>
                <c:pt idx="4">
                  <c:v>Simpan Pinjam </c:v>
                </c:pt>
              </c:strCache>
            </c:strRef>
          </c:cat>
          <c:val>
            <c:numRef>
              <c:f>visualisasi!$Q$12:$U$12</c:f>
              <c:numCache>
                <c:formatCode>General</c:formatCode>
                <c:ptCount val="5"/>
                <c:pt idx="0">
                  <c:v>44</c:v>
                </c:pt>
                <c:pt idx="1">
                  <c:v>9</c:v>
                </c:pt>
                <c:pt idx="2">
                  <c:v>456</c:v>
                </c:pt>
                <c:pt idx="3">
                  <c:v>40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8E-466A-B150-EBA600F198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Laki-laki</c:v>
          </c:tx>
          <c:spPr>
            <a:solidFill>
              <a:srgbClr val="BEECD7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([1]template!$C$20,[1]template!$F$20,[1]template!$I$20)</c:f>
              <c:strCache>
                <c:ptCount val="3"/>
                <c:pt idx="0">
                  <c:v>Anggota (Orang)</c:v>
                </c:pt>
                <c:pt idx="1">
                  <c:v>Manajer (Orang)</c:v>
                </c:pt>
                <c:pt idx="2">
                  <c:v>Karyawan (Orang)</c:v>
                </c:pt>
              </c:strCache>
            </c:strRef>
          </c:cat>
          <c:val>
            <c:numRef>
              <c:f>(visualisasi!$C$27,visualisasi!$F$27,visualisasi!$I$27)</c:f>
              <c:numCache>
                <c:formatCode>_(* #,##0_);_(* \(#,##0\);_(* "-"_);_(@_)</c:formatCode>
                <c:ptCount val="3"/>
                <c:pt idx="0">
                  <c:v>35864</c:v>
                </c:pt>
                <c:pt idx="1">
                  <c:v>18</c:v>
                </c:pt>
                <c:pt idx="2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3-4317-B771-6307A0DF198B}"/>
            </c:ext>
          </c:extLst>
        </c:ser>
        <c:ser>
          <c:idx val="1"/>
          <c:order val="1"/>
          <c:tx>
            <c:v>Perempuan</c:v>
          </c:tx>
          <c:spPr>
            <a:solidFill>
              <a:srgbClr val="EFF7EC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([1]template!$C$20,[1]template!$F$20,[1]template!$I$20)</c:f>
              <c:strCache>
                <c:ptCount val="3"/>
                <c:pt idx="0">
                  <c:v>Anggota (Orang)</c:v>
                </c:pt>
                <c:pt idx="1">
                  <c:v>Manajer (Orang)</c:v>
                </c:pt>
                <c:pt idx="2">
                  <c:v>Karyawan (Orang)</c:v>
                </c:pt>
              </c:strCache>
            </c:strRef>
          </c:cat>
          <c:val>
            <c:numRef>
              <c:f>(visualisasi!$D$27,visualisasi!$G$27,visualisasi!$J$27)</c:f>
              <c:numCache>
                <c:formatCode>_(* #,##0_);_(* \(#,##0\);_(* "-"_);_(@_)</c:formatCode>
                <c:ptCount val="3"/>
                <c:pt idx="0">
                  <c:v>41716</c:v>
                </c:pt>
                <c:pt idx="1">
                  <c:v>10</c:v>
                </c:pt>
                <c:pt idx="2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3-4317-B771-6307A0DF19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0"/>
        <c:axId val="1024185423"/>
        <c:axId val="1024184175"/>
      </c:barChart>
      <c:catAx>
        <c:axId val="1024185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24184175"/>
        <c:crosses val="autoZero"/>
        <c:auto val="1"/>
        <c:lblAlgn val="ctr"/>
        <c:lblOffset val="100"/>
        <c:noMultiLvlLbl val="0"/>
      </c:catAx>
      <c:valAx>
        <c:axId val="102418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2418542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185737</xdr:rowOff>
    </xdr:from>
    <xdr:to>
      <xdr:col>9</xdr:col>
      <xdr:colOff>47625</xdr:colOff>
      <xdr:row>41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8AA5-87C1-42AF-B20B-A61292EB5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285750</xdr:colOff>
      <xdr:row>26</xdr:row>
      <xdr:rowOff>80962</xdr:rowOff>
    </xdr:from>
    <xdr:to>
      <xdr:col>20</xdr:col>
      <xdr:colOff>76200</xdr:colOff>
      <xdr:row>40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95EB86-1F9B-4A66-9D4F-EDB3AAEE5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27</xdr:row>
      <xdr:rowOff>66675</xdr:rowOff>
    </xdr:from>
    <xdr:to>
      <xdr:col>15</xdr:col>
      <xdr:colOff>104775</xdr:colOff>
      <xdr:row>41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D568F-C15E-4D25-B2F9-D61ADBC74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647700</xdr:colOff>
      <xdr:row>41</xdr:row>
      <xdr:rowOff>76200</xdr:rowOff>
    </xdr:from>
    <xdr:to>
      <xdr:col>19</xdr:col>
      <xdr:colOff>342900</xdr:colOff>
      <xdr:row>55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955CDB-4E87-4E07-8C22-572C79969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28575</xdr:rowOff>
    </xdr:from>
    <xdr:to>
      <xdr:col>9</xdr:col>
      <xdr:colOff>47625</xdr:colOff>
      <xdr:row>55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8BE560-83D9-422E-BB44-F3D7C02D7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</xdr:colOff>
      <xdr:row>40</xdr:row>
      <xdr:rowOff>133350</xdr:rowOff>
    </xdr:from>
    <xdr:to>
      <xdr:col>15</xdr:col>
      <xdr:colOff>104775</xdr:colOff>
      <xdr:row>54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0E20A9-600B-4738-A6B0-8E51D0C4F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452437</xdr:colOff>
      <xdr:row>26</xdr:row>
      <xdr:rowOff>80962</xdr:rowOff>
    </xdr:from>
    <xdr:to>
      <xdr:col>30</xdr:col>
      <xdr:colOff>833437</xdr:colOff>
      <xdr:row>40</xdr:row>
      <xdr:rowOff>23812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F95347D-5406-4EDB-9936-953D0A018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381000</xdr:colOff>
      <xdr:row>40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7CA4A23-D0BA-4CDB-90FC-7C9641273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628650</xdr:colOff>
      <xdr:row>40</xdr:row>
      <xdr:rowOff>180975</xdr:rowOff>
    </xdr:from>
    <xdr:to>
      <xdr:col>31</xdr:col>
      <xdr:colOff>171450</xdr:colOff>
      <xdr:row>54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C9AB2A3-FA19-4D08-81BF-7D21D72A7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66675</xdr:colOff>
      <xdr:row>40</xdr:row>
      <xdr:rowOff>190500</xdr:rowOff>
    </xdr:from>
    <xdr:to>
      <xdr:col>25</xdr:col>
      <xdr:colOff>447675</xdr:colOff>
      <xdr:row>54</xdr:row>
      <xdr:rowOff>133350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D220ACE-2C34-4955-8C0F-35529F3F3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300037</xdr:colOff>
      <xdr:row>12</xdr:row>
      <xdr:rowOff>14287</xdr:rowOff>
    </xdr:from>
    <xdr:to>
      <xdr:col>20</xdr:col>
      <xdr:colOff>90487</xdr:colOff>
      <xdr:row>25</xdr:row>
      <xdr:rowOff>157162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C1FB568-FB1F-42C8-B23E-66EF3E590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247650</xdr:colOff>
      <xdr:row>12</xdr:row>
      <xdr:rowOff>57150</xdr:rowOff>
    </xdr:from>
    <xdr:to>
      <xdr:col>25</xdr:col>
      <xdr:colOff>628650</xdr:colOff>
      <xdr:row>26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26CF5B7-6016-4471-9F9B-A4628DFAC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0</xdr:colOff>
      <xdr:row>12</xdr:row>
      <xdr:rowOff>0</xdr:rowOff>
    </xdr:from>
    <xdr:to>
      <xdr:col>31</xdr:col>
      <xdr:colOff>381000</xdr:colOff>
      <xdr:row>25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ADD600F-28E1-4B93-86E7-AB514148A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bukti%20kopindag/bikin%20bikin/bikin-bik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 rilis"/>
      <sheetName val="laporan jadwal rilis"/>
      <sheetName val="template"/>
    </sheetNames>
    <sheetDataSet>
      <sheetData sheetId="0" refreshError="1"/>
      <sheetData sheetId="1" refreshError="1"/>
      <sheetData sheetId="2">
        <row r="2">
          <cell r="R2">
            <v>2016</v>
          </cell>
          <cell r="S2">
            <v>2017</v>
          </cell>
          <cell r="T2">
            <v>2018</v>
          </cell>
          <cell r="U2">
            <v>2019</v>
          </cell>
          <cell r="V2">
            <v>2020</v>
          </cell>
          <cell r="W2">
            <v>2021</v>
          </cell>
        </row>
        <row r="3">
          <cell r="Q3" t="str">
            <v>Jumlah Koperasi</v>
          </cell>
        </row>
        <row r="4">
          <cell r="Q4" t="str">
            <v>Aktif</v>
          </cell>
        </row>
        <row r="5">
          <cell r="Q5" t="str">
            <v>Tidak Aktif</v>
          </cell>
        </row>
        <row r="11">
          <cell r="C11" t="str">
            <v xml:space="preserve">Produsen </v>
          </cell>
          <cell r="E11" t="str">
            <v xml:space="preserve">Pemasaran </v>
          </cell>
          <cell r="G11" t="str">
            <v xml:space="preserve">Konsumen </v>
          </cell>
          <cell r="I11" t="str">
            <v xml:space="preserve">Jasa </v>
          </cell>
          <cell r="K11" t="str">
            <v xml:space="preserve">Simpan Pinjam </v>
          </cell>
          <cell r="Q11" t="str">
            <v xml:space="preserve">Produsen </v>
          </cell>
          <cell r="R11" t="str">
            <v xml:space="preserve">Pemasaran </v>
          </cell>
          <cell r="S11" t="str">
            <v xml:space="preserve">Konsumen </v>
          </cell>
          <cell r="T11" t="str">
            <v xml:space="preserve">Jasa </v>
          </cell>
          <cell r="U11" t="str">
            <v xml:space="preserve">Simpan Pinjam </v>
          </cell>
        </row>
        <row r="12">
          <cell r="M12" t="str">
            <v>Aktif</v>
          </cell>
          <cell r="N12" t="str">
            <v>Non Aktif</v>
          </cell>
        </row>
        <row r="13">
          <cell r="B13" t="str">
            <v>KLOJEN</v>
          </cell>
        </row>
        <row r="14">
          <cell r="B14" t="str">
            <v>BLIMBING</v>
          </cell>
        </row>
        <row r="15">
          <cell r="B15" t="str">
            <v>KEDUNGKANDANG</v>
          </cell>
        </row>
        <row r="16">
          <cell r="B16" t="str">
            <v>LOWOKWARU</v>
          </cell>
        </row>
        <row r="17">
          <cell r="B17" t="str">
            <v>SUKUN</v>
          </cell>
        </row>
        <row r="20">
          <cell r="C20" t="str">
            <v>Anggota (Orang)</v>
          </cell>
          <cell r="F20" t="str">
            <v>Manajer (Orang)</v>
          </cell>
          <cell r="I20" t="str">
            <v>Karyawan (Orang)</v>
          </cell>
        </row>
        <row r="22">
          <cell r="B22" t="str">
            <v>KLOJEN</v>
          </cell>
        </row>
        <row r="23">
          <cell r="B23" t="str">
            <v>BLIMBING</v>
          </cell>
        </row>
        <row r="24">
          <cell r="B24" t="str">
            <v>KEDUNGKANDANG</v>
          </cell>
        </row>
        <row r="25">
          <cell r="B25" t="str">
            <v>LOWOKWARU</v>
          </cell>
        </row>
        <row r="26">
          <cell r="B26" t="str">
            <v>SUKUN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2C64-5759-4A30-8257-571E64D03670}">
  <sheetPr>
    <tabColor rgb="FFFFFF00"/>
  </sheetPr>
  <dimension ref="A1:X27"/>
  <sheetViews>
    <sheetView tabSelected="1" topLeftCell="H1" zoomScaleNormal="100" workbookViewId="0">
      <selection activeCell="Z6" sqref="Z6"/>
    </sheetView>
  </sheetViews>
  <sheetFormatPr defaultColWidth="12.5703125" defaultRowHeight="15.75" customHeight="1" x14ac:dyDescent="0.25"/>
  <cols>
    <col min="1" max="1" width="3.28515625" style="2" customWidth="1"/>
    <col min="2" max="2" width="16.42578125" style="2" customWidth="1"/>
    <col min="3" max="3" width="7.5703125" style="2" bestFit="1" customWidth="1"/>
    <col min="4" max="4" width="8.7109375" style="2" bestFit="1" customWidth="1"/>
    <col min="5" max="5" width="7.5703125" style="2" bestFit="1" customWidth="1"/>
    <col min="6" max="6" width="8.42578125" style="2" customWidth="1"/>
    <col min="7" max="7" width="7.28515625" style="2" customWidth="1"/>
    <col min="8" max="8" width="8.42578125" style="2" customWidth="1"/>
    <col min="9" max="9" width="5" style="2" customWidth="1"/>
    <col min="10" max="10" width="8.42578125" style="2" customWidth="1"/>
    <col min="11" max="11" width="7.7109375" style="2" customWidth="1"/>
    <col min="12" max="12" width="8.42578125" style="2" customWidth="1"/>
    <col min="13" max="13" width="7.28515625" style="2" customWidth="1"/>
    <col min="14" max="14" width="8.42578125" style="2" customWidth="1"/>
    <col min="15" max="15" width="14" style="2" customWidth="1"/>
    <col min="16" max="16" width="12.5703125" style="2"/>
    <col min="17" max="17" width="21.42578125" style="2" customWidth="1"/>
    <col min="18" max="19" width="12.5703125" style="2"/>
    <col min="20" max="20" width="13.140625" style="2" bestFit="1" customWidth="1"/>
    <col min="21" max="23" width="12.5703125" style="2"/>
    <col min="24" max="24" width="13.140625" style="2" bestFit="1" customWidth="1"/>
    <col min="25" max="16384" width="12.5703125" style="2"/>
  </cols>
  <sheetData>
    <row r="1" spans="1:24" ht="23.25" x14ac:dyDescent="0.25">
      <c r="A1" s="55">
        <v>2022</v>
      </c>
      <c r="B1" s="5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4" ht="15" x14ac:dyDescent="0.25">
      <c r="A2" s="57" t="s">
        <v>16</v>
      </c>
      <c r="B2" s="57" t="s">
        <v>6</v>
      </c>
      <c r="C2" s="59" t="s">
        <v>19</v>
      </c>
      <c r="D2" s="60"/>
      <c r="E2" s="59" t="s">
        <v>20</v>
      </c>
      <c r="F2" s="60"/>
      <c r="G2" s="59" t="s">
        <v>21</v>
      </c>
      <c r="H2" s="60"/>
      <c r="I2" s="59" t="s">
        <v>22</v>
      </c>
      <c r="J2" s="60"/>
      <c r="K2" s="59" t="s">
        <v>23</v>
      </c>
      <c r="L2" s="60"/>
      <c r="M2" s="59" t="s">
        <v>24</v>
      </c>
      <c r="N2" s="61"/>
      <c r="O2" s="60"/>
      <c r="Q2" s="48" t="s">
        <v>0</v>
      </c>
      <c r="R2" s="48">
        <v>2016</v>
      </c>
      <c r="S2" s="48">
        <v>2017</v>
      </c>
      <c r="T2" s="48">
        <v>2018</v>
      </c>
      <c r="U2" s="48">
        <v>2019</v>
      </c>
      <c r="V2" s="48">
        <v>2020</v>
      </c>
      <c r="W2" s="48">
        <v>2021</v>
      </c>
      <c r="X2" s="48">
        <v>2022</v>
      </c>
    </row>
    <row r="3" spans="1:24" ht="15" x14ac:dyDescent="0.25">
      <c r="A3" s="58"/>
      <c r="B3" s="58"/>
      <c r="C3" s="3" t="s">
        <v>9</v>
      </c>
      <c r="D3" s="4" t="s">
        <v>8</v>
      </c>
      <c r="E3" s="3" t="s">
        <v>9</v>
      </c>
      <c r="F3" s="4" t="s">
        <v>8</v>
      </c>
      <c r="G3" s="3" t="s">
        <v>9</v>
      </c>
      <c r="H3" s="4" t="s">
        <v>8</v>
      </c>
      <c r="I3" s="3" t="s">
        <v>9</v>
      </c>
      <c r="J3" s="4" t="s">
        <v>8</v>
      </c>
      <c r="K3" s="3" t="s">
        <v>9</v>
      </c>
      <c r="L3" s="4" t="s">
        <v>8</v>
      </c>
      <c r="M3" s="3" t="s">
        <v>9</v>
      </c>
      <c r="N3" s="5" t="s">
        <v>8</v>
      </c>
      <c r="O3" s="4" t="s">
        <v>25</v>
      </c>
      <c r="Q3" s="50" t="s">
        <v>26</v>
      </c>
      <c r="R3" s="51">
        <v>718</v>
      </c>
      <c r="S3" s="51">
        <v>742</v>
      </c>
      <c r="T3" s="51">
        <v>792</v>
      </c>
      <c r="U3" s="51">
        <v>712</v>
      </c>
      <c r="V3" s="51">
        <v>759</v>
      </c>
      <c r="W3" s="51">
        <v>622</v>
      </c>
      <c r="X3" s="53">
        <v>624</v>
      </c>
    </row>
    <row r="4" spans="1:24" ht="15" x14ac:dyDescent="0.25">
      <c r="A4" s="8">
        <v>1</v>
      </c>
      <c r="B4" s="9" t="s">
        <v>10</v>
      </c>
      <c r="C4" s="10">
        <v>2</v>
      </c>
      <c r="D4" s="11">
        <v>1</v>
      </c>
      <c r="E4" s="10">
        <v>10</v>
      </c>
      <c r="F4" s="11">
        <v>5</v>
      </c>
      <c r="G4" s="10">
        <v>8</v>
      </c>
      <c r="H4" s="11">
        <v>6</v>
      </c>
      <c r="I4" s="10">
        <v>12</v>
      </c>
      <c r="J4" s="11">
        <v>10</v>
      </c>
      <c r="K4" s="10">
        <v>15</v>
      </c>
      <c r="L4" s="11">
        <v>12</v>
      </c>
      <c r="M4" s="10">
        <v>47</v>
      </c>
      <c r="N4" s="12">
        <v>34</v>
      </c>
      <c r="O4" s="11">
        <v>81</v>
      </c>
      <c r="Q4" s="50" t="s">
        <v>9</v>
      </c>
      <c r="R4" s="51">
        <v>549</v>
      </c>
      <c r="S4" s="51">
        <v>537</v>
      </c>
      <c r="T4" s="51">
        <v>329</v>
      </c>
      <c r="U4" s="51">
        <v>322</v>
      </c>
      <c r="V4" s="51">
        <v>341</v>
      </c>
      <c r="W4" s="51">
        <v>359</v>
      </c>
      <c r="X4" s="53">
        <v>363</v>
      </c>
    </row>
    <row r="5" spans="1:24" ht="15" x14ac:dyDescent="0.25">
      <c r="A5" s="13">
        <v>2</v>
      </c>
      <c r="B5" s="14" t="s">
        <v>11</v>
      </c>
      <c r="C5" s="15">
        <v>1</v>
      </c>
      <c r="D5" s="7">
        <v>0</v>
      </c>
      <c r="E5" s="15">
        <v>7</v>
      </c>
      <c r="F5" s="7">
        <v>3</v>
      </c>
      <c r="G5" s="15">
        <v>5</v>
      </c>
      <c r="H5" s="7">
        <v>4</v>
      </c>
      <c r="I5" s="15">
        <v>10</v>
      </c>
      <c r="J5" s="7">
        <v>8</v>
      </c>
      <c r="K5" s="15">
        <v>12</v>
      </c>
      <c r="L5" s="7">
        <v>9</v>
      </c>
      <c r="M5" s="15">
        <v>35</v>
      </c>
      <c r="N5" s="6">
        <v>24</v>
      </c>
      <c r="O5" s="7">
        <v>59</v>
      </c>
      <c r="Q5" s="50" t="s">
        <v>1</v>
      </c>
      <c r="R5" s="51">
        <v>169</v>
      </c>
      <c r="S5" s="51">
        <v>169</v>
      </c>
      <c r="T5" s="51">
        <v>463</v>
      </c>
      <c r="U5" s="51">
        <v>390</v>
      </c>
      <c r="V5" s="51">
        <v>418</v>
      </c>
      <c r="W5" s="51">
        <v>263</v>
      </c>
      <c r="X5" s="53">
        <v>261</v>
      </c>
    </row>
    <row r="6" spans="1:24" ht="15" x14ac:dyDescent="0.25">
      <c r="A6" s="13">
        <v>3</v>
      </c>
      <c r="B6" s="14" t="s">
        <v>12</v>
      </c>
      <c r="C6" s="15">
        <v>3</v>
      </c>
      <c r="D6" s="7">
        <v>2</v>
      </c>
      <c r="E6" s="15">
        <v>9</v>
      </c>
      <c r="F6" s="7">
        <v>6</v>
      </c>
      <c r="G6" s="15">
        <v>7</v>
      </c>
      <c r="H6" s="7">
        <v>5</v>
      </c>
      <c r="I6" s="15">
        <v>14</v>
      </c>
      <c r="J6" s="7">
        <v>12</v>
      </c>
      <c r="K6" s="15">
        <v>18</v>
      </c>
      <c r="L6" s="7">
        <v>15</v>
      </c>
      <c r="M6" s="15">
        <v>51</v>
      </c>
      <c r="N6" s="6">
        <v>40</v>
      </c>
      <c r="O6" s="7">
        <v>91</v>
      </c>
      <c r="Q6" s="50" t="s">
        <v>2</v>
      </c>
      <c r="R6" s="52">
        <v>424092372</v>
      </c>
      <c r="S6" s="52">
        <v>621382016</v>
      </c>
      <c r="T6" s="52">
        <v>640236043</v>
      </c>
      <c r="U6" s="52">
        <v>442329162</v>
      </c>
      <c r="V6" s="52">
        <v>476017966</v>
      </c>
      <c r="W6" s="52">
        <v>533042951</v>
      </c>
      <c r="X6" s="54">
        <v>543918476</v>
      </c>
    </row>
    <row r="7" spans="1:24" ht="15" x14ac:dyDescent="0.25">
      <c r="A7" s="13">
        <v>4</v>
      </c>
      <c r="B7" s="14" t="s">
        <v>13</v>
      </c>
      <c r="C7" s="15">
        <v>2</v>
      </c>
      <c r="D7" s="7">
        <v>1</v>
      </c>
      <c r="E7" s="15">
        <v>8</v>
      </c>
      <c r="F7" s="7">
        <v>4</v>
      </c>
      <c r="G7" s="15">
        <v>6</v>
      </c>
      <c r="H7" s="7">
        <v>3</v>
      </c>
      <c r="I7" s="15">
        <v>11</v>
      </c>
      <c r="J7" s="7">
        <v>9</v>
      </c>
      <c r="K7" s="15">
        <v>14</v>
      </c>
      <c r="L7" s="7">
        <v>10</v>
      </c>
      <c r="M7" s="15">
        <v>41</v>
      </c>
      <c r="N7" s="6">
        <v>27</v>
      </c>
      <c r="O7" s="7">
        <v>68</v>
      </c>
      <c r="Q7" s="50" t="s">
        <v>3</v>
      </c>
      <c r="R7" s="52">
        <v>584460406</v>
      </c>
      <c r="S7" s="52">
        <v>870746402</v>
      </c>
      <c r="T7" s="52">
        <v>899002742</v>
      </c>
      <c r="U7" s="52">
        <v>588556006</v>
      </c>
      <c r="V7" s="52">
        <v>763717728</v>
      </c>
      <c r="W7" s="52">
        <v>668212463</v>
      </c>
      <c r="X7" s="54">
        <v>960238884</v>
      </c>
    </row>
    <row r="8" spans="1:24" ht="15" x14ac:dyDescent="0.25">
      <c r="A8" s="13">
        <v>5</v>
      </c>
      <c r="B8" s="16" t="s">
        <v>14</v>
      </c>
      <c r="C8" s="17">
        <v>0</v>
      </c>
      <c r="D8" s="18">
        <v>0</v>
      </c>
      <c r="E8" s="17">
        <v>5</v>
      </c>
      <c r="F8" s="18">
        <v>2</v>
      </c>
      <c r="G8" s="17">
        <v>4</v>
      </c>
      <c r="H8" s="18">
        <v>3</v>
      </c>
      <c r="I8" s="17">
        <v>9</v>
      </c>
      <c r="J8" s="18">
        <v>7</v>
      </c>
      <c r="K8" s="17">
        <v>10</v>
      </c>
      <c r="L8" s="18">
        <v>8</v>
      </c>
      <c r="M8" s="17">
        <v>28</v>
      </c>
      <c r="N8" s="19">
        <v>20</v>
      </c>
      <c r="O8" s="18">
        <v>48</v>
      </c>
      <c r="Q8" s="50" t="s">
        <v>4</v>
      </c>
      <c r="R8" s="52">
        <v>921001130</v>
      </c>
      <c r="S8" s="52">
        <v>922003311</v>
      </c>
      <c r="T8" s="52">
        <v>1180749064</v>
      </c>
      <c r="U8" s="52">
        <v>802810562</v>
      </c>
      <c r="V8" s="52">
        <v>835021387</v>
      </c>
      <c r="W8" s="52">
        <v>800557422</v>
      </c>
      <c r="X8" s="54">
        <v>1055758764</v>
      </c>
    </row>
    <row r="9" spans="1:24" ht="15" x14ac:dyDescent="0.25">
      <c r="A9" s="62" t="s">
        <v>15</v>
      </c>
      <c r="B9" s="63"/>
      <c r="C9" s="20">
        <f t="shared" ref="C9:O9" si="0">SUM(C4:C8)</f>
        <v>8</v>
      </c>
      <c r="D9" s="21">
        <f t="shared" si="0"/>
        <v>4</v>
      </c>
      <c r="E9" s="20">
        <f t="shared" si="0"/>
        <v>39</v>
      </c>
      <c r="F9" s="21">
        <f t="shared" si="0"/>
        <v>20</v>
      </c>
      <c r="G9" s="20">
        <f t="shared" si="0"/>
        <v>30</v>
      </c>
      <c r="H9" s="21">
        <f t="shared" si="0"/>
        <v>21</v>
      </c>
      <c r="I9" s="20">
        <f t="shared" si="0"/>
        <v>56</v>
      </c>
      <c r="J9" s="21">
        <f t="shared" si="0"/>
        <v>46</v>
      </c>
      <c r="K9" s="20">
        <f t="shared" si="0"/>
        <v>69</v>
      </c>
      <c r="L9" s="21">
        <f t="shared" si="0"/>
        <v>54</v>
      </c>
      <c r="M9" s="20">
        <f t="shared" si="0"/>
        <v>202</v>
      </c>
      <c r="N9" s="22">
        <f t="shared" si="0"/>
        <v>145</v>
      </c>
      <c r="O9" s="21">
        <f t="shared" si="0"/>
        <v>347</v>
      </c>
      <c r="Q9" s="50" t="s">
        <v>5</v>
      </c>
      <c r="R9" s="52">
        <v>50686769</v>
      </c>
      <c r="S9" s="52">
        <v>62682678</v>
      </c>
      <c r="T9" s="52">
        <v>60659474</v>
      </c>
      <c r="U9" s="52">
        <v>51591715</v>
      </c>
      <c r="V9" s="52">
        <v>40880547</v>
      </c>
      <c r="W9" s="52">
        <v>26827666</v>
      </c>
      <c r="X9" s="54">
        <v>32737047</v>
      </c>
    </row>
    <row r="11" spans="1:24" ht="15" x14ac:dyDescent="0.25">
      <c r="A11" s="64" t="s">
        <v>16</v>
      </c>
      <c r="B11" s="64" t="s">
        <v>6</v>
      </c>
      <c r="C11" s="65" t="s">
        <v>27</v>
      </c>
      <c r="D11" s="60"/>
      <c r="E11" s="65" t="s">
        <v>28</v>
      </c>
      <c r="F11" s="60"/>
      <c r="G11" s="65" t="s">
        <v>29</v>
      </c>
      <c r="H11" s="60"/>
      <c r="I11" s="65" t="s">
        <v>30</v>
      </c>
      <c r="J11" s="60"/>
      <c r="K11" s="65" t="s">
        <v>31</v>
      </c>
      <c r="L11" s="60"/>
      <c r="M11" s="68" t="s">
        <v>24</v>
      </c>
      <c r="N11" s="69"/>
      <c r="O11" s="70"/>
      <c r="Q11" s="48" t="s">
        <v>27</v>
      </c>
      <c r="R11" s="48" t="s">
        <v>28</v>
      </c>
      <c r="S11" s="48" t="s">
        <v>29</v>
      </c>
      <c r="T11" s="48" t="s">
        <v>30</v>
      </c>
      <c r="U11" s="48" t="s">
        <v>31</v>
      </c>
      <c r="V11" s="23"/>
    </row>
    <row r="12" spans="1:24" ht="15" x14ac:dyDescent="0.25">
      <c r="A12" s="58"/>
      <c r="B12" s="58"/>
      <c r="C12" s="26" t="s">
        <v>9</v>
      </c>
      <c r="D12" s="27" t="s">
        <v>8</v>
      </c>
      <c r="E12" s="26" t="s">
        <v>9</v>
      </c>
      <c r="F12" s="27" t="s">
        <v>8</v>
      </c>
      <c r="G12" s="26" t="s">
        <v>9</v>
      </c>
      <c r="H12" s="27" t="s">
        <v>8</v>
      </c>
      <c r="I12" s="26" t="s">
        <v>9</v>
      </c>
      <c r="J12" s="27" t="s">
        <v>8</v>
      </c>
      <c r="K12" s="26" t="s">
        <v>9</v>
      </c>
      <c r="L12" s="27" t="s">
        <v>8</v>
      </c>
      <c r="M12" s="28" t="s">
        <v>9</v>
      </c>
      <c r="N12" s="28" t="s">
        <v>8</v>
      </c>
      <c r="O12" s="27" t="s">
        <v>25</v>
      </c>
      <c r="Q12" s="49">
        <f>SUM(C18:D18)</f>
        <v>44</v>
      </c>
      <c r="R12" s="49">
        <f>SUM(E18:F18)</f>
        <v>9</v>
      </c>
      <c r="S12" s="49">
        <f>SUM(G18:H18)</f>
        <v>456</v>
      </c>
      <c r="T12" s="49">
        <f>SUM(I18:J18)</f>
        <v>40</v>
      </c>
      <c r="U12" s="49">
        <f>SUM(K18:L18)</f>
        <v>75</v>
      </c>
    </row>
    <row r="13" spans="1:24" ht="15" x14ac:dyDescent="0.25">
      <c r="A13" s="29">
        <v>1</v>
      </c>
      <c r="B13" s="30" t="s">
        <v>10</v>
      </c>
      <c r="C13" s="31">
        <v>6</v>
      </c>
      <c r="D13" s="32">
        <v>9</v>
      </c>
      <c r="E13" s="31">
        <v>0</v>
      </c>
      <c r="F13" s="32">
        <v>2</v>
      </c>
      <c r="G13" s="31">
        <v>69</v>
      </c>
      <c r="H13" s="32">
        <v>60</v>
      </c>
      <c r="I13" s="31">
        <v>7</v>
      </c>
      <c r="J13" s="32">
        <v>3</v>
      </c>
      <c r="K13" s="31">
        <v>11</v>
      </c>
      <c r="L13" s="32">
        <v>2</v>
      </c>
      <c r="M13" s="33">
        <f>SUM(C13,E13,G13,I13,K13)</f>
        <v>93</v>
      </c>
      <c r="N13" s="33">
        <f>SUM(D13,F13,H13,J13,L13)</f>
        <v>76</v>
      </c>
      <c r="O13" s="32">
        <f>SUM(M13:N13)</f>
        <v>169</v>
      </c>
      <c r="R13" s="24"/>
    </row>
    <row r="14" spans="1:24" ht="15" x14ac:dyDescent="0.25">
      <c r="A14" s="29">
        <v>2</v>
      </c>
      <c r="B14" s="30" t="s">
        <v>11</v>
      </c>
      <c r="C14" s="34">
        <v>2</v>
      </c>
      <c r="D14" s="35">
        <v>4</v>
      </c>
      <c r="E14" s="34">
        <v>0</v>
      </c>
      <c r="F14" s="35">
        <v>3</v>
      </c>
      <c r="G14" s="34">
        <v>62</v>
      </c>
      <c r="H14" s="35">
        <v>51</v>
      </c>
      <c r="I14" s="34">
        <v>3</v>
      </c>
      <c r="J14" s="35">
        <v>2</v>
      </c>
      <c r="K14" s="34">
        <v>19</v>
      </c>
      <c r="L14" s="35">
        <v>3</v>
      </c>
      <c r="M14" s="33">
        <f t="shared" ref="M14:N17" si="1">SUM(C14,E14,G14,I14,K14)</f>
        <v>86</v>
      </c>
      <c r="N14" s="33">
        <f t="shared" si="1"/>
        <v>63</v>
      </c>
      <c r="O14" s="32">
        <f t="shared" ref="O14:O17" si="2">SUM(M14:N14)</f>
        <v>149</v>
      </c>
    </row>
    <row r="15" spans="1:24" ht="15" x14ac:dyDescent="0.25">
      <c r="A15" s="29">
        <v>3</v>
      </c>
      <c r="B15" s="30" t="s">
        <v>12</v>
      </c>
      <c r="C15" s="34">
        <v>3</v>
      </c>
      <c r="D15" s="35">
        <v>7</v>
      </c>
      <c r="E15" s="34">
        <v>0</v>
      </c>
      <c r="F15" s="35">
        <v>1</v>
      </c>
      <c r="G15" s="34">
        <v>35</v>
      </c>
      <c r="H15" s="35">
        <v>22</v>
      </c>
      <c r="I15" s="34">
        <v>5</v>
      </c>
      <c r="J15" s="35">
        <v>2</v>
      </c>
      <c r="K15" s="34">
        <v>7</v>
      </c>
      <c r="L15" s="35">
        <v>2</v>
      </c>
      <c r="M15" s="33">
        <f t="shared" si="1"/>
        <v>50</v>
      </c>
      <c r="N15" s="33">
        <f t="shared" si="1"/>
        <v>34</v>
      </c>
      <c r="O15" s="32">
        <f t="shared" si="2"/>
        <v>84</v>
      </c>
    </row>
    <row r="16" spans="1:24" ht="15" x14ac:dyDescent="0.25">
      <c r="A16" s="29">
        <v>4</v>
      </c>
      <c r="B16" s="30" t="s">
        <v>13</v>
      </c>
      <c r="C16" s="34">
        <v>3</v>
      </c>
      <c r="D16" s="35">
        <v>4</v>
      </c>
      <c r="E16" s="34">
        <v>1</v>
      </c>
      <c r="F16" s="35">
        <v>2</v>
      </c>
      <c r="G16" s="34">
        <v>58</v>
      </c>
      <c r="H16" s="35">
        <v>39</v>
      </c>
      <c r="I16" s="34">
        <v>10</v>
      </c>
      <c r="J16" s="35">
        <v>2</v>
      </c>
      <c r="K16" s="34">
        <v>15</v>
      </c>
      <c r="L16" s="35">
        <v>4</v>
      </c>
      <c r="M16" s="33">
        <f t="shared" si="1"/>
        <v>87</v>
      </c>
      <c r="N16" s="33">
        <f t="shared" si="1"/>
        <v>51</v>
      </c>
      <c r="O16" s="32">
        <f t="shared" si="2"/>
        <v>138</v>
      </c>
    </row>
    <row r="17" spans="1:24" ht="15" x14ac:dyDescent="0.25">
      <c r="A17" s="29">
        <v>5</v>
      </c>
      <c r="B17" s="30" t="s">
        <v>14</v>
      </c>
      <c r="C17" s="34">
        <v>1</v>
      </c>
      <c r="D17" s="35">
        <v>5</v>
      </c>
      <c r="E17" s="34">
        <v>0</v>
      </c>
      <c r="F17" s="35">
        <v>0</v>
      </c>
      <c r="G17" s="34">
        <v>35</v>
      </c>
      <c r="H17" s="35">
        <v>25</v>
      </c>
      <c r="I17" s="34">
        <v>4</v>
      </c>
      <c r="J17" s="35">
        <v>2</v>
      </c>
      <c r="K17" s="34">
        <v>7</v>
      </c>
      <c r="L17" s="35">
        <v>5</v>
      </c>
      <c r="M17" s="33">
        <f t="shared" si="1"/>
        <v>47</v>
      </c>
      <c r="N17" s="33">
        <f t="shared" si="1"/>
        <v>37</v>
      </c>
      <c r="O17" s="32">
        <f t="shared" si="2"/>
        <v>84</v>
      </c>
    </row>
    <row r="18" spans="1:24" ht="15" x14ac:dyDescent="0.25">
      <c r="A18" s="66" t="s">
        <v>15</v>
      </c>
      <c r="B18" s="67"/>
      <c r="C18" s="36">
        <f>SUM(C13:C17)</f>
        <v>15</v>
      </c>
      <c r="D18" s="37">
        <f t="shared" ref="D18:O18" si="3">SUM(D13:D17)</f>
        <v>29</v>
      </c>
      <c r="E18" s="36">
        <f t="shared" si="3"/>
        <v>1</v>
      </c>
      <c r="F18" s="37">
        <f t="shared" si="3"/>
        <v>8</v>
      </c>
      <c r="G18" s="36">
        <f t="shared" si="3"/>
        <v>259</v>
      </c>
      <c r="H18" s="37">
        <f t="shared" si="3"/>
        <v>197</v>
      </c>
      <c r="I18" s="36">
        <f t="shared" si="3"/>
        <v>29</v>
      </c>
      <c r="J18" s="37">
        <f t="shared" si="3"/>
        <v>11</v>
      </c>
      <c r="K18" s="36">
        <f t="shared" si="3"/>
        <v>59</v>
      </c>
      <c r="L18" s="37">
        <f t="shared" si="3"/>
        <v>16</v>
      </c>
      <c r="M18" s="38">
        <f t="shared" si="3"/>
        <v>363</v>
      </c>
      <c r="N18" s="38">
        <f t="shared" si="3"/>
        <v>261</v>
      </c>
      <c r="O18" s="37">
        <f t="shared" si="3"/>
        <v>624</v>
      </c>
    </row>
    <row r="20" spans="1:24" ht="15" x14ac:dyDescent="0.25">
      <c r="A20" s="64" t="s">
        <v>16</v>
      </c>
      <c r="B20" s="64" t="s">
        <v>6</v>
      </c>
      <c r="C20" s="65" t="s">
        <v>32</v>
      </c>
      <c r="D20" s="61"/>
      <c r="E20" s="60"/>
      <c r="F20" s="65" t="s">
        <v>33</v>
      </c>
      <c r="G20" s="61"/>
      <c r="H20" s="60"/>
      <c r="I20" s="65" t="s">
        <v>34</v>
      </c>
      <c r="J20" s="61"/>
      <c r="K20" s="6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15" x14ac:dyDescent="0.25">
      <c r="A21" s="58"/>
      <c r="B21" s="58"/>
      <c r="C21" s="26" t="s">
        <v>18</v>
      </c>
      <c r="D21" s="28" t="s">
        <v>17</v>
      </c>
      <c r="E21" s="27" t="s">
        <v>7</v>
      </c>
      <c r="F21" s="26" t="s">
        <v>18</v>
      </c>
      <c r="G21" s="28" t="s">
        <v>17</v>
      </c>
      <c r="H21" s="27" t="s">
        <v>7</v>
      </c>
      <c r="I21" s="28" t="s">
        <v>18</v>
      </c>
      <c r="J21" s="28" t="s">
        <v>17</v>
      </c>
      <c r="K21" s="27" t="s">
        <v>7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15" x14ac:dyDescent="0.25">
      <c r="A22" s="29">
        <v>1</v>
      </c>
      <c r="B22" s="39" t="s">
        <v>10</v>
      </c>
      <c r="C22" s="40">
        <v>9710</v>
      </c>
      <c r="D22" s="41">
        <v>10915</v>
      </c>
      <c r="E22" s="42">
        <f>SUM(C22:D22)</f>
        <v>20625</v>
      </c>
      <c r="F22" s="40">
        <v>7</v>
      </c>
      <c r="G22" s="41">
        <v>3</v>
      </c>
      <c r="H22" s="42">
        <f>SUM(F22:G22)</f>
        <v>10</v>
      </c>
      <c r="I22" s="40">
        <v>72</v>
      </c>
      <c r="J22" s="41">
        <v>104</v>
      </c>
      <c r="K22" s="42">
        <f>SUM(I22:J22)</f>
        <v>176</v>
      </c>
    </row>
    <row r="23" spans="1:24" ht="15" x14ac:dyDescent="0.25">
      <c r="A23" s="29">
        <v>2</v>
      </c>
      <c r="B23" s="39" t="s">
        <v>11</v>
      </c>
      <c r="C23" s="40">
        <v>8575</v>
      </c>
      <c r="D23" s="41">
        <v>9982</v>
      </c>
      <c r="E23" s="42">
        <f t="shared" ref="E23:E26" si="4">SUM(C23:D23)</f>
        <v>18557</v>
      </c>
      <c r="F23" s="40">
        <v>5</v>
      </c>
      <c r="G23" s="41">
        <v>2</v>
      </c>
      <c r="H23" s="42">
        <f t="shared" ref="H23:H26" si="5">SUM(F23:G23)</f>
        <v>7</v>
      </c>
      <c r="I23" s="40">
        <v>51</v>
      </c>
      <c r="J23" s="41">
        <v>54</v>
      </c>
      <c r="K23" s="42">
        <f t="shared" ref="K23:K26" si="6">SUM(I23:J23)</f>
        <v>105</v>
      </c>
    </row>
    <row r="24" spans="1:24" ht="15" x14ac:dyDescent="0.25">
      <c r="A24" s="29">
        <v>3</v>
      </c>
      <c r="B24" s="39" t="s">
        <v>12</v>
      </c>
      <c r="C24" s="40">
        <v>2707</v>
      </c>
      <c r="D24" s="41">
        <v>3868</v>
      </c>
      <c r="E24" s="42">
        <f t="shared" si="4"/>
        <v>6575</v>
      </c>
      <c r="F24" s="40">
        <v>1</v>
      </c>
      <c r="G24" s="41">
        <v>1</v>
      </c>
      <c r="H24" s="42">
        <f t="shared" si="5"/>
        <v>2</v>
      </c>
      <c r="I24" s="40">
        <v>13</v>
      </c>
      <c r="J24" s="41">
        <v>19</v>
      </c>
      <c r="K24" s="42">
        <f t="shared" si="6"/>
        <v>32</v>
      </c>
    </row>
    <row r="25" spans="1:24" ht="15" x14ac:dyDescent="0.25">
      <c r="A25" s="29">
        <v>4</v>
      </c>
      <c r="B25" s="39" t="s">
        <v>13</v>
      </c>
      <c r="C25" s="40">
        <v>11462</v>
      </c>
      <c r="D25" s="41">
        <v>7599</v>
      </c>
      <c r="E25" s="42">
        <f t="shared" si="4"/>
        <v>19061</v>
      </c>
      <c r="F25" s="40">
        <v>3</v>
      </c>
      <c r="G25" s="41">
        <v>4</v>
      </c>
      <c r="H25" s="42">
        <f t="shared" si="5"/>
        <v>7</v>
      </c>
      <c r="I25" s="40">
        <v>58</v>
      </c>
      <c r="J25" s="41">
        <v>63</v>
      </c>
      <c r="K25" s="42">
        <f t="shared" si="6"/>
        <v>121</v>
      </c>
    </row>
    <row r="26" spans="1:24" ht="15" x14ac:dyDescent="0.25">
      <c r="A26" s="29">
        <v>5</v>
      </c>
      <c r="B26" s="39" t="s">
        <v>14</v>
      </c>
      <c r="C26" s="40">
        <v>3410</v>
      </c>
      <c r="D26" s="41">
        <v>9352</v>
      </c>
      <c r="E26" s="42">
        <f t="shared" si="4"/>
        <v>12762</v>
      </c>
      <c r="F26" s="43">
        <v>2</v>
      </c>
      <c r="G26" s="44">
        <v>0</v>
      </c>
      <c r="H26" s="42">
        <f t="shared" si="5"/>
        <v>2</v>
      </c>
      <c r="I26" s="40">
        <v>22</v>
      </c>
      <c r="J26" s="41">
        <v>37</v>
      </c>
      <c r="K26" s="42">
        <f t="shared" si="6"/>
        <v>59</v>
      </c>
    </row>
    <row r="27" spans="1:24" ht="15" x14ac:dyDescent="0.25">
      <c r="A27" s="66" t="s">
        <v>15</v>
      </c>
      <c r="B27" s="67"/>
      <c r="C27" s="45">
        <f>SUM(C22:C26)</f>
        <v>35864</v>
      </c>
      <c r="D27" s="46">
        <f t="shared" ref="D27:K27" si="7">SUM(D22:D26)</f>
        <v>41716</v>
      </c>
      <c r="E27" s="47">
        <f t="shared" si="7"/>
        <v>77580</v>
      </c>
      <c r="F27" s="45">
        <f t="shared" si="7"/>
        <v>18</v>
      </c>
      <c r="G27" s="46">
        <f t="shared" si="7"/>
        <v>10</v>
      </c>
      <c r="H27" s="47">
        <f t="shared" si="7"/>
        <v>28</v>
      </c>
      <c r="I27" s="45">
        <f t="shared" si="7"/>
        <v>216</v>
      </c>
      <c r="J27" s="46">
        <f t="shared" si="7"/>
        <v>277</v>
      </c>
      <c r="K27" s="47">
        <f t="shared" si="7"/>
        <v>493</v>
      </c>
    </row>
  </sheetData>
  <mergeCells count="25">
    <mergeCell ref="A27:B27"/>
    <mergeCell ref="K11:L11"/>
    <mergeCell ref="M11:O11"/>
    <mergeCell ref="A18:B18"/>
    <mergeCell ref="A20:A21"/>
    <mergeCell ref="B20:B21"/>
    <mergeCell ref="C20:E20"/>
    <mergeCell ref="F20:H20"/>
    <mergeCell ref="I20:K20"/>
    <mergeCell ref="I2:J2"/>
    <mergeCell ref="K2:L2"/>
    <mergeCell ref="M2:O2"/>
    <mergeCell ref="A9:B9"/>
    <mergeCell ref="A11:A12"/>
    <mergeCell ref="B11:B12"/>
    <mergeCell ref="C11:D11"/>
    <mergeCell ref="E11:F11"/>
    <mergeCell ref="G11:H11"/>
    <mergeCell ref="I11:J11"/>
    <mergeCell ref="G2:H2"/>
    <mergeCell ref="A1:B1"/>
    <mergeCell ref="A2:A3"/>
    <mergeCell ref="B2:B3"/>
    <mergeCell ref="C2:D2"/>
    <mergeCell ref="E2:F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visualisasi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ZERLITA</cp:lastModifiedBy>
  <dcterms:created xsi:type="dcterms:W3CDTF">2022-01-24T02:40:19Z</dcterms:created>
  <dcterms:modified xsi:type="dcterms:W3CDTF">2025-06-23T06:54:34Z</dcterms:modified>
</cp:coreProperties>
</file>