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REKAP SMD" sheetId="2" r:id="rId1"/>
    <sheet name="RW 6 SUKUN"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<sst xmlns="http://schemas.openxmlformats.org/spreadsheetml/2006/main" count="2239" uniqueCount="426">
  <si>
    <t>REKAP FORM SURVEI MAWAS DIRI</t>
  </si>
  <si>
    <t>DI POSYANDU WILAYAH KERJA PUSKESMAS JANTI</t>
  </si>
  <si>
    <t>DATA JANUARI OKTOBER TAHUN 2025</t>
  </si>
  <si>
    <t xml:space="preserve">POSYANDU </t>
  </si>
  <si>
    <t>:</t>
  </si>
  <si>
    <t>MELATI 1</t>
  </si>
  <si>
    <t>MELATI 2</t>
  </si>
  <si>
    <t>CEMPAKA 1</t>
  </si>
  <si>
    <t>CEMPAKA 2</t>
  </si>
  <si>
    <t>CEMPAKA 3</t>
  </si>
  <si>
    <t>MAWAR 3</t>
  </si>
  <si>
    <t>MAWAR 4</t>
  </si>
  <si>
    <t>MAWAR 5</t>
  </si>
  <si>
    <t>MAWAR 6</t>
  </si>
  <si>
    <t>KARTINI 1</t>
  </si>
  <si>
    <t>KARTINI 2</t>
  </si>
  <si>
    <t>KARTINI 3</t>
  </si>
  <si>
    <t>TERATAI 1</t>
  </si>
  <si>
    <t>TERATAI 2</t>
  </si>
  <si>
    <t>LATULIP</t>
  </si>
  <si>
    <t>CEMPAKA 4</t>
  </si>
  <si>
    <t>ADENIUM</t>
  </si>
  <si>
    <t>CRYSANT</t>
  </si>
  <si>
    <t>MELATI 3</t>
  </si>
  <si>
    <t>MELATI 4</t>
  </si>
  <si>
    <t>MELATI 5</t>
  </si>
  <si>
    <t>MAWAR 1</t>
  </si>
  <si>
    <t>MAWAR 2</t>
  </si>
  <si>
    <t>BANDUNGREJOSARI</t>
  </si>
  <si>
    <t>%</t>
  </si>
  <si>
    <t>RW</t>
  </si>
  <si>
    <t>KELURAHAN</t>
  </si>
  <si>
    <t>WILAYAH RT</t>
  </si>
  <si>
    <t>6, 7, 8, 9, 10</t>
  </si>
  <si>
    <t>1, 2, 3, 4, 5</t>
  </si>
  <si>
    <t>1, 2, 3, 4</t>
  </si>
  <si>
    <t>5, 6, 7</t>
  </si>
  <si>
    <t>8,9,10,11,12,13</t>
  </si>
  <si>
    <t>1,2,3,4,5</t>
  </si>
  <si>
    <t>6,7,8,9</t>
  </si>
  <si>
    <t>1,2,3,4</t>
  </si>
  <si>
    <t>5 , 6 , 7</t>
  </si>
  <si>
    <t>1, 2, 3, 4, 5, 10</t>
  </si>
  <si>
    <t>6, 7, 8, 9</t>
  </si>
  <si>
    <t>1,2,3,4,5,6,7,8,9,10</t>
  </si>
  <si>
    <t>5,6,7,8,9</t>
  </si>
  <si>
    <t>1 - 9</t>
  </si>
  <si>
    <t>1 - 8</t>
  </si>
  <si>
    <t>1,2,3,4,5,6,7</t>
  </si>
  <si>
    <t>13,14,15</t>
  </si>
  <si>
    <t>8,9,10,11,12</t>
  </si>
  <si>
    <t>1,2,4,10</t>
  </si>
  <si>
    <t>3,5,6,7,8,11</t>
  </si>
  <si>
    <t>A.</t>
  </si>
  <si>
    <t>DATA DEMOGRAFI POSYANDU PER OKTOBER 2025</t>
  </si>
  <si>
    <t>1.</t>
  </si>
  <si>
    <t>JUMLAH KK</t>
  </si>
  <si>
    <t>2.</t>
  </si>
  <si>
    <t>JUMLAH WARGA</t>
  </si>
  <si>
    <t>3.</t>
  </si>
  <si>
    <t>JUMLAH IBU HAMIL</t>
  </si>
  <si>
    <t>4.</t>
  </si>
  <si>
    <t>JUMLAH IBU NIFAS</t>
  </si>
  <si>
    <t>5.</t>
  </si>
  <si>
    <t>JUMLAH BAYI (0-11 BULAN)</t>
  </si>
  <si>
    <t>6.</t>
  </si>
  <si>
    <t>JUMLAH BALITA (12-59 BULAN)</t>
  </si>
  <si>
    <t>7.</t>
  </si>
  <si>
    <t>JUMLAH ANAK PRA SEKOLAH</t>
  </si>
  <si>
    <t>Belum diketahui</t>
  </si>
  <si>
    <t>8.</t>
  </si>
  <si>
    <t>JUMLAH ANAK SEKOLAH DAN REMAJA</t>
  </si>
  <si>
    <t>9.</t>
  </si>
  <si>
    <t>JUMLAH USIA PRODUKTIF</t>
  </si>
  <si>
    <t>10.</t>
  </si>
  <si>
    <t>JUMLAH LANSIA</t>
  </si>
  <si>
    <t>KESEHATAN LINGKUNGAN</t>
  </si>
  <si>
    <t>11.</t>
  </si>
  <si>
    <t>JUMLAH KK TIDAK MEMILIKI SEPTIC TANK</t>
  </si>
  <si>
    <t>15</t>
  </si>
  <si>
    <t>12.</t>
  </si>
  <si>
    <t>JUMLAH SUMUR GALI</t>
  </si>
  <si>
    <t>13.</t>
  </si>
  <si>
    <t>JUMLAH SUMUR POMPA TANGAN</t>
  </si>
  <si>
    <t>14.</t>
  </si>
  <si>
    <t>JUMLAH KK MEMILAH SAMPAH/KOMPOSTER</t>
  </si>
  <si>
    <t>25</t>
  </si>
  <si>
    <t>B.</t>
  </si>
  <si>
    <t>DATA INPUT POSYANDU</t>
  </si>
  <si>
    <t>JUMLAH KADER</t>
  </si>
  <si>
    <t>JUMLAH KADER AKTIF</t>
  </si>
  <si>
    <t xml:space="preserve">JUMLAH KADER TERLATIH 25 KOMPETENSI DASAR </t>
  </si>
  <si>
    <t>LOKASI POSYANDU (PILIH SALAH SATU)</t>
  </si>
  <si>
    <t>A. Rumah Warga</t>
  </si>
  <si>
    <t>B. Bergabung dengan fasilitas lain (Balai RW, Kantor Pemasaran, Pustu, Sekolah, Gereja, dll)</t>
  </si>
  <si>
    <t>C. Gedung khusus Posyandu</t>
  </si>
  <si>
    <t>10</t>
  </si>
  <si>
    <t>C.</t>
  </si>
  <si>
    <t>SARANA PRASARANA</t>
  </si>
  <si>
    <t>Meja</t>
  </si>
  <si>
    <t>20</t>
  </si>
  <si>
    <t>Kurang</t>
  </si>
  <si>
    <t>Mencukupi</t>
  </si>
  <si>
    <t xml:space="preserve">Kursi </t>
  </si>
  <si>
    <t>Table tag langkah posyandu</t>
  </si>
  <si>
    <t>Alat ukur panjang badan (infantometer/ length board)</t>
  </si>
  <si>
    <t>Alat ukur tinggi badan (stadiometer)</t>
  </si>
  <si>
    <t>Alat ukur berat badan bayi (baby scale)</t>
  </si>
  <si>
    <t>Alat ukur berat badan injak digital (standing weight) hanya digunakan untuk anak &lt;5 tahun atau berat badan &lt;20kg</t>
  </si>
  <si>
    <t>Pita Lila atau Lika (untuk anak usia 6 59 bulan)</t>
  </si>
  <si>
    <t>1 rusak</t>
  </si>
  <si>
    <t>Tidak punya</t>
  </si>
  <si>
    <t>Alat ukur lingkar lengan atas dan lingkar kepala</t>
  </si>
  <si>
    <t>Tidak ada</t>
  </si>
  <si>
    <t>Alat deteksi dini perkembangan (SDIDTK kit)</t>
  </si>
  <si>
    <t>22</t>
  </si>
  <si>
    <t>Timbangan badan dewasa</t>
  </si>
  <si>
    <t>Tensimeter digital atau tensimeter android dengan stetoskop</t>
  </si>
  <si>
    <t>1 beli sendiri</t>
  </si>
  <si>
    <t>Alat ukur lingkar perut (metline)</t>
  </si>
  <si>
    <t>Alat pemeriksaan gula darah</t>
  </si>
  <si>
    <t>ada, kurang pas</t>
  </si>
  <si>
    <t>21</t>
  </si>
  <si>
    <t>15.</t>
  </si>
  <si>
    <t>Alat pemeriksaan kolesterol</t>
  </si>
  <si>
    <t xml:space="preserve">D. </t>
  </si>
  <si>
    <t>PELAYANAN SIKLUS HIDUP SESUAI SPM (Pilih salah satu)</t>
  </si>
  <si>
    <t>IBU HAMIL</t>
  </si>
  <si>
    <t>Sudah Melayani</t>
  </si>
  <si>
    <t>6</t>
  </si>
  <si>
    <t>IBU NIFAS/MENYUSUI</t>
  </si>
  <si>
    <t>Belum Melayani</t>
  </si>
  <si>
    <t>BAYI</t>
  </si>
  <si>
    <t>BALITA</t>
  </si>
  <si>
    <t>APRAS</t>
  </si>
  <si>
    <t>ANAK SEKOLAH DAN REMAJA</t>
  </si>
  <si>
    <t>USIA PRODUKTIF</t>
  </si>
  <si>
    <t>LANSIA</t>
  </si>
  <si>
    <t>E.</t>
  </si>
  <si>
    <t>PEMANTAUAN WILAYAH SETEMPAT (PWS)</t>
  </si>
  <si>
    <t>NO</t>
  </si>
  <si>
    <t>KATEGORI PWS</t>
  </si>
  <si>
    <t>JUMLAH</t>
  </si>
  <si>
    <t>-</t>
  </si>
  <si>
    <t>Jumlah Ibu Hamil Januari-Oktober 2025</t>
  </si>
  <si>
    <t>Ibu Hamil dengan usia ≤ 16 Tahun</t>
  </si>
  <si>
    <t>19</t>
  </si>
  <si>
    <t>Ibu Hamil dengan usia &gt; 35 Tahun</t>
  </si>
  <si>
    <t>Ibu Hamil dengan jumlah anak &gt; 4</t>
  </si>
  <si>
    <t>Ibu Hamil dengan jarak kelahiran &lt; 2 thn</t>
  </si>
  <si>
    <t>Ibu Hamil dengan LILA &lt;23,5 cm</t>
  </si>
  <si>
    <t>11</t>
  </si>
  <si>
    <t>Ibu Hamil dengan IMT &lt;18,5 kg/m2</t>
  </si>
  <si>
    <t>Ibu Hamil dengan IMT &gt;30 kg/m3</t>
  </si>
  <si>
    <t>Ibu Hamil dengan Hipertensi</t>
  </si>
  <si>
    <t>8</t>
  </si>
  <si>
    <t>Ibu Hamil berisiko tinggi</t>
  </si>
  <si>
    <t>Ibu Hamil menderita TBC</t>
  </si>
  <si>
    <t>Ibu Hamil dengan HB &lt; 11 (anemia)</t>
  </si>
  <si>
    <t>3</t>
  </si>
  <si>
    <t xml:space="preserve">2. </t>
  </si>
  <si>
    <t>Jumlah Ibu Nifas/Menyusui Januari-Oktober 2025</t>
  </si>
  <si>
    <t>Ibu Nifas/Menyusui dengan LILA &lt;23,5 cm</t>
  </si>
  <si>
    <t>Ibu Nifas/Menyusui mendapat kapsul Vitamin A</t>
  </si>
  <si>
    <t>14</t>
  </si>
  <si>
    <t>Ibu Nifas/Menyusui dengan Hipertensi</t>
  </si>
  <si>
    <t>Ibu Nifas/Menyusui melakukan KB pasca persalinan</t>
  </si>
  <si>
    <t>Ibu Nifas/Menyusui yang ASI Eksklusif</t>
  </si>
  <si>
    <t>16</t>
  </si>
  <si>
    <t>Ibu Nifas/Menyusui yang memiliki tanda bahaya</t>
  </si>
  <si>
    <t>Ibu Nifas/Menyusui yang meninggal</t>
  </si>
  <si>
    <t>Ibu Nifas/Menyusui yang menderita TBC</t>
  </si>
  <si>
    <t>BAYI, BALITA DAN APRAS</t>
  </si>
  <si>
    <t>Jumlah Bayi, Balita dan Apras Januari-Oktober 2025</t>
  </si>
  <si>
    <t>Bayi, Balita dan Apras dengan Lingkar lengan atas &lt;12,5 cm (gizi kurang) dan/atau &lt;11,5 (Gizi buruk)</t>
  </si>
  <si>
    <t>Bayi, Balita dan Apras dengan lingkar kepala tidak normal (Mikrosefali ataupun Makrosefali)</t>
  </si>
  <si>
    <t>Bayi, Balita dan Apras dengan  BB/U tidak normal (sangat kurang, kurang, risiko lebih)</t>
  </si>
  <si>
    <t>18</t>
  </si>
  <si>
    <t xml:space="preserve">Bayi, Balita dan Apras dengan  PB/TB/U tidak normal (sangat pendek atau pendek) </t>
  </si>
  <si>
    <t>Bayi, Balita dan Apras dengan  IMT/U tidak normal (Gizi buruk, gizi kurang, risiko gizi lebih, gizi lebih, obes)</t>
  </si>
  <si>
    <t>Tidak dicatat</t>
  </si>
  <si>
    <t>Bayi, Balita dan Apras dengan  Ceklis pemantauan perkembangan tidak lengkap (merah)</t>
  </si>
  <si>
    <t>5</t>
  </si>
  <si>
    <t>Bayi, Balita dan Apras dengan MP ASI yang tidak sesuai (bubur fortif/sachet/tidak gizi seimbang)</t>
  </si>
  <si>
    <t>Bayi, Balita dan Apras dengan Imunisasi dasar tidak lengkap</t>
  </si>
  <si>
    <t>Bayi, Balita, dan Apras dengan permasalahan kesehatan</t>
  </si>
  <si>
    <t>Bayi, Balita, dan Apras yang menderita TBC</t>
  </si>
  <si>
    <t>BAYI SAJA</t>
  </si>
  <si>
    <t>Jumlah Bayi Januari-Oktober 2025</t>
  </si>
  <si>
    <t>Jumlah Bayi mendapatkan ASI Eksklusif 0-6 Bulan</t>
  </si>
  <si>
    <t>Jumlah Anak sekolah dan Remaja Januari-Oktober 2025</t>
  </si>
  <si>
    <t xml:space="preserve">Anak sekolah dan Remaja yang sudah dilayani </t>
  </si>
  <si>
    <t>Anak sekolah dan Remaja Laki laki</t>
  </si>
  <si>
    <t>Anak sekolah dan Remaja laki laki dengan  Lingkar perut tidak normal, &gt;90cm</t>
  </si>
  <si>
    <t>Anak sekolah dan Remaja Perempuan</t>
  </si>
  <si>
    <t>Anak sekolah dan Remaja perempuan dengan  Lingkar perut tidak normal, &gt;80cm</t>
  </si>
  <si>
    <t>Jumlah Anak sekolah dan Remaja Putri dengan kadar Hemoglobin &lt;12 atau terdapat tanda 5L anemia</t>
  </si>
  <si>
    <t>Tidak cek</t>
  </si>
  <si>
    <t>Tidak melayani</t>
  </si>
  <si>
    <t>Tidak tahu</t>
  </si>
  <si>
    <t>7</t>
  </si>
  <si>
    <t>Anak sekolah dan Remaja dengan masalah kesehatan reproduksi (haid bermasalah/tanda tanda IMS)</t>
  </si>
  <si>
    <t>Anak sekolah dan Remaja dengan IMT tidak normal, &lt;18,5kg/m2 dan/atau &gt;22,9 kg.m2</t>
  </si>
  <si>
    <t>9</t>
  </si>
  <si>
    <t>Anak sekolah dan Remaja dengan Tekanan darah tinggi</t>
  </si>
  <si>
    <t>Anak sekolah dan Remaja yang dilakukan cek gula darah</t>
  </si>
  <si>
    <t>Anak sekolah dan Remaja dengan hasil cek gula darah tinggi</t>
  </si>
  <si>
    <t>Anak sekolah dan remaja yang merokok</t>
  </si>
  <si>
    <t>Anak sekolah dan remaja yang menggunakan Napza</t>
  </si>
  <si>
    <t>Anak sekolah dan Remaja dengan masalah kesehatan</t>
  </si>
  <si>
    <t>Anak sekolah dan Remaja menderita TBC</t>
  </si>
  <si>
    <t>Anak sekolah dan Remaja yang putus sekolah</t>
  </si>
  <si>
    <t>Jumlah Usia produktif Januari-Oktober 2025</t>
  </si>
  <si>
    <t>Jumlah Usia produktif yang dilayani</t>
  </si>
  <si>
    <t>Usia produktif dengan IMT &lt;18,5kg/m2</t>
  </si>
  <si>
    <t>Tidak menghitung</t>
  </si>
  <si>
    <t>Usia produktif dengan IMT &gt;22,9 kg/m2</t>
  </si>
  <si>
    <t>LINGKAR PERUT</t>
  </si>
  <si>
    <t>26</t>
  </si>
  <si>
    <t xml:space="preserve">Usia produktif Laki laki yang diukur Lingkar Perut </t>
  </si>
  <si>
    <t>Usia produktif Laki laki dengan Lingkar Perut &gt; 90 cm</t>
  </si>
  <si>
    <t xml:space="preserve">Usia produktif Perempuan yang dikur Lingkar Perut </t>
  </si>
  <si>
    <t>Usia produktif Perempuan dengan Lingkar Perut &gt; 80 cm</t>
  </si>
  <si>
    <t>MASALAH KESEHATAN</t>
  </si>
  <si>
    <t>Usia produktif yang dengan tekanan darah tinggi / hipertensi</t>
  </si>
  <si>
    <t>Usia produktif  dengan hasil pemeriksaan gula darah tinggi (berisiko diabetes)</t>
  </si>
  <si>
    <t xml:space="preserve">Usia produktif  dengan hasil pemeriksaan kolesterol tinggi </t>
  </si>
  <si>
    <t>Usia produktif  dengan hasil pemeriksaan asam urat tinggi (jika tidak dilakukan pemeriksaan berikan keterangan "Tidak dilakukan")</t>
  </si>
  <si>
    <t>Usia produktif  yang berpotensi mengalami gangguan mental emosional dari hasil SRQ 20</t>
  </si>
  <si>
    <t>Usia produktif  yang menderita TBC</t>
  </si>
  <si>
    <t>Usia produktif  yang menderita Jantung</t>
  </si>
  <si>
    <t>Usia produktif  yang menderita Stroke</t>
  </si>
  <si>
    <t>Usia produktif  yang menderita Kanker</t>
  </si>
  <si>
    <t>Usia produktif  yang menderita Thalasemia</t>
  </si>
  <si>
    <t>Usia produktif  dengan masalah kesehatan lainnya (sebutkan)
..................................................................................................</t>
  </si>
  <si>
    <t>1 (saraf kejepit)</t>
  </si>
  <si>
    <t>Vertigo</t>
  </si>
  <si>
    <t xml:space="preserve">2 (paru")   1 (ginjal)    </t>
  </si>
  <si>
    <t>DM</t>
  </si>
  <si>
    <t>2 Tuna Netra</t>
  </si>
  <si>
    <t>KB</t>
  </si>
  <si>
    <t>Jumlah PUS</t>
  </si>
  <si>
    <t>Usia produktif yang ber-KB</t>
  </si>
  <si>
    <t>Tidak ada pendataan</t>
  </si>
  <si>
    <t>Usia produktif dengan KB MOP/ Vasektomi</t>
  </si>
  <si>
    <t>Usia produktif dengan KB MOW/ Steril</t>
  </si>
  <si>
    <t>Usia produktif dengan KB IUD</t>
  </si>
  <si>
    <t>Usia produktif dengan KB Implant / Susuk</t>
  </si>
  <si>
    <t>Usia produktif dengan KB Suntik</t>
  </si>
  <si>
    <t>Usia produktif dengan KB Pil</t>
  </si>
  <si>
    <t>Usia produktif dengan KB Kondom</t>
  </si>
  <si>
    <t>PPOK</t>
  </si>
  <si>
    <t>Usia produktif  yang di skrining PPOK untuk usia &gt;40 Tahun</t>
  </si>
  <si>
    <t>12</t>
  </si>
  <si>
    <t>Usia produktif  dengan risiko PPOK untuk usia &gt;40 Tahun</t>
  </si>
  <si>
    <t>INDRA PENGLIHATAN</t>
  </si>
  <si>
    <t>Usia produktif  yang dilayani skrining indera penglihatan</t>
  </si>
  <si>
    <t>Usia produktif  dengan hasil skrining indra penglihatan tidak normal</t>
  </si>
  <si>
    <t>INDRA PENDENGARAN</t>
  </si>
  <si>
    <t>Usia produktif  yang dilayani skrining indera pendengaran</t>
  </si>
  <si>
    <t>Usia produktif  dengan hasil skrining indra pendengaran tidak normal</t>
  </si>
  <si>
    <t>Jumlah Lansia Januari-Oktober 2025</t>
  </si>
  <si>
    <t>Lansia yang mendapat pelayanan</t>
  </si>
  <si>
    <t>Lansia dengan IMT &lt;18,5kg/m2</t>
  </si>
  <si>
    <t>Lansia dengan IMT &gt;22,9 kg/m2</t>
  </si>
  <si>
    <t xml:space="preserve">Lansia Laki laki yang diukur Lingkar Perut </t>
  </si>
  <si>
    <t>Tidak dilayani</t>
  </si>
  <si>
    <t>Lansia Laki laki dengan Lingkar Perut &gt; 90 cm</t>
  </si>
  <si>
    <t xml:space="preserve">Lansia Perempuan yang dikur Lingkar Perut </t>
  </si>
  <si>
    <t>Lansia Perempuan dengan Lingkar Perut &gt; 80 cm</t>
  </si>
  <si>
    <t>Lansia yang dengan tekanan darah tinggi / hipertensi</t>
  </si>
  <si>
    <t>Jumlah Lansia dengan hasil pemeriksaan gula darah tinggi (berisiko diabetes)</t>
  </si>
  <si>
    <t xml:space="preserve">Jumlah Lansia  dengan hasil pemeriksaan kolesterol tinggi </t>
  </si>
  <si>
    <t>Jumlah Lansia dengan hasil pemeriksaan asam urat tinggi (jika tidak dilakukan pemeriksaan berikan keterangan "Tidak dilakukan")</t>
  </si>
  <si>
    <t>Jumlah Lansia  yang berpotensi mengalami gangguan mental emosional dari hasil SRQ 20</t>
  </si>
  <si>
    <t>Jumlah Lansia  yang menderita TBC</t>
  </si>
  <si>
    <t>Jumlah Lansia  yang menderita Jantung</t>
  </si>
  <si>
    <t>Jumlah Lansia  yang menderita Stroke</t>
  </si>
  <si>
    <t>Jumlah Lansia  yang menderita Kanker</t>
  </si>
  <si>
    <t>Lansia dengan masalah kesehatan lainnya (sebutkan)
..................................................................................................</t>
  </si>
  <si>
    <t>Pheonomia</t>
  </si>
  <si>
    <t>1 ( glukoma)</t>
  </si>
  <si>
    <t>Asma</t>
  </si>
  <si>
    <t>2 (Ginjal)</t>
  </si>
  <si>
    <t>Lansia yang di skrining PPOK</t>
  </si>
  <si>
    <t>13</t>
  </si>
  <si>
    <t>Lansia  dengan risiko PPOK</t>
  </si>
  <si>
    <t>INDERA PENGLIHATAN</t>
  </si>
  <si>
    <t>Lansia yang dilayani skrining indera penglihatan</t>
  </si>
  <si>
    <t>23</t>
  </si>
  <si>
    <t>Lansia  dengan hasil skrining indra penglihatan tidak normal</t>
  </si>
  <si>
    <t>INDERA PENDENGARAN</t>
  </si>
  <si>
    <t xml:space="preserve"> Lansia yang dilayani skrining indera pendengaran</t>
  </si>
  <si>
    <t>Lansia  dengan hasil skrining indra pendengaran tidak normal</t>
  </si>
  <si>
    <t>SKILAS</t>
  </si>
  <si>
    <t>Lansia yang di skrining SKILAS</t>
  </si>
  <si>
    <t>Tidak dilakukan</t>
  </si>
  <si>
    <t>Lansia  dengan hasil skrining SKILAS mengalami gangguan</t>
  </si>
  <si>
    <t>AKS</t>
  </si>
  <si>
    <t>Lansia yang di Skrining AKS (Aktifitas Kehidupan Sehari hari)</t>
  </si>
  <si>
    <t>Lansia dengan AKS Mandiri</t>
  </si>
  <si>
    <t>Lansia dengan AKS Ketergantungan ringan</t>
  </si>
  <si>
    <t>Lansia dengan AKS Ketergantungan sedang</t>
  </si>
  <si>
    <t>Lansia dengan AKS Ketergantungan berat/total</t>
  </si>
  <si>
    <t>PENYAKIT MENULAR POTENSIAL WABAH</t>
  </si>
  <si>
    <t>Angka bebas jentik Januari-Oktober 2025</t>
  </si>
  <si>
    <t>Jumlah penderita DBD ( Demam Berdarah Dengue )</t>
  </si>
  <si>
    <t>Jumlah penderita suspek campak, difteri, AFP, pertusis</t>
  </si>
  <si>
    <t>1 (-)</t>
  </si>
  <si>
    <t>2 (-)</t>
  </si>
  <si>
    <t>Masalah kesehatan lainnya yang ditemukan</t>
  </si>
  <si>
    <t>1. Kurangnya kesadaran masyarakat dalam menjaga kebersihan lingkungan
2. Kurangnya kesadaran masyarakat tentang cek kesehatan berkala untuk periksa rutin</t>
  </si>
  <si>
    <t>1. Saraf kejepit</t>
  </si>
  <si>
    <t>1. Vertigo
2. Lambung
3. Kebas kaki dan tangan</t>
  </si>
  <si>
    <t>Kesehatan Balita kembar  (1)</t>
  </si>
  <si>
    <t>Anak anak sering mengalami gejala batuk dan radang</t>
  </si>
  <si>
    <t>- Glukoma                         - Ginjal                               - Paru paru</t>
  </si>
  <si>
    <t>Flu, batuk, pilek pada balita dan anak-anak</t>
  </si>
  <si>
    <t>1. Mei '25 diwilayah RT 01 ada 1 anak yg terkena DBD                                2. Maret '25 di wilayah RT 04 ada beberapa warga yg terjangkit Cikumunya</t>
  </si>
  <si>
    <t>Terdapat 1 balita yg mengalami gizi buruk</t>
  </si>
  <si>
    <t xml:space="preserve">Kesehatan lingkungan= Masih ditemukan rumah yg tdk mempunyai septik tank dg alasan keterbatasan dana, jd masih dialirkan ke sungai.  Dengan perubahan cuaca yg tdk menentu beberapa warga terkena flu dan diare </t>
  </si>
  <si>
    <t>Asma, Kanker, Flu berat</t>
  </si>
  <si>
    <t>- Ada penderita Hidrosefalus  -Keterbelakangan mental</t>
  </si>
  <si>
    <t>Gangguan syaraf</t>
  </si>
  <si>
    <t>Diabetes Mellitus</t>
  </si>
  <si>
    <t>Gangguan Ginjal</t>
  </si>
  <si>
    <t>Lamsia dengan sakit sesak napas dan pikun</t>
  </si>
  <si>
    <t>- Rentan TBC                       -Depresi</t>
  </si>
  <si>
    <t>Jarak rumah yg saling berdekatan menyebabkan:  -Ruangan yg lembab menyebabkan batuk dan sesak napas.  -Jarak sumber air dan septitank yg dekat menyebabkan pencemaran air</t>
  </si>
  <si>
    <t>Masalah Kesehatan Utama yang ingin diatasi</t>
  </si>
  <si>
    <t>1. Edukasi kepada remaja tentang bahaya pergaulan bebas
2. Edukasi tentang kesehatan jiwa dan mental</t>
  </si>
  <si>
    <t>1. Hipertensi
2. Gula Darah (Diabetes Mellitus)</t>
  </si>
  <si>
    <t>1. Gula Darah
2. Asam Urat
3. Kolesterol
Kendalanya alat untuk mengukur atau mendeteksi</t>
  </si>
  <si>
    <t>1. Hipertensi                             2. Diabetes Militus</t>
  </si>
  <si>
    <t>1. Pola makan masyarakat yg cenderung tidak sehat  2. Sering makan jajan yg kekinian yg krg bernutrisi yg dpt memicu timbulnya penyakit dlm tubuh</t>
  </si>
  <si>
    <t xml:space="preserve">-Darah tinggi, Gula darah Kolesterol, Asam urat      - Remaja putri yg sering Anemia di waktu haid </t>
  </si>
  <si>
    <t>Masalah penyakit Diabetes  Melitus</t>
  </si>
  <si>
    <t>1. Edukasi remaja seputar gaya hidup sehat, gizi seimbang, kesehatan reproduksi, dan perilaku beresiko seperti rokok dan bullying
2. Edukasi gizi seimbang pada balita</t>
  </si>
  <si>
    <t>Meningkatkan upaya kesadaran masyarakat unk tetap melaksanakan PHBS dan pemberantasan sarang nyamuk</t>
  </si>
  <si>
    <t xml:space="preserve">Mencegah adanya anak balita biar tdk mengalami gizi buruk dgn menambah PMT </t>
  </si>
  <si>
    <t>Mengatasi Stunting atau klu ada, penanggulangan penyakit yg menular, dan pemberian edukasi penyakit tdk menular pd lamsia</t>
  </si>
  <si>
    <t>PMT (Penyakit Tidak Menular) krn kesadaran warga yg kurang akan pentingnya pola hidup yg sehat.</t>
  </si>
  <si>
    <t>Penyakit Tidak Menular yg semakin banyak.          - Darah Tinggi                   - Kolesterol                       - Diabetes                           - Asam Urat</t>
  </si>
  <si>
    <t>- Hipertensi                          -Diabetes</t>
  </si>
  <si>
    <t>Hipertensi dan Gula darah</t>
  </si>
  <si>
    <t>1. Hipertensi
2. DM
3. Kolesterol</t>
  </si>
  <si>
    <t>Hipertensi</t>
  </si>
  <si>
    <t>1. Hipertensi                        2. Diabetes                          3. DBD                               4. TBC</t>
  </si>
  <si>
    <t>Demam Berdarah                 Diabetes                              Hipertensi                            Pikun</t>
  </si>
  <si>
    <t>- Wabah Flu batuk pilek, yg dianggap biasa pdhal penularan begitu cepat.  -Hipertensi, Diabetes, Asam urat, Kolesterol.  -TBC serta Stanting serta gizi buruk lainnya</t>
  </si>
  <si>
    <t>-Penyakit tdk menular ( Hipertensi, Diabetes, Jantung )    - TBC</t>
  </si>
  <si>
    <t>Saran dan masukan untuk Puskesmas Janti</t>
  </si>
  <si>
    <t>Lebih ditingkatkan lagi dalam memberikan pelayanan dan informasi sudah cukup baik</t>
  </si>
  <si>
    <t>Adanya pelayanan/pemberian obat-obatan di Posyandu</t>
  </si>
  <si>
    <t>Sudah baik, namun untuk menunjang program kesehatan dan administrasi, harapannya dapat dipenuhi alat dan penunjang yang diperlukan</t>
  </si>
  <si>
    <t>Pelayanan pada pasien lebih cepat. Untuk cek gula darah gratis bisa ditambah 3x pertahun.</t>
  </si>
  <si>
    <t>1. Memberikan edukasi masalah gizi yg benar dan memberikan solusi
2. Menghindari jajanan yg kurang sehat</t>
  </si>
  <si>
    <t>Semoga Puskesmas Janti selalu sukses, ramah dalam melayani masyarakat</t>
  </si>
  <si>
    <t>Sering mengadakan CEk Kesehatan Gratis</t>
  </si>
  <si>
    <t>Edukasi dan pendampingan ke masyarakat udah luar biasa banget</t>
  </si>
  <si>
    <t>Sudah cukup, mohon untuk meningkatkan kualitas pelayanan terhadap masyarakat.</t>
  </si>
  <si>
    <t>Peningkatan kualitas layanan dan kenyamanan.</t>
  </si>
  <si>
    <t>- Melayani pasien lebih sabar lagi terutama lamsia. 
- Jangan lupa senyum saat melayani pasien apalagi yang BPJS.
 - Untuk pasien membutuhkan rujuan jangan dipersulit, dijelaskan alurnya dengan sabar. 
- Tetap semangat untuk dokter, tenaga kesehatan dan semua staff Puskesmas Janti</t>
  </si>
  <si>
    <t>Agar memperhatikan untuk penderita kanker</t>
  </si>
  <si>
    <t>Lebih meningkatkan pelayanan masyarakat</t>
  </si>
  <si>
    <t>- Dalam pelayanan thp pasien kedpnnya agar lebih baik. -Tetap tersenyum, sabar, rendah hati dlm melayani pasien terutama pasien BPJS.  -Unk pasien rujukan jgn dipersulit, tetap semangat buat dokter dan para tenaga kesehatan lainnya...We Love You....</t>
  </si>
  <si>
    <t>Kalau memberi tugas jangan mendadak</t>
  </si>
  <si>
    <t>Jangan terlalu banyak memberi tugas yang membingungkan karena banyak kader yang sudah tua, mau mengkader ibu-ibu muda tau kalau pekerjaan seperti ini akhirnya banyak yang tidak mau</t>
  </si>
  <si>
    <t>Prasarana alat cek lab.          Timbangan dan alat ukur balita</t>
  </si>
  <si>
    <t>Adanya sarana dan prasarana  unk kegiatan cek   ( alat ukur BB dan TB, Tensi, Alat cek lab )</t>
  </si>
  <si>
    <t>Meningkatkan pelayanan buat masyarakat lebih ramah dan full senyum, supaya pasien lebih terbuka menyampaikan keluhan kesehatannya</t>
  </si>
  <si>
    <t>Memberikan sosialisasi kpd masyarakat tentang penyakit tdk menular</t>
  </si>
  <si>
    <t>Klarifikasi</t>
  </si>
  <si>
    <t>Sesuai aturan, Tidak boleh memberikan obat di Posyandu karena posyandu merupakan pelayanan kesehatan dasar untuk melakukan skrining dan deteksi dini</t>
  </si>
  <si>
    <t>Diupayakan melalui Dinas Kesehatan untuk alat kesehatan</t>
  </si>
  <si>
    <t>Jika yang dimaksud stik  gula darah gratis di Posyandu, maka stok akan disesuaikan dari Dinas Kesehatan</t>
  </si>
  <si>
    <t>Diupayakan tidak mendadak dan selalu memperkirakan estimasi waktu yang cukup mengingat kesibukan dan urusan yang cukup banyak</t>
  </si>
  <si>
    <t>Tugas yang diberikan selalu disosialisasikan dan diupayakan sesuai dengan yang telah dikerjakan</t>
  </si>
  <si>
    <t>RAJAWALI 1</t>
  </si>
  <si>
    <t>RAJAWALI 2</t>
  </si>
  <si>
    <t>RAJAWALI 3</t>
  </si>
  <si>
    <t>MURAI</t>
  </si>
  <si>
    <t>MERAK</t>
  </si>
  <si>
    <t>CENDERAWASIH 1</t>
  </si>
  <si>
    <t>CENDERAWASIH 2</t>
  </si>
  <si>
    <t>CENDERAWASIH 3</t>
  </si>
  <si>
    <t>CENDERAWASIH 4</t>
  </si>
  <si>
    <t>PARKIT</t>
  </si>
  <si>
    <t>CAMAR</t>
  </si>
  <si>
    <t>WALET</t>
  </si>
  <si>
    <t>CUCAKRAWA</t>
  </si>
  <si>
    <t>MERPATI</t>
  </si>
  <si>
    <t>DELIMA 1</t>
  </si>
  <si>
    <t>DELIMA 2</t>
  </si>
  <si>
    <t>DELIMA 3</t>
  </si>
  <si>
    <t>SEMANGKA</t>
  </si>
  <si>
    <t>NANGKA</t>
  </si>
  <si>
    <t>MARKISA</t>
  </si>
  <si>
    <t>ALPUKAT 1</t>
  </si>
  <si>
    <t>ALPUKAT 2</t>
  </si>
  <si>
    <t>GENITU</t>
  </si>
  <si>
    <t>ANGGUR</t>
  </si>
  <si>
    <t>KELENGKENG</t>
  </si>
  <si>
    <t>LELY</t>
  </si>
  <si>
    <t>MANGGA</t>
  </si>
  <si>
    <t>GARUDA</t>
  </si>
  <si>
    <t>MARKISAH 1</t>
  </si>
  <si>
    <t>MARKISAH 2</t>
  </si>
  <si>
    <t>MARKISAH 3</t>
  </si>
  <si>
    <t>MANGGAR</t>
  </si>
  <si>
    <t>APEL</t>
  </si>
  <si>
    <t>SUKUN</t>
  </si>
  <si>
    <t>TANJUNGREJO</t>
  </si>
  <si>
    <t>8, 9, 10, 11, 12, 13</t>
  </si>
  <si>
    <t>a.</t>
  </si>
  <si>
    <t>tidak di ukur</t>
  </si>
  <si>
    <t>tidak diperiksa</t>
  </si>
  <si>
    <t>tidak tahu</t>
  </si>
  <si>
    <t>tidak melayani</t>
  </si>
  <si>
    <t xml:space="preserve"> </t>
  </si>
  <si>
    <t>1, Gangguan Jiwa (ODGJ)
2. Epilepsi</t>
  </si>
  <si>
    <t>1. Kurangnya kesadaran orang tua balita tentang pentingnya imunisasi bagi kesehatan balita
2. Kurangnya kesadaran orangtua balita tentang pentingnya datang ke posyandu untuk tumbuh kembang balita
3. Kurangnya kesadaran lansia tentang manfaat datang ke posyandu untuk cek kesehatan
4. Kurangnya kesadaran hidup sehat</t>
  </si>
  <si>
    <t>1. Penyakit yang tidak menular: DM, Asam Urat, Kolesterol Tinggi
2. Penyakit menular : TBC
3. ODGJ</t>
  </si>
  <si>
    <t>1, Memberikan edukasi kesehatan pentingnya imunisasi
2. Memberikan edukasi bahaya merokok
3. Memberikan edukasi hidup sehat terutama untuk remaja</t>
  </si>
  <si>
    <t>Nakesnya lebih ramah lagi</t>
  </si>
  <si>
    <t>1. Pelayanan lebih cepat dengan antrian yang tidak terlalu lama
2. Pelayanan Petugas Puskesmas lebih ramah</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</si>
</sst>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0.0%"/>
    <numFmt numFmtId="181" formatCode="d\,m\,yy"/>
  </numFmts>
  <fonts count="29">
    <font>
      <sz val="11"/>
      <color theme="1"/>
      <name val="Calibri"/>
      <charset val="134"/>
      <scheme val="minor"/>
    </font>
    <font>
      <b/>
      <sz val="12"/>
      <color theme="1"/>
      <name val="Times New Roman"/>
      <charset val="134"/>
    </font>
    <font>
      <sz val="12"/>
      <color theme="1"/>
      <name val="Times New Roman"/>
      <charset val="134"/>
    </font>
    <font>
      <sz val="12"/>
      <color rgb="FFFF0000"/>
      <name val="Times New Roman"/>
      <charset val="134"/>
    </font>
    <font>
      <sz val="12"/>
      <color rgb="FF000000"/>
      <name val="Times New Roman"/>
      <charset val="134"/>
    </font>
    <font>
      <b/>
      <sz val="12"/>
      <color rgb="FF000000"/>
      <name val="Times New Roman"/>
      <charset val="134"/>
    </font>
    <font>
      <sz val="12"/>
      <color rgb="FF0000FF"/>
      <name val="Times New Roman"/>
      <charset val="134"/>
    </font>
    <font>
      <sz val="13"/>
      <color theme="1"/>
      <name val="Calibri"/>
      <charset val="134"/>
      <scheme val="minor"/>
    </font>
    <font>
      <b/>
      <sz val="12"/>
      <color rgb="FFFF0000"/>
      <name val="Times New Roman"/>
      <charset val="134"/>
    </font>
    <font>
      <sz val="12"/>
      <color rgb="FF980000"/>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2">
    <fill>
      <patternFill patternType="none"/>
    </fill>
    <fill>
      <patternFill patternType="gray125"/>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D9D2E9"/>
        <bgColor rgb="FFD9D2E9"/>
      </patternFill>
    </fill>
    <fill>
      <patternFill patternType="solid">
        <fgColor rgb="FFE6B8AF"/>
        <bgColor rgb="FFE6B8AF"/>
      </patternFill>
    </fill>
    <fill>
      <patternFill patternType="solid">
        <fgColor rgb="FFF4CCCC"/>
        <bgColor rgb="FFF4CCCC"/>
      </patternFill>
    </fill>
    <fill>
      <patternFill patternType="solid">
        <fgColor rgb="FFEAD1DC"/>
        <bgColor rgb="FFEAD1D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11"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12" borderId="8" applyNumberFormat="0" applyAlignment="0" applyProtection="0">
      <alignment vertical="center"/>
    </xf>
    <xf numFmtId="0" fontId="19" fillId="13" borderId="9" applyNumberFormat="0" applyAlignment="0" applyProtection="0">
      <alignment vertical="center"/>
    </xf>
    <xf numFmtId="0" fontId="20" fillId="13" borderId="8" applyNumberFormat="0" applyAlignment="0" applyProtection="0">
      <alignment vertical="center"/>
    </xf>
    <xf numFmtId="0" fontId="21" fillId="14"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7" fillId="41" borderId="0" applyNumberFormat="0" applyBorder="0" applyAlignment="0" applyProtection="0">
      <alignment vertical="center"/>
    </xf>
  </cellStyleXfs>
  <cellXfs count="111">
    <xf numFmtId="0" fontId="0"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xf numFmtId="0" fontId="4" fillId="3"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wrapText="1"/>
    </xf>
    <xf numFmtId="20" fontId="2" fillId="5" borderId="1" xfId="0" applyNumberFormat="1" applyFont="1" applyFill="1" applyBorder="1" applyAlignment="1">
      <alignment wrapText="1"/>
    </xf>
    <xf numFmtId="20" fontId="2" fillId="5" borderId="1" xfId="0" applyNumberFormat="1" applyFont="1" applyFill="1" applyBorder="1" applyAlignment="1">
      <alignment horizontal="left" vertical="center" wrapText="1"/>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2" fillId="6" borderId="1" xfId="0" applyFont="1" applyFill="1" applyBorder="1" applyAlignment="1">
      <alignment horizontal="center" vertical="center"/>
    </xf>
    <xf numFmtId="0" fontId="2" fillId="6" borderId="1" xfId="0" applyFont="1" applyFill="1" applyBorder="1" applyAlignment="1">
      <alignment vertical="center" wrapText="1"/>
    </xf>
    <xf numFmtId="0" fontId="2" fillId="6" borderId="1" xfId="0" applyFont="1" applyFill="1" applyBorder="1" applyAlignment="1">
      <alignment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vertical="center"/>
    </xf>
    <xf numFmtId="0" fontId="1" fillId="7" borderId="1" xfId="0" applyFont="1" applyFill="1" applyBorder="1" applyAlignment="1">
      <alignment vertical="center" wrapText="1"/>
    </xf>
    <xf numFmtId="0" fontId="2" fillId="7" borderId="1"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wrapText="1"/>
    </xf>
    <xf numFmtId="0" fontId="2" fillId="8" borderId="1" xfId="0" applyFont="1" applyFill="1" applyBorder="1" applyAlignment="1">
      <alignment vertical="center"/>
    </xf>
    <xf numFmtId="0" fontId="2" fillId="8" borderId="1" xfId="0" applyFont="1" applyFill="1" applyBorder="1" applyAlignment="1">
      <alignment horizontal="center" vertical="center"/>
    </xf>
    <xf numFmtId="0" fontId="2" fillId="8" borderId="1" xfId="0" applyFont="1" applyFill="1" applyBorder="1" applyAlignment="1">
      <alignment vertical="center" wrapText="1"/>
    </xf>
    <xf numFmtId="0" fontId="1" fillId="3" borderId="1" xfId="0" applyFont="1" applyFill="1" applyBorder="1" applyAlignment="1">
      <alignment vertical="center" wrapText="1"/>
    </xf>
    <xf numFmtId="0" fontId="2" fillId="0" borderId="4" xfId="0" applyFont="1" applyBorder="1" applyAlignment="1">
      <alignment vertical="center" wrapText="1"/>
    </xf>
    <xf numFmtId="0" fontId="2" fillId="5" borderId="1" xfId="0" applyFont="1" applyFill="1" applyBorder="1" applyAlignment="1">
      <alignment vertical="center" wrapText="1"/>
    </xf>
    <xf numFmtId="0" fontId="1" fillId="6" borderId="1" xfId="0" applyFont="1" applyFill="1" applyBorder="1" applyAlignment="1">
      <alignment vertical="center" wrapText="1"/>
    </xf>
    <xf numFmtId="0" fontId="2" fillId="9" borderId="1" xfId="0" applyFont="1" applyFill="1" applyBorder="1" applyAlignment="1">
      <alignment horizontal="left" vertical="top" wrapText="1"/>
    </xf>
    <xf numFmtId="9" fontId="2" fillId="7" borderId="1" xfId="0" applyNumberFormat="1" applyFont="1" applyFill="1" applyBorder="1" applyAlignment="1">
      <alignment vertical="center"/>
    </xf>
    <xf numFmtId="0" fontId="2" fillId="10" borderId="0" xfId="0" applyFont="1" applyFill="1" applyAlignment="1">
      <alignment horizontal="center" vertical="center"/>
    </xf>
    <xf numFmtId="0" fontId="2" fillId="10" borderId="0" xfId="0" applyFont="1" applyFill="1" applyAlignment="1">
      <alignment vertical="center" wrapText="1"/>
    </xf>
    <xf numFmtId="0" fontId="2" fillId="10" borderId="0" xfId="0" applyFont="1" applyFill="1" applyAlignment="1">
      <alignment vertical="center"/>
    </xf>
    <xf numFmtId="0" fontId="0"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wrapText="1"/>
    </xf>
    <xf numFmtId="0" fontId="4" fillId="0" borderId="1" xfId="0" applyFont="1" applyBorder="1" applyAlignment="1">
      <alignment horizontal="center" vertical="center" wrapText="1"/>
    </xf>
    <xf numFmtId="0" fontId="5" fillId="0" borderId="1" xfId="0" applyFont="1" applyBorder="1" applyAlignment="1">
      <alignment horizontal="left" wrapText="1"/>
    </xf>
    <xf numFmtId="0" fontId="4" fillId="3" borderId="1" xfId="0" applyFont="1" applyFill="1" applyBorder="1" applyAlignment="1">
      <alignment horizontal="left"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left" wrapText="1"/>
    </xf>
    <xf numFmtId="0" fontId="6" fillId="3" borderId="1" xfId="0" applyFont="1" applyFill="1" applyBorder="1" applyAlignment="1">
      <alignment horizontal="center" vertical="center" wrapText="1"/>
    </xf>
    <xf numFmtId="180" fontId="6"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49" fontId="4" fillId="0" borderId="0" xfId="0" applyNumberFormat="1" applyFont="1" applyAlignment="1">
      <alignment horizontal="center" vertical="center"/>
    </xf>
    <xf numFmtId="180" fontId="4" fillId="0" borderId="0" xfId="0" applyNumberFormat="1" applyFont="1" applyAlignment="1">
      <alignment horizontal="center" vertical="center"/>
    </xf>
    <xf numFmtId="49" fontId="5" fillId="0" borderId="1" xfId="0" applyNumberFormat="1" applyFont="1" applyBorder="1" applyAlignment="1">
      <alignment horizontal="center" vertical="center"/>
    </xf>
    <xf numFmtId="180"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80" fontId="4"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180" fontId="6" fillId="8" borderId="1" xfId="0" applyNumberFormat="1"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180" fontId="5" fillId="0" borderId="1" xfId="0" applyNumberFormat="1" applyFont="1" applyBorder="1" applyAlignment="1">
      <alignment horizontal="center" vertical="center" wrapText="1"/>
    </xf>
    <xf numFmtId="0" fontId="7" fillId="3" borderId="0" xfId="0" applyFont="1" applyFill="1" applyAlignment="1">
      <alignment horizontal="center" vertical="center" wrapText="1"/>
    </xf>
    <xf numFmtId="180" fontId="6" fillId="4" borderId="1" xfId="0" applyNumberFormat="1" applyFont="1" applyFill="1" applyBorder="1" applyAlignment="1">
      <alignment horizontal="center" vertical="center" wrapText="1"/>
    </xf>
    <xf numFmtId="180" fontId="6" fillId="5" borderId="1" xfId="0" applyNumberFormat="1" applyFont="1" applyFill="1" applyBorder="1" applyAlignment="1">
      <alignment horizontal="center" vertical="center" wrapText="1"/>
    </xf>
    <xf numFmtId="180" fontId="8" fillId="5" borderId="1" xfId="0" applyNumberFormat="1" applyFont="1" applyFill="1" applyBorder="1" applyAlignment="1">
      <alignment horizontal="center" vertical="center" wrapText="1"/>
    </xf>
    <xf numFmtId="180" fontId="6" fillId="6" borderId="1" xfId="0" applyNumberFormat="1" applyFont="1" applyFill="1" applyBorder="1" applyAlignment="1">
      <alignment horizontal="center" vertical="center" wrapText="1"/>
    </xf>
    <xf numFmtId="180" fontId="8" fillId="6"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180" fontId="4" fillId="0" borderId="1" xfId="0" applyNumberFormat="1" applyFont="1" applyBorder="1" applyAlignment="1">
      <alignment horizontal="left" vertical="top" wrapText="1"/>
    </xf>
    <xf numFmtId="0" fontId="2" fillId="2" borderId="1" xfId="0" applyFont="1" applyFill="1" applyBorder="1" applyAlignment="1" quotePrefix="1">
      <alignment horizontal="center" vertical="center" wrapText="1"/>
    </xf>
    <xf numFmtId="0" fontId="2" fillId="7" borderId="1" xfId="0" applyFont="1" applyFill="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087"/>
  <sheetViews>
    <sheetView tabSelected="1" workbookViewId="0">
      <pane xSplit="3" ySplit="5" topLeftCell="Y77" activePane="bottomRight" state="frozen"/>
      <selection/>
      <selection pane="topRight"/>
      <selection pane="bottomLeft"/>
      <selection pane="bottomRight" activeCell="AF15" sqref="AF15"/>
    </sheetView>
  </sheetViews>
  <sheetFormatPr defaultColWidth="14.4285714285714" defaultRowHeight="15" customHeight="1"/>
  <cols>
    <col min="1" max="1" width="4.14285714285714" customWidth="1"/>
    <col min="2" max="2" width="63.1428571428571" style="62" customWidth="1"/>
    <col min="3" max="3" width="2.14285714285714" style="62" customWidth="1"/>
    <col min="4" max="4" width="26" style="62" customWidth="1"/>
    <col min="5" max="29" width="25.1428571428571" style="62" customWidth="1"/>
    <col min="30" max="30" width="25.1428571428571" customWidth="1"/>
    <col min="31" max="31" width="10.5714285714286" customWidth="1"/>
  </cols>
  <sheetData>
    <row r="1" ht="15.75" customHeight="1" spans="1:31">
      <c r="A1" s="1" t="s">
        <v>0</v>
      </c>
      <c r="C1" s="1"/>
      <c r="D1" s="1"/>
      <c r="E1" s="63"/>
      <c r="F1" s="63"/>
      <c r="G1" s="63"/>
      <c r="H1" s="63"/>
      <c r="I1" s="63"/>
      <c r="J1" s="63"/>
      <c r="K1" s="63"/>
      <c r="L1" s="63"/>
      <c r="M1" s="63"/>
      <c r="N1" s="63"/>
      <c r="O1" s="63"/>
      <c r="P1" s="63"/>
      <c r="Q1" s="63"/>
      <c r="R1" s="63"/>
      <c r="S1" s="63"/>
      <c r="T1" s="63"/>
      <c r="U1" s="63"/>
      <c r="V1" s="63"/>
      <c r="W1" s="63"/>
      <c r="X1" s="63"/>
      <c r="Y1" s="63"/>
      <c r="Z1" s="63"/>
      <c r="AA1" s="63"/>
      <c r="AB1" s="63"/>
      <c r="AC1" s="63"/>
      <c r="AD1" s="87"/>
      <c r="AE1" s="88"/>
    </row>
    <row r="2" ht="15.75" customHeight="1" spans="1:31">
      <c r="A2" s="1" t="s">
        <v>1</v>
      </c>
      <c r="C2" s="1"/>
      <c r="D2" s="1"/>
      <c r="E2" s="63"/>
      <c r="F2" s="63"/>
      <c r="G2" s="64"/>
      <c r="H2" s="63"/>
      <c r="I2" s="63"/>
      <c r="J2" s="63"/>
      <c r="K2" s="63"/>
      <c r="L2" s="63"/>
      <c r="M2" s="63"/>
      <c r="N2" s="63"/>
      <c r="O2" s="63"/>
      <c r="P2" s="63"/>
      <c r="Q2" s="63"/>
      <c r="R2" s="63"/>
      <c r="S2" s="63"/>
      <c r="T2" s="63"/>
      <c r="U2" s="63"/>
      <c r="V2" s="63"/>
      <c r="W2" s="63"/>
      <c r="X2" s="63"/>
      <c r="Y2" s="63"/>
      <c r="Z2" s="63"/>
      <c r="AA2" s="63"/>
      <c r="AB2" s="63"/>
      <c r="AC2" s="63"/>
      <c r="AD2" s="87"/>
      <c r="AE2" s="88"/>
    </row>
    <row r="3" ht="15.75" customHeight="1" spans="1:31">
      <c r="A3" s="1" t="s">
        <v>2</v>
      </c>
      <c r="C3" s="1"/>
      <c r="D3" s="1"/>
      <c r="E3" s="63"/>
      <c r="F3" s="63"/>
      <c r="G3" s="64"/>
      <c r="H3" s="63"/>
      <c r="I3" s="63"/>
      <c r="J3" s="63"/>
      <c r="K3" s="63"/>
      <c r="L3" s="63"/>
      <c r="M3" s="63"/>
      <c r="N3" s="63"/>
      <c r="O3" s="63"/>
      <c r="P3" s="63"/>
      <c r="Q3" s="63"/>
      <c r="R3" s="63"/>
      <c r="S3" s="63"/>
      <c r="T3" s="63"/>
      <c r="U3" s="63"/>
      <c r="V3" s="63"/>
      <c r="W3" s="63"/>
      <c r="X3" s="63"/>
      <c r="Y3" s="63"/>
      <c r="Z3" s="63"/>
      <c r="AA3" s="63"/>
      <c r="AB3" s="63"/>
      <c r="AC3" s="63"/>
      <c r="AD3" s="87"/>
      <c r="AE3" s="88"/>
    </row>
    <row r="4" ht="15.75" customHeight="1" spans="1:31">
      <c r="A4" s="4"/>
      <c r="B4" s="5"/>
      <c r="C4" s="5"/>
      <c r="D4" s="63"/>
      <c r="E4" s="63"/>
      <c r="F4" s="63"/>
      <c r="G4" s="63"/>
      <c r="H4" s="63"/>
      <c r="I4" s="63"/>
      <c r="J4" s="63"/>
      <c r="K4" s="63"/>
      <c r="L4" s="63"/>
      <c r="M4" s="63"/>
      <c r="N4" s="63"/>
      <c r="O4" s="63"/>
      <c r="P4" s="63"/>
      <c r="Q4" s="63"/>
      <c r="R4" s="63"/>
      <c r="S4" s="63"/>
      <c r="T4" s="63"/>
      <c r="U4" s="63"/>
      <c r="V4" s="63"/>
      <c r="W4" s="63"/>
      <c r="X4" s="63"/>
      <c r="Y4" s="63"/>
      <c r="Z4" s="63"/>
      <c r="AA4" s="63"/>
      <c r="AB4" s="63"/>
      <c r="AC4" s="63"/>
      <c r="AD4" s="87"/>
      <c r="AE4" s="88"/>
    </row>
    <row r="5" ht="15.75" customHeight="1" spans="1:31">
      <c r="A5" s="6"/>
      <c r="B5" s="7" t="s">
        <v>3</v>
      </c>
      <c r="C5" s="8" t="s">
        <v>4</v>
      </c>
      <c r="D5" s="8" t="s">
        <v>5</v>
      </c>
      <c r="E5" s="8" t="s">
        <v>6</v>
      </c>
      <c r="F5" s="8" t="s">
        <v>7</v>
      </c>
      <c r="G5" s="8" t="s">
        <v>8</v>
      </c>
      <c r="H5" s="8" t="s">
        <v>9</v>
      </c>
      <c r="I5" s="8" t="s">
        <v>10</v>
      </c>
      <c r="J5" s="8" t="s">
        <v>11</v>
      </c>
      <c r="K5" s="8" t="s">
        <v>12</v>
      </c>
      <c r="L5" s="8" t="s">
        <v>13</v>
      </c>
      <c r="M5" s="8" t="s">
        <v>14</v>
      </c>
      <c r="N5" s="8" t="s">
        <v>15</v>
      </c>
      <c r="O5" s="8" t="s">
        <v>16</v>
      </c>
      <c r="P5" s="8" t="s">
        <v>17</v>
      </c>
      <c r="Q5" s="8" t="s">
        <v>18</v>
      </c>
      <c r="R5" s="8" t="s">
        <v>8</v>
      </c>
      <c r="S5" s="8" t="s">
        <v>19</v>
      </c>
      <c r="T5" s="8" t="s">
        <v>7</v>
      </c>
      <c r="U5" s="8" t="s">
        <v>9</v>
      </c>
      <c r="V5" s="8" t="s">
        <v>20</v>
      </c>
      <c r="W5" s="8" t="s">
        <v>21</v>
      </c>
      <c r="X5" s="8" t="s">
        <v>22</v>
      </c>
      <c r="Y5" s="8" t="s">
        <v>23</v>
      </c>
      <c r="Z5" s="8" t="s">
        <v>24</v>
      </c>
      <c r="AA5" s="8" t="s">
        <v>25</v>
      </c>
      <c r="AB5" s="8" t="s">
        <v>26</v>
      </c>
      <c r="AC5" s="8" t="s">
        <v>27</v>
      </c>
      <c r="AD5" s="89" t="s">
        <v>28</v>
      </c>
      <c r="AE5" s="90" t="s">
        <v>29</v>
      </c>
    </row>
    <row r="6" ht="15.75" customHeight="1" spans="1:31">
      <c r="A6" s="9"/>
      <c r="B6" s="10" t="s">
        <v>30</v>
      </c>
      <c r="C6" s="11" t="s">
        <v>4</v>
      </c>
      <c r="D6" s="11">
        <v>1</v>
      </c>
      <c r="E6" s="11">
        <v>1</v>
      </c>
      <c r="F6" s="11">
        <v>2</v>
      </c>
      <c r="G6" s="11">
        <v>2</v>
      </c>
      <c r="H6" s="11">
        <v>2</v>
      </c>
      <c r="I6" s="11">
        <v>3</v>
      </c>
      <c r="J6" s="11">
        <v>3</v>
      </c>
      <c r="K6" s="11">
        <v>3</v>
      </c>
      <c r="L6" s="11">
        <v>3</v>
      </c>
      <c r="M6" s="11">
        <v>4</v>
      </c>
      <c r="N6" s="11">
        <v>4</v>
      </c>
      <c r="O6" s="11">
        <v>4</v>
      </c>
      <c r="P6" s="11">
        <v>5</v>
      </c>
      <c r="Q6" s="11">
        <v>5</v>
      </c>
      <c r="R6" s="11">
        <v>6</v>
      </c>
      <c r="S6" s="11">
        <v>7</v>
      </c>
      <c r="T6" s="11">
        <v>8</v>
      </c>
      <c r="U6" s="11">
        <v>9</v>
      </c>
      <c r="V6" s="11">
        <v>9</v>
      </c>
      <c r="W6" s="11">
        <v>10</v>
      </c>
      <c r="X6" s="11">
        <v>11</v>
      </c>
      <c r="Y6" s="11">
        <v>12</v>
      </c>
      <c r="Z6" s="11">
        <v>12</v>
      </c>
      <c r="AA6" s="11">
        <v>12</v>
      </c>
      <c r="AB6" s="11">
        <v>13</v>
      </c>
      <c r="AC6" s="11">
        <v>13</v>
      </c>
      <c r="AD6" s="91"/>
      <c r="AE6" s="92"/>
    </row>
    <row r="7" ht="15.75" customHeight="1" spans="1:31">
      <c r="A7" s="9"/>
      <c r="B7" s="10" t="s">
        <v>31</v>
      </c>
      <c r="C7" s="11" t="s">
        <v>4</v>
      </c>
      <c r="D7" s="11" t="s">
        <v>28</v>
      </c>
      <c r="E7" s="11" t="s">
        <v>28</v>
      </c>
      <c r="F7" s="11" t="s">
        <v>28</v>
      </c>
      <c r="G7" s="11" t="s">
        <v>28</v>
      </c>
      <c r="H7" s="11" t="s">
        <v>28</v>
      </c>
      <c r="I7" s="11" t="s">
        <v>28</v>
      </c>
      <c r="J7" s="11" t="s">
        <v>28</v>
      </c>
      <c r="K7" s="11" t="s">
        <v>28</v>
      </c>
      <c r="L7" s="11" t="s">
        <v>28</v>
      </c>
      <c r="M7" s="11" t="s">
        <v>28</v>
      </c>
      <c r="N7" s="11" t="s">
        <v>28</v>
      </c>
      <c r="O7" s="11" t="s">
        <v>28</v>
      </c>
      <c r="P7" s="11" t="s">
        <v>28</v>
      </c>
      <c r="Q7" s="11" t="s">
        <v>28</v>
      </c>
      <c r="R7" s="11" t="s">
        <v>28</v>
      </c>
      <c r="S7" s="11" t="s">
        <v>28</v>
      </c>
      <c r="T7" s="11" t="s">
        <v>28</v>
      </c>
      <c r="U7" s="11" t="s">
        <v>28</v>
      </c>
      <c r="V7" s="11" t="s">
        <v>28</v>
      </c>
      <c r="W7" s="11" t="s">
        <v>28</v>
      </c>
      <c r="X7" s="11" t="s">
        <v>28</v>
      </c>
      <c r="Y7" s="11" t="s">
        <v>28</v>
      </c>
      <c r="Z7" s="11" t="s">
        <v>28</v>
      </c>
      <c r="AA7" s="11" t="s">
        <v>28</v>
      </c>
      <c r="AB7" s="11" t="s">
        <v>28</v>
      </c>
      <c r="AC7" s="11" t="s">
        <v>28</v>
      </c>
      <c r="AD7" s="91"/>
      <c r="AE7" s="92"/>
    </row>
    <row r="8" ht="15.75" customHeight="1" spans="1:31">
      <c r="A8" s="9"/>
      <c r="B8" s="10" t="s">
        <v>32</v>
      </c>
      <c r="C8" s="11" t="s">
        <v>4</v>
      </c>
      <c r="D8" s="11" t="s">
        <v>33</v>
      </c>
      <c r="E8" s="11" t="s">
        <v>34</v>
      </c>
      <c r="F8" s="11" t="s">
        <v>35</v>
      </c>
      <c r="G8" s="111" t="s">
        <v>36</v>
      </c>
      <c r="H8" s="11" t="s">
        <v>37</v>
      </c>
      <c r="I8" s="86">
        <v>41223</v>
      </c>
      <c r="J8" s="11" t="s">
        <v>38</v>
      </c>
      <c r="K8" s="11" t="s">
        <v>39</v>
      </c>
      <c r="L8" s="11"/>
      <c r="M8" s="11" t="s">
        <v>40</v>
      </c>
      <c r="N8" s="11" t="s">
        <v>41</v>
      </c>
      <c r="O8" s="86">
        <v>40429</v>
      </c>
      <c r="P8" s="11" t="s">
        <v>42</v>
      </c>
      <c r="Q8" s="11" t="s">
        <v>43</v>
      </c>
      <c r="R8" s="11" t="s">
        <v>38</v>
      </c>
      <c r="S8" s="11" t="s">
        <v>44</v>
      </c>
      <c r="T8" s="11" t="s">
        <v>44</v>
      </c>
      <c r="U8" s="11" t="s">
        <v>45</v>
      </c>
      <c r="V8" s="11" t="s">
        <v>40</v>
      </c>
      <c r="W8" s="11" t="s">
        <v>46</v>
      </c>
      <c r="X8" s="11" t="s">
        <v>47</v>
      </c>
      <c r="Y8" s="11" t="s">
        <v>48</v>
      </c>
      <c r="Z8" s="11" t="s">
        <v>49</v>
      </c>
      <c r="AA8" s="11" t="s">
        <v>50</v>
      </c>
      <c r="AB8" s="11" t="s">
        <v>51</v>
      </c>
      <c r="AC8" s="11" t="s">
        <v>52</v>
      </c>
      <c r="AD8" s="91"/>
      <c r="AE8" s="92"/>
    </row>
    <row r="9" ht="15.75" customHeight="1" spans="1:31">
      <c r="A9" s="4"/>
      <c r="B9" s="5"/>
      <c r="C9" s="5"/>
      <c r="D9" s="63"/>
      <c r="E9" s="63"/>
      <c r="F9" s="63"/>
      <c r="G9" s="63"/>
      <c r="H9" s="63"/>
      <c r="I9" s="63"/>
      <c r="J9" s="63"/>
      <c r="K9" s="63"/>
      <c r="L9" s="63"/>
      <c r="M9" s="63"/>
      <c r="N9" s="63"/>
      <c r="O9" s="63"/>
      <c r="P9" s="63"/>
      <c r="Q9" s="63"/>
      <c r="R9" s="63"/>
      <c r="S9" s="63"/>
      <c r="T9" s="63"/>
      <c r="U9" s="63"/>
      <c r="V9" s="63"/>
      <c r="W9" s="63"/>
      <c r="X9" s="63"/>
      <c r="Y9" s="63"/>
      <c r="Z9" s="63"/>
      <c r="AA9" s="63"/>
      <c r="AB9" s="63"/>
      <c r="AC9" s="63"/>
      <c r="AD9" s="87"/>
      <c r="AE9" s="88"/>
    </row>
    <row r="10" ht="15.75" customHeight="1" spans="1:31">
      <c r="A10" s="65" t="s">
        <v>53</v>
      </c>
      <c r="B10" s="66" t="s">
        <v>54</v>
      </c>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91"/>
      <c r="AE10" s="92"/>
    </row>
    <row r="11" ht="15.75" customHeight="1" spans="1:31">
      <c r="A11" s="15" t="s">
        <v>55</v>
      </c>
      <c r="B11" s="68" t="s">
        <v>56</v>
      </c>
      <c r="C11" s="69" t="s">
        <v>4</v>
      </c>
      <c r="D11" s="69">
        <v>325</v>
      </c>
      <c r="E11" s="69">
        <v>324</v>
      </c>
      <c r="F11" s="69">
        <v>463</v>
      </c>
      <c r="G11" s="69">
        <v>241</v>
      </c>
      <c r="H11" s="69">
        <v>403</v>
      </c>
      <c r="I11" s="69">
        <v>364</v>
      </c>
      <c r="J11" s="69">
        <v>458</v>
      </c>
      <c r="K11" s="69">
        <v>301</v>
      </c>
      <c r="L11" s="69">
        <v>247</v>
      </c>
      <c r="M11" s="69">
        <v>146</v>
      </c>
      <c r="N11" s="69">
        <v>150</v>
      </c>
      <c r="O11" s="69">
        <v>211</v>
      </c>
      <c r="P11" s="69">
        <v>357</v>
      </c>
      <c r="Q11" s="69">
        <v>290</v>
      </c>
      <c r="R11" s="69">
        <v>327</v>
      </c>
      <c r="S11" s="69">
        <v>530</v>
      </c>
      <c r="T11" s="69">
        <v>376</v>
      </c>
      <c r="U11" s="69">
        <v>311</v>
      </c>
      <c r="V11" s="69">
        <v>229</v>
      </c>
      <c r="W11" s="69">
        <v>426</v>
      </c>
      <c r="X11" s="69">
        <v>418</v>
      </c>
      <c r="Y11" s="69">
        <v>453</v>
      </c>
      <c r="Z11" s="69">
        <v>283</v>
      </c>
      <c r="AA11" s="69">
        <v>240</v>
      </c>
      <c r="AB11" s="69">
        <v>397</v>
      </c>
      <c r="AC11" s="69">
        <v>460</v>
      </c>
      <c r="AD11" s="91">
        <f t="shared" ref="AD11:AD20" si="0">SUM(D11:AC11)</f>
        <v>8730</v>
      </c>
      <c r="AE11" s="92"/>
    </row>
    <row r="12" ht="15.75" customHeight="1" spans="1:31">
      <c r="A12" s="15" t="s">
        <v>57</v>
      </c>
      <c r="B12" s="68" t="s">
        <v>58</v>
      </c>
      <c r="C12" s="69" t="s">
        <v>4</v>
      </c>
      <c r="D12" s="69">
        <v>1098</v>
      </c>
      <c r="E12" s="69">
        <v>964</v>
      </c>
      <c r="F12" s="69">
        <v>1461</v>
      </c>
      <c r="G12" s="69">
        <v>751</v>
      </c>
      <c r="H12" s="70">
        <v>1216</v>
      </c>
      <c r="I12" s="70">
        <v>1178</v>
      </c>
      <c r="J12" s="70">
        <v>1341</v>
      </c>
      <c r="K12" s="69">
        <v>943</v>
      </c>
      <c r="L12" s="69">
        <v>866</v>
      </c>
      <c r="M12" s="69">
        <v>434</v>
      </c>
      <c r="N12" s="69">
        <v>407</v>
      </c>
      <c r="O12" s="69">
        <v>632</v>
      </c>
      <c r="P12" s="69">
        <v>1167</v>
      </c>
      <c r="Q12" s="69">
        <v>903</v>
      </c>
      <c r="R12" s="69">
        <v>920</v>
      </c>
      <c r="S12" s="70">
        <v>1651</v>
      </c>
      <c r="T12" s="70">
        <v>1377</v>
      </c>
      <c r="U12" s="69">
        <v>968</v>
      </c>
      <c r="V12" s="69">
        <v>657</v>
      </c>
      <c r="W12" s="69">
        <v>1435</v>
      </c>
      <c r="X12" s="69">
        <v>1298</v>
      </c>
      <c r="Y12" s="70">
        <v>1343</v>
      </c>
      <c r="Z12" s="69">
        <v>864</v>
      </c>
      <c r="AA12" s="69">
        <v>724</v>
      </c>
      <c r="AB12" s="70">
        <v>1307</v>
      </c>
      <c r="AC12" s="70">
        <v>1379</v>
      </c>
      <c r="AD12" s="91">
        <f t="shared" si="0"/>
        <v>27284</v>
      </c>
      <c r="AE12" s="92"/>
    </row>
    <row r="13" ht="15.75" customHeight="1" spans="1:31">
      <c r="A13" s="15" t="s">
        <v>59</v>
      </c>
      <c r="B13" s="68" t="s">
        <v>60</v>
      </c>
      <c r="C13" s="69" t="s">
        <v>4</v>
      </c>
      <c r="D13" s="69">
        <v>10</v>
      </c>
      <c r="E13" s="69">
        <v>0</v>
      </c>
      <c r="F13" s="69">
        <v>4</v>
      </c>
      <c r="G13" s="69">
        <v>3</v>
      </c>
      <c r="H13" s="69">
        <v>6</v>
      </c>
      <c r="I13" s="69">
        <v>11</v>
      </c>
      <c r="J13" s="69">
        <v>3</v>
      </c>
      <c r="K13" s="69">
        <v>3</v>
      </c>
      <c r="L13" s="69">
        <v>0</v>
      </c>
      <c r="M13" s="69">
        <v>1</v>
      </c>
      <c r="N13" s="69">
        <v>3</v>
      </c>
      <c r="O13" s="69">
        <v>1</v>
      </c>
      <c r="P13" s="69">
        <v>4</v>
      </c>
      <c r="Q13" s="69">
        <v>3</v>
      </c>
      <c r="R13" s="69">
        <v>4</v>
      </c>
      <c r="S13" s="69">
        <v>2</v>
      </c>
      <c r="T13" s="69">
        <v>5</v>
      </c>
      <c r="U13" s="69">
        <v>1</v>
      </c>
      <c r="V13" s="69">
        <v>2</v>
      </c>
      <c r="W13" s="69">
        <v>3</v>
      </c>
      <c r="X13" s="69">
        <v>12</v>
      </c>
      <c r="Y13" s="69">
        <v>2</v>
      </c>
      <c r="Z13" s="69">
        <v>9</v>
      </c>
      <c r="AA13" s="69">
        <v>5</v>
      </c>
      <c r="AB13" s="69">
        <v>5</v>
      </c>
      <c r="AC13" s="69">
        <v>10</v>
      </c>
      <c r="AD13" s="91">
        <f t="shared" si="0"/>
        <v>112</v>
      </c>
      <c r="AE13" s="92"/>
    </row>
    <row r="14" ht="15.75" customHeight="1" spans="1:31">
      <c r="A14" s="15" t="s">
        <v>61</v>
      </c>
      <c r="B14" s="68" t="s">
        <v>62</v>
      </c>
      <c r="C14" s="69" t="s">
        <v>4</v>
      </c>
      <c r="D14" s="69">
        <v>18</v>
      </c>
      <c r="E14" s="69">
        <v>1</v>
      </c>
      <c r="F14" s="69">
        <v>31</v>
      </c>
      <c r="G14" s="69">
        <v>5</v>
      </c>
      <c r="H14" s="69">
        <v>12</v>
      </c>
      <c r="I14" s="69">
        <v>25</v>
      </c>
      <c r="J14" s="69">
        <v>13</v>
      </c>
      <c r="K14" s="69">
        <v>0</v>
      </c>
      <c r="L14" s="69">
        <v>12</v>
      </c>
      <c r="M14" s="69">
        <v>1</v>
      </c>
      <c r="N14" s="69">
        <v>0</v>
      </c>
      <c r="O14" s="69">
        <v>0</v>
      </c>
      <c r="P14" s="69">
        <v>5</v>
      </c>
      <c r="Q14" s="69">
        <v>1</v>
      </c>
      <c r="R14" s="69">
        <v>21</v>
      </c>
      <c r="S14" s="69">
        <v>13</v>
      </c>
      <c r="T14" s="69">
        <v>6</v>
      </c>
      <c r="U14" s="69">
        <v>0</v>
      </c>
      <c r="V14" s="69">
        <v>11</v>
      </c>
      <c r="W14" s="69">
        <v>2</v>
      </c>
      <c r="X14" s="69">
        <v>19</v>
      </c>
      <c r="Y14" s="69">
        <v>2</v>
      </c>
      <c r="Z14" s="69">
        <v>7</v>
      </c>
      <c r="AA14" s="69">
        <v>5</v>
      </c>
      <c r="AB14" s="69">
        <v>13</v>
      </c>
      <c r="AC14" s="69">
        <v>7</v>
      </c>
      <c r="AD14" s="91">
        <f t="shared" si="0"/>
        <v>230</v>
      </c>
      <c r="AE14" s="92"/>
    </row>
    <row r="15" ht="15.75" customHeight="1" spans="1:31">
      <c r="A15" s="15" t="s">
        <v>63</v>
      </c>
      <c r="B15" s="68" t="s">
        <v>64</v>
      </c>
      <c r="C15" s="69" t="s">
        <v>4</v>
      </c>
      <c r="D15" s="69">
        <v>13</v>
      </c>
      <c r="E15" s="69">
        <v>5</v>
      </c>
      <c r="F15" s="69">
        <v>10</v>
      </c>
      <c r="G15" s="69">
        <v>6</v>
      </c>
      <c r="H15" s="69">
        <v>9</v>
      </c>
      <c r="I15" s="69">
        <v>12</v>
      </c>
      <c r="J15" s="69">
        <v>8</v>
      </c>
      <c r="K15" s="69">
        <v>7</v>
      </c>
      <c r="L15" s="69">
        <v>12</v>
      </c>
      <c r="M15" s="69">
        <v>3</v>
      </c>
      <c r="N15" s="69">
        <v>4</v>
      </c>
      <c r="O15" s="69">
        <v>1</v>
      </c>
      <c r="P15" s="69">
        <v>9</v>
      </c>
      <c r="Q15" s="69">
        <v>3</v>
      </c>
      <c r="R15" s="69">
        <v>12</v>
      </c>
      <c r="S15" s="69">
        <v>13</v>
      </c>
      <c r="T15" s="69">
        <v>15</v>
      </c>
      <c r="U15" s="69">
        <v>7</v>
      </c>
      <c r="V15" s="69">
        <v>9</v>
      </c>
      <c r="W15" s="69">
        <v>6</v>
      </c>
      <c r="X15" s="69">
        <v>11</v>
      </c>
      <c r="Y15" s="69">
        <v>14</v>
      </c>
      <c r="Z15" s="69">
        <v>10</v>
      </c>
      <c r="AA15" s="69">
        <v>4</v>
      </c>
      <c r="AB15" s="69">
        <v>17</v>
      </c>
      <c r="AC15" s="69">
        <v>13</v>
      </c>
      <c r="AD15" s="91">
        <f t="shared" si="0"/>
        <v>233</v>
      </c>
      <c r="AE15" s="92"/>
    </row>
    <row r="16" ht="15.75" customHeight="1" spans="1:31">
      <c r="A16" s="15" t="s">
        <v>65</v>
      </c>
      <c r="B16" s="68" t="s">
        <v>66</v>
      </c>
      <c r="C16" s="69" t="s">
        <v>4</v>
      </c>
      <c r="D16" s="69">
        <v>46</v>
      </c>
      <c r="E16" s="69">
        <v>40</v>
      </c>
      <c r="F16" s="69">
        <v>82</v>
      </c>
      <c r="G16" s="69">
        <v>34</v>
      </c>
      <c r="H16" s="69">
        <v>59</v>
      </c>
      <c r="I16" s="69">
        <v>42</v>
      </c>
      <c r="J16" s="69">
        <v>77</v>
      </c>
      <c r="K16" s="69">
        <v>54</v>
      </c>
      <c r="L16" s="69">
        <v>48</v>
      </c>
      <c r="M16" s="69">
        <v>17</v>
      </c>
      <c r="N16" s="69">
        <v>17</v>
      </c>
      <c r="O16" s="69">
        <v>42</v>
      </c>
      <c r="P16" s="69">
        <v>47</v>
      </c>
      <c r="Q16" s="69">
        <v>33</v>
      </c>
      <c r="R16" s="69">
        <v>50</v>
      </c>
      <c r="S16" s="69">
        <v>61</v>
      </c>
      <c r="T16" s="69">
        <v>62</v>
      </c>
      <c r="U16" s="69">
        <v>44</v>
      </c>
      <c r="V16" s="69">
        <v>31</v>
      </c>
      <c r="W16" s="69">
        <v>65</v>
      </c>
      <c r="X16" s="69">
        <v>36</v>
      </c>
      <c r="Y16" s="69">
        <v>61</v>
      </c>
      <c r="Z16" s="69">
        <v>35</v>
      </c>
      <c r="AA16" s="69">
        <v>32</v>
      </c>
      <c r="AB16" s="69">
        <v>63</v>
      </c>
      <c r="AC16" s="69">
        <v>69</v>
      </c>
      <c r="AD16" s="91">
        <f t="shared" si="0"/>
        <v>1247</v>
      </c>
      <c r="AE16" s="92"/>
    </row>
    <row r="17" ht="15.75" customHeight="1" spans="1:31">
      <c r="A17" s="15" t="s">
        <v>67</v>
      </c>
      <c r="B17" s="68" t="s">
        <v>68</v>
      </c>
      <c r="C17" s="69" t="s">
        <v>4</v>
      </c>
      <c r="D17" s="69">
        <v>36</v>
      </c>
      <c r="E17" s="69">
        <v>19</v>
      </c>
      <c r="F17" s="69">
        <v>52</v>
      </c>
      <c r="G17" s="69">
        <v>29</v>
      </c>
      <c r="H17" s="69">
        <v>32</v>
      </c>
      <c r="I17" s="69">
        <v>13</v>
      </c>
      <c r="J17" s="69">
        <v>38</v>
      </c>
      <c r="K17" s="69">
        <v>24</v>
      </c>
      <c r="L17" s="69" t="s">
        <v>69</v>
      </c>
      <c r="M17" s="69">
        <v>16</v>
      </c>
      <c r="N17" s="69">
        <v>9</v>
      </c>
      <c r="O17" s="69">
        <v>8</v>
      </c>
      <c r="P17" s="69">
        <v>30</v>
      </c>
      <c r="Q17" s="69">
        <v>21</v>
      </c>
      <c r="R17" s="69">
        <v>44</v>
      </c>
      <c r="S17" s="69">
        <v>35</v>
      </c>
      <c r="T17" s="69">
        <v>35</v>
      </c>
      <c r="U17" s="69">
        <v>27</v>
      </c>
      <c r="V17" s="69">
        <v>16</v>
      </c>
      <c r="W17" s="69">
        <v>60</v>
      </c>
      <c r="X17" s="69">
        <v>26</v>
      </c>
      <c r="Y17" s="69">
        <v>29</v>
      </c>
      <c r="Z17" s="69">
        <v>20</v>
      </c>
      <c r="AA17" s="69">
        <v>15</v>
      </c>
      <c r="AB17" s="69">
        <v>40</v>
      </c>
      <c r="AC17" s="69">
        <v>46</v>
      </c>
      <c r="AD17" s="91">
        <f t="shared" si="0"/>
        <v>720</v>
      </c>
      <c r="AE17" s="92"/>
    </row>
    <row r="18" ht="15.75" customHeight="1" spans="1:31">
      <c r="A18" s="15" t="s">
        <v>70</v>
      </c>
      <c r="B18" s="68" t="s">
        <v>71</v>
      </c>
      <c r="C18" s="69" t="s">
        <v>4</v>
      </c>
      <c r="D18" s="69">
        <v>197</v>
      </c>
      <c r="E18" s="69">
        <v>153</v>
      </c>
      <c r="F18" s="69">
        <v>279</v>
      </c>
      <c r="G18" s="69">
        <v>124</v>
      </c>
      <c r="H18" s="69">
        <v>180</v>
      </c>
      <c r="I18" s="69">
        <v>221</v>
      </c>
      <c r="J18" s="69">
        <v>243</v>
      </c>
      <c r="K18" s="69">
        <v>168</v>
      </c>
      <c r="L18" s="69" t="s">
        <v>69</v>
      </c>
      <c r="M18" s="69">
        <v>104</v>
      </c>
      <c r="N18" s="69">
        <v>72</v>
      </c>
      <c r="O18" s="69">
        <v>80</v>
      </c>
      <c r="P18" s="69">
        <v>172</v>
      </c>
      <c r="Q18" s="69">
        <v>123</v>
      </c>
      <c r="R18" s="69">
        <v>161</v>
      </c>
      <c r="S18" s="69">
        <v>258</v>
      </c>
      <c r="T18" s="69">
        <v>249</v>
      </c>
      <c r="U18" s="69">
        <v>147</v>
      </c>
      <c r="V18" s="69">
        <v>146</v>
      </c>
      <c r="W18" s="69">
        <v>136</v>
      </c>
      <c r="X18" s="69">
        <v>233</v>
      </c>
      <c r="Y18" s="69">
        <v>260</v>
      </c>
      <c r="Z18" s="69">
        <v>161</v>
      </c>
      <c r="AA18" s="69">
        <v>129</v>
      </c>
      <c r="AB18" s="69">
        <v>276</v>
      </c>
      <c r="AC18" s="69">
        <v>259</v>
      </c>
      <c r="AD18" s="91">
        <f t="shared" si="0"/>
        <v>4531</v>
      </c>
      <c r="AE18" s="92"/>
    </row>
    <row r="19" ht="15.75" customHeight="1" spans="1:31">
      <c r="A19" s="15" t="s">
        <v>72</v>
      </c>
      <c r="B19" s="68" t="s">
        <v>73</v>
      </c>
      <c r="C19" s="69" t="s">
        <v>4</v>
      </c>
      <c r="D19" s="69">
        <v>672</v>
      </c>
      <c r="E19" s="69">
        <v>493</v>
      </c>
      <c r="F19" s="69">
        <v>881</v>
      </c>
      <c r="G19" s="69">
        <v>452</v>
      </c>
      <c r="H19" s="69">
        <v>697</v>
      </c>
      <c r="I19" s="69">
        <v>641</v>
      </c>
      <c r="J19" s="69">
        <v>766</v>
      </c>
      <c r="K19" s="69">
        <v>565</v>
      </c>
      <c r="L19" s="69">
        <v>237</v>
      </c>
      <c r="M19" s="69">
        <v>228</v>
      </c>
      <c r="N19" s="69">
        <v>247</v>
      </c>
      <c r="O19" s="69">
        <v>351</v>
      </c>
      <c r="P19" s="69">
        <v>585</v>
      </c>
      <c r="Q19" s="69">
        <v>531</v>
      </c>
      <c r="R19" s="69">
        <v>503</v>
      </c>
      <c r="S19" s="70">
        <v>1031</v>
      </c>
      <c r="T19" s="69">
        <v>908</v>
      </c>
      <c r="U19" s="69">
        <v>571</v>
      </c>
      <c r="V19" s="69">
        <v>330</v>
      </c>
      <c r="W19" s="69">
        <v>542</v>
      </c>
      <c r="X19" s="69">
        <v>247</v>
      </c>
      <c r="Y19" s="69">
        <v>773</v>
      </c>
      <c r="Z19" s="69">
        <v>507</v>
      </c>
      <c r="AA19" s="69">
        <v>415</v>
      </c>
      <c r="AB19" s="69">
        <v>725</v>
      </c>
      <c r="AC19" s="69">
        <v>833</v>
      </c>
      <c r="AD19" s="91">
        <f t="shared" si="0"/>
        <v>14731</v>
      </c>
      <c r="AE19" s="92"/>
    </row>
    <row r="20" ht="15.75" customHeight="1" spans="1:31">
      <c r="A20" s="15" t="s">
        <v>74</v>
      </c>
      <c r="B20" s="68" t="s">
        <v>75</v>
      </c>
      <c r="C20" s="69" t="s">
        <v>4</v>
      </c>
      <c r="D20" s="69">
        <v>131</v>
      </c>
      <c r="E20" s="69">
        <v>151</v>
      </c>
      <c r="F20" s="69">
        <v>194</v>
      </c>
      <c r="G20" s="69">
        <v>93</v>
      </c>
      <c r="H20" s="69">
        <v>209</v>
      </c>
      <c r="I20" s="69">
        <v>127</v>
      </c>
      <c r="J20" s="69">
        <v>153</v>
      </c>
      <c r="K20" s="69">
        <v>109</v>
      </c>
      <c r="L20" s="69">
        <v>20</v>
      </c>
      <c r="M20" s="69">
        <v>64</v>
      </c>
      <c r="N20" s="69">
        <v>64</v>
      </c>
      <c r="O20" s="69">
        <v>90</v>
      </c>
      <c r="P20" s="69">
        <v>151</v>
      </c>
      <c r="Q20" s="69">
        <v>143</v>
      </c>
      <c r="R20" s="69">
        <v>174</v>
      </c>
      <c r="S20" s="69">
        <v>260</v>
      </c>
      <c r="T20" s="69">
        <v>184</v>
      </c>
      <c r="U20" s="69">
        <v>162</v>
      </c>
      <c r="V20" s="69">
        <v>100</v>
      </c>
      <c r="W20" s="69">
        <v>217</v>
      </c>
      <c r="X20" s="69">
        <v>248</v>
      </c>
      <c r="Y20" s="69">
        <v>168</v>
      </c>
      <c r="Z20" s="69">
        <v>131</v>
      </c>
      <c r="AA20" s="69">
        <v>129</v>
      </c>
      <c r="AB20" s="69">
        <v>168</v>
      </c>
      <c r="AC20" s="69">
        <v>159</v>
      </c>
      <c r="AD20" s="91">
        <f t="shared" si="0"/>
        <v>3799</v>
      </c>
      <c r="AE20" s="92"/>
    </row>
    <row r="21" ht="15.75" customHeight="1" spans="1:31">
      <c r="A21" s="71"/>
      <c r="B21" s="72"/>
      <c r="C21" s="73"/>
      <c r="D21" s="73"/>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91"/>
      <c r="AE21" s="92"/>
    </row>
    <row r="22" ht="15.75" customHeight="1" spans="1:31">
      <c r="A22" s="71"/>
      <c r="B22" s="74" t="s">
        <v>76</v>
      </c>
      <c r="C22" s="73"/>
      <c r="D22" s="73"/>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91"/>
      <c r="AE22" s="92"/>
    </row>
    <row r="23" ht="15.75" customHeight="1" spans="1:31">
      <c r="A23" s="17" t="s">
        <v>77</v>
      </c>
      <c r="B23" s="75" t="s">
        <v>78</v>
      </c>
      <c r="C23" s="76" t="s">
        <v>4</v>
      </c>
      <c r="D23" s="76">
        <v>7</v>
      </c>
      <c r="E23" s="69">
        <v>0</v>
      </c>
      <c r="F23" s="69">
        <v>0</v>
      </c>
      <c r="G23" s="69">
        <v>0</v>
      </c>
      <c r="H23" s="69">
        <v>8</v>
      </c>
      <c r="I23" s="69">
        <v>0</v>
      </c>
      <c r="J23" s="69">
        <v>0</v>
      </c>
      <c r="K23" s="69">
        <v>0</v>
      </c>
      <c r="L23" s="69">
        <v>0</v>
      </c>
      <c r="M23" s="69">
        <v>50</v>
      </c>
      <c r="N23" s="69">
        <v>67</v>
      </c>
      <c r="O23" s="69">
        <v>27</v>
      </c>
      <c r="P23" s="69">
        <v>92</v>
      </c>
      <c r="Q23" s="69">
        <v>21</v>
      </c>
      <c r="R23" s="69">
        <v>65</v>
      </c>
      <c r="S23" s="69">
        <v>0</v>
      </c>
      <c r="T23" s="69">
        <v>120</v>
      </c>
      <c r="U23" s="69">
        <v>100</v>
      </c>
      <c r="V23" s="69">
        <v>25</v>
      </c>
      <c r="W23" s="69">
        <v>55</v>
      </c>
      <c r="X23" s="69">
        <v>10</v>
      </c>
      <c r="Y23" s="69">
        <v>29</v>
      </c>
      <c r="Z23" s="69">
        <v>0</v>
      </c>
      <c r="AA23" s="69">
        <v>10</v>
      </c>
      <c r="AB23" s="69">
        <v>0</v>
      </c>
      <c r="AC23" s="69">
        <v>0</v>
      </c>
      <c r="AD23" s="91">
        <f>SUM(D23:AC23)</f>
        <v>686</v>
      </c>
      <c r="AE23" s="92"/>
    </row>
    <row r="24" ht="15.75" customHeight="1" spans="1:31">
      <c r="A24" s="77"/>
      <c r="B24" s="78"/>
      <c r="C24" s="79"/>
      <c r="D24" s="80">
        <f t="shared" ref="D24:AC24" si="1">D23/D11</f>
        <v>0.0215384615384615</v>
      </c>
      <c r="E24" s="80">
        <f t="shared" si="1"/>
        <v>0</v>
      </c>
      <c r="F24" s="80">
        <f t="shared" si="1"/>
        <v>0</v>
      </c>
      <c r="G24" s="80">
        <f t="shared" si="1"/>
        <v>0</v>
      </c>
      <c r="H24" s="80">
        <f t="shared" si="1"/>
        <v>0.0198511166253102</v>
      </c>
      <c r="I24" s="80">
        <f t="shared" si="1"/>
        <v>0</v>
      </c>
      <c r="J24" s="80">
        <f t="shared" si="1"/>
        <v>0</v>
      </c>
      <c r="K24" s="80">
        <f t="shared" si="1"/>
        <v>0</v>
      </c>
      <c r="L24" s="80">
        <f t="shared" si="1"/>
        <v>0</v>
      </c>
      <c r="M24" s="80">
        <f t="shared" si="1"/>
        <v>0.342465753424658</v>
      </c>
      <c r="N24" s="80">
        <f t="shared" si="1"/>
        <v>0.446666666666667</v>
      </c>
      <c r="O24" s="80">
        <f t="shared" si="1"/>
        <v>0.127962085308057</v>
      </c>
      <c r="P24" s="80">
        <f t="shared" si="1"/>
        <v>0.257703081232493</v>
      </c>
      <c r="Q24" s="80">
        <f t="shared" si="1"/>
        <v>0.0724137931034483</v>
      </c>
      <c r="R24" s="80">
        <f t="shared" si="1"/>
        <v>0.198776758409786</v>
      </c>
      <c r="S24" s="80">
        <f t="shared" si="1"/>
        <v>0</v>
      </c>
      <c r="T24" s="80">
        <f t="shared" si="1"/>
        <v>0.319148936170213</v>
      </c>
      <c r="U24" s="80">
        <f t="shared" si="1"/>
        <v>0.321543408360129</v>
      </c>
      <c r="V24" s="80">
        <f t="shared" si="1"/>
        <v>0.109170305676856</v>
      </c>
      <c r="W24" s="80">
        <f t="shared" si="1"/>
        <v>0.129107981220657</v>
      </c>
      <c r="X24" s="80">
        <f t="shared" si="1"/>
        <v>0.0239234449760766</v>
      </c>
      <c r="Y24" s="80">
        <f t="shared" si="1"/>
        <v>0.0640176600441501</v>
      </c>
      <c r="Z24" s="80">
        <f t="shared" si="1"/>
        <v>0</v>
      </c>
      <c r="AA24" s="80">
        <f t="shared" si="1"/>
        <v>0.0416666666666667</v>
      </c>
      <c r="AB24" s="80">
        <f t="shared" si="1"/>
        <v>0</v>
      </c>
      <c r="AC24" s="80">
        <f t="shared" si="1"/>
        <v>0</v>
      </c>
      <c r="AD24" s="91" t="s">
        <v>79</v>
      </c>
      <c r="AE24" s="92">
        <f>AD24/26</f>
        <v>0.576923076923077</v>
      </c>
    </row>
    <row r="25" ht="15.75" customHeight="1" spans="1:31">
      <c r="A25" s="17" t="s">
        <v>80</v>
      </c>
      <c r="B25" s="75" t="s">
        <v>81</v>
      </c>
      <c r="C25" s="76" t="s">
        <v>4</v>
      </c>
      <c r="D25" s="76">
        <v>21</v>
      </c>
      <c r="E25" s="69">
        <v>250</v>
      </c>
      <c r="F25" s="69">
        <v>61</v>
      </c>
      <c r="G25" s="69">
        <v>1</v>
      </c>
      <c r="H25" s="69">
        <v>278</v>
      </c>
      <c r="I25" s="69">
        <v>156</v>
      </c>
      <c r="J25" s="69">
        <v>533</v>
      </c>
      <c r="K25" s="69">
        <v>0</v>
      </c>
      <c r="L25" s="69">
        <v>0</v>
      </c>
      <c r="M25" s="69">
        <v>21</v>
      </c>
      <c r="N25" s="69">
        <v>56</v>
      </c>
      <c r="O25" s="69">
        <v>120</v>
      </c>
      <c r="P25" s="69">
        <v>127</v>
      </c>
      <c r="Q25" s="69">
        <v>167</v>
      </c>
      <c r="R25" s="69">
        <v>87</v>
      </c>
      <c r="S25" s="69">
        <v>2</v>
      </c>
      <c r="T25" s="69">
        <v>251</v>
      </c>
      <c r="U25" s="69">
        <v>59</v>
      </c>
      <c r="V25" s="69">
        <v>32</v>
      </c>
      <c r="W25" s="69">
        <v>146</v>
      </c>
      <c r="X25" s="69">
        <v>95</v>
      </c>
      <c r="Y25" s="69">
        <v>139</v>
      </c>
      <c r="Z25" s="69">
        <v>184</v>
      </c>
      <c r="AA25" s="69">
        <v>93</v>
      </c>
      <c r="AB25" s="69">
        <v>285</v>
      </c>
      <c r="AC25" s="69">
        <v>155</v>
      </c>
      <c r="AD25" s="91"/>
      <c r="AE25" s="92"/>
    </row>
    <row r="26" ht="15.75" customHeight="1" spans="1:31">
      <c r="A26" s="17" t="s">
        <v>82</v>
      </c>
      <c r="B26" s="75" t="s">
        <v>83</v>
      </c>
      <c r="C26" s="76" t="s">
        <v>4</v>
      </c>
      <c r="D26" s="76">
        <v>72</v>
      </c>
      <c r="E26" s="69">
        <v>0</v>
      </c>
      <c r="F26" s="69">
        <v>0</v>
      </c>
      <c r="G26" s="69">
        <v>0</v>
      </c>
      <c r="H26" s="69">
        <v>0</v>
      </c>
      <c r="I26" s="69">
        <v>0</v>
      </c>
      <c r="J26" s="69">
        <v>0</v>
      </c>
      <c r="K26" s="69">
        <v>0</v>
      </c>
      <c r="L26" s="69">
        <v>3</v>
      </c>
      <c r="M26" s="69">
        <v>0</v>
      </c>
      <c r="N26" s="69">
        <v>0</v>
      </c>
      <c r="O26" s="69">
        <v>0</v>
      </c>
      <c r="P26" s="69">
        <v>0</v>
      </c>
      <c r="Q26" s="69">
        <v>0</v>
      </c>
      <c r="R26" s="69">
        <v>0</v>
      </c>
      <c r="S26" s="69">
        <v>0</v>
      </c>
      <c r="T26" s="69">
        <v>0</v>
      </c>
      <c r="U26" s="69">
        <v>29</v>
      </c>
      <c r="V26" s="69">
        <v>0</v>
      </c>
      <c r="W26" s="69">
        <v>0</v>
      </c>
      <c r="X26" s="69">
        <v>0</v>
      </c>
      <c r="Y26" s="69">
        <v>1</v>
      </c>
      <c r="Z26" s="69">
        <v>0</v>
      </c>
      <c r="AA26" s="69">
        <v>0</v>
      </c>
      <c r="AB26" s="69">
        <v>0</v>
      </c>
      <c r="AC26" s="69">
        <v>0</v>
      </c>
      <c r="AD26" s="91"/>
      <c r="AE26" s="92"/>
    </row>
    <row r="27" ht="15.75" customHeight="1" spans="1:31">
      <c r="A27" s="17" t="s">
        <v>84</v>
      </c>
      <c r="B27" s="75" t="s">
        <v>85</v>
      </c>
      <c r="C27" s="76" t="s">
        <v>4</v>
      </c>
      <c r="D27" s="76">
        <v>2</v>
      </c>
      <c r="E27" s="69">
        <v>4</v>
      </c>
      <c r="F27" s="69">
        <v>0</v>
      </c>
      <c r="G27" s="69">
        <v>0</v>
      </c>
      <c r="H27" s="69">
        <v>6</v>
      </c>
      <c r="I27" s="69">
        <v>0</v>
      </c>
      <c r="J27" s="69">
        <v>0</v>
      </c>
      <c r="K27" s="69">
        <v>2</v>
      </c>
      <c r="L27" s="69">
        <v>0</v>
      </c>
      <c r="M27" s="69">
        <v>8</v>
      </c>
      <c r="N27" s="69">
        <v>0</v>
      </c>
      <c r="O27" s="69">
        <v>5</v>
      </c>
      <c r="P27" s="69">
        <v>194</v>
      </c>
      <c r="Q27" s="69">
        <v>0</v>
      </c>
      <c r="R27" s="69">
        <v>1</v>
      </c>
      <c r="S27" s="69">
        <v>15</v>
      </c>
      <c r="T27" s="69">
        <v>3</v>
      </c>
      <c r="U27" s="69">
        <v>1</v>
      </c>
      <c r="V27" s="69">
        <v>2</v>
      </c>
      <c r="W27" s="69">
        <v>45</v>
      </c>
      <c r="X27" s="69">
        <v>4</v>
      </c>
      <c r="Y27" s="69">
        <v>14</v>
      </c>
      <c r="Z27" s="69">
        <v>21</v>
      </c>
      <c r="AA27" s="69">
        <v>45</v>
      </c>
      <c r="AB27" s="69">
        <v>0</v>
      </c>
      <c r="AC27" s="69">
        <v>0</v>
      </c>
      <c r="AD27" s="91"/>
      <c r="AE27" s="92"/>
    </row>
    <row r="28" ht="15.75" customHeight="1" spans="1:31">
      <c r="A28" s="77"/>
      <c r="B28" s="78"/>
      <c r="C28" s="79"/>
      <c r="D28" s="80">
        <f t="shared" ref="D28:AC28" si="2">D27/D11</f>
        <v>0.00615384615384615</v>
      </c>
      <c r="E28" s="80">
        <f t="shared" si="2"/>
        <v>0.0123456790123457</v>
      </c>
      <c r="F28" s="80">
        <f t="shared" si="2"/>
        <v>0</v>
      </c>
      <c r="G28" s="80">
        <f t="shared" si="2"/>
        <v>0</v>
      </c>
      <c r="H28" s="80">
        <f t="shared" si="2"/>
        <v>0.0148883374689826</v>
      </c>
      <c r="I28" s="80">
        <f t="shared" si="2"/>
        <v>0</v>
      </c>
      <c r="J28" s="80">
        <f t="shared" si="2"/>
        <v>0</v>
      </c>
      <c r="K28" s="80">
        <f t="shared" si="2"/>
        <v>0.00664451827242525</v>
      </c>
      <c r="L28" s="80">
        <f t="shared" si="2"/>
        <v>0</v>
      </c>
      <c r="M28" s="80">
        <f t="shared" si="2"/>
        <v>0.0547945205479452</v>
      </c>
      <c r="N28" s="80">
        <f t="shared" si="2"/>
        <v>0</v>
      </c>
      <c r="O28" s="80">
        <f t="shared" si="2"/>
        <v>0.023696682464455</v>
      </c>
      <c r="P28" s="80">
        <f t="shared" si="2"/>
        <v>0.543417366946779</v>
      </c>
      <c r="Q28" s="80">
        <f t="shared" si="2"/>
        <v>0</v>
      </c>
      <c r="R28" s="80">
        <f t="shared" si="2"/>
        <v>0.00305810397553517</v>
      </c>
      <c r="S28" s="80">
        <f t="shared" si="2"/>
        <v>0.0283018867924528</v>
      </c>
      <c r="T28" s="80">
        <f t="shared" si="2"/>
        <v>0.00797872340425532</v>
      </c>
      <c r="U28" s="80">
        <f t="shared" si="2"/>
        <v>0.00321543408360129</v>
      </c>
      <c r="V28" s="80">
        <f t="shared" si="2"/>
        <v>0.00873362445414847</v>
      </c>
      <c r="W28" s="80">
        <f t="shared" si="2"/>
        <v>0.105633802816901</v>
      </c>
      <c r="X28" s="80">
        <f t="shared" si="2"/>
        <v>0.00956937799043062</v>
      </c>
      <c r="Y28" s="80">
        <f t="shared" si="2"/>
        <v>0.0309050772626932</v>
      </c>
      <c r="Z28" s="80">
        <f t="shared" si="2"/>
        <v>0.0742049469964664</v>
      </c>
      <c r="AA28" s="80">
        <f t="shared" si="2"/>
        <v>0.1875</v>
      </c>
      <c r="AB28" s="80">
        <f t="shared" si="2"/>
        <v>0</v>
      </c>
      <c r="AC28" s="80">
        <f t="shared" si="2"/>
        <v>0</v>
      </c>
      <c r="AD28" s="91" t="s">
        <v>86</v>
      </c>
      <c r="AE28" s="92">
        <f>AD28/26</f>
        <v>0.961538461538462</v>
      </c>
    </row>
    <row r="29" ht="15.75" customHeight="1" spans="1:31">
      <c r="A29" s="4"/>
      <c r="B29" s="5"/>
      <c r="C29" s="5"/>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87"/>
      <c r="AE29" s="88"/>
    </row>
    <row r="30" ht="15.75" customHeight="1" spans="1:31">
      <c r="A30" s="65" t="s">
        <v>87</v>
      </c>
      <c r="B30" s="81" t="s">
        <v>88</v>
      </c>
      <c r="C30" s="82"/>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91"/>
      <c r="AE30" s="92"/>
    </row>
    <row r="31" ht="15.75" customHeight="1" spans="1:31">
      <c r="A31" s="23" t="s">
        <v>55</v>
      </c>
      <c r="B31" s="24" t="s">
        <v>89</v>
      </c>
      <c r="C31" s="24" t="s">
        <v>4</v>
      </c>
      <c r="D31" s="83">
        <v>10</v>
      </c>
      <c r="E31" s="83">
        <v>11</v>
      </c>
      <c r="F31" s="83">
        <v>11</v>
      </c>
      <c r="G31" s="83">
        <v>10</v>
      </c>
      <c r="H31" s="83">
        <v>10</v>
      </c>
      <c r="I31" s="83">
        <v>10</v>
      </c>
      <c r="J31" s="83">
        <v>10</v>
      </c>
      <c r="K31" s="83">
        <v>10</v>
      </c>
      <c r="L31" s="83">
        <v>7</v>
      </c>
      <c r="M31" s="83">
        <v>10</v>
      </c>
      <c r="N31" s="83">
        <v>10</v>
      </c>
      <c r="O31" s="83">
        <v>11</v>
      </c>
      <c r="P31" s="83">
        <v>12</v>
      </c>
      <c r="Q31" s="83">
        <v>10</v>
      </c>
      <c r="R31" s="83">
        <v>11</v>
      </c>
      <c r="S31" s="83">
        <v>11</v>
      </c>
      <c r="T31" s="83">
        <v>12</v>
      </c>
      <c r="U31" s="83">
        <v>13</v>
      </c>
      <c r="V31" s="83">
        <v>11</v>
      </c>
      <c r="W31" s="83">
        <v>14</v>
      </c>
      <c r="X31" s="83">
        <v>11</v>
      </c>
      <c r="Y31" s="83">
        <v>11</v>
      </c>
      <c r="Z31" s="83">
        <v>10</v>
      </c>
      <c r="AA31" s="83">
        <v>10</v>
      </c>
      <c r="AB31" s="83">
        <v>10</v>
      </c>
      <c r="AC31" s="83">
        <v>12</v>
      </c>
      <c r="AD31" s="91"/>
      <c r="AE31" s="92"/>
    </row>
    <row r="32" ht="15.75" customHeight="1" spans="1:31">
      <c r="A32" s="23" t="s">
        <v>57</v>
      </c>
      <c r="B32" s="24" t="s">
        <v>90</v>
      </c>
      <c r="C32" s="24" t="s">
        <v>4</v>
      </c>
      <c r="D32" s="83">
        <v>10</v>
      </c>
      <c r="E32" s="83">
        <v>11</v>
      </c>
      <c r="F32" s="83">
        <v>11</v>
      </c>
      <c r="G32" s="83">
        <v>10</v>
      </c>
      <c r="H32" s="83">
        <v>10</v>
      </c>
      <c r="I32" s="83">
        <v>10</v>
      </c>
      <c r="J32" s="83">
        <v>10</v>
      </c>
      <c r="K32" s="83">
        <v>10</v>
      </c>
      <c r="L32" s="83">
        <v>7</v>
      </c>
      <c r="M32" s="83">
        <v>10</v>
      </c>
      <c r="N32" s="83">
        <v>10</v>
      </c>
      <c r="O32" s="83">
        <v>11</v>
      </c>
      <c r="P32" s="83">
        <v>12</v>
      </c>
      <c r="Q32" s="83">
        <v>10</v>
      </c>
      <c r="R32" s="83">
        <v>11</v>
      </c>
      <c r="S32" s="83">
        <v>11</v>
      </c>
      <c r="T32" s="83">
        <v>12</v>
      </c>
      <c r="U32" s="83">
        <v>13</v>
      </c>
      <c r="V32" s="83">
        <v>11</v>
      </c>
      <c r="W32" s="84">
        <v>11</v>
      </c>
      <c r="X32" s="83">
        <v>11</v>
      </c>
      <c r="Y32" s="83">
        <v>11</v>
      </c>
      <c r="Z32" s="83">
        <v>10</v>
      </c>
      <c r="AA32" s="83">
        <v>10</v>
      </c>
      <c r="AB32" s="83">
        <v>10</v>
      </c>
      <c r="AC32" s="83">
        <v>12</v>
      </c>
      <c r="AD32" s="91"/>
      <c r="AE32" s="92"/>
    </row>
    <row r="33" ht="15.75" customHeight="1" spans="1:31">
      <c r="A33" s="23" t="s">
        <v>59</v>
      </c>
      <c r="B33" s="24" t="s">
        <v>91</v>
      </c>
      <c r="C33" s="24" t="s">
        <v>4</v>
      </c>
      <c r="D33" s="83">
        <v>10</v>
      </c>
      <c r="E33" s="83">
        <v>11</v>
      </c>
      <c r="F33" s="84">
        <v>10</v>
      </c>
      <c r="G33" s="83">
        <v>10</v>
      </c>
      <c r="H33" s="83">
        <v>10</v>
      </c>
      <c r="I33" s="83">
        <v>10</v>
      </c>
      <c r="J33" s="83">
        <v>10</v>
      </c>
      <c r="K33" s="83">
        <v>10</v>
      </c>
      <c r="L33" s="84">
        <v>6</v>
      </c>
      <c r="M33" s="83">
        <v>10</v>
      </c>
      <c r="N33" s="83">
        <v>10</v>
      </c>
      <c r="O33" s="83">
        <v>11</v>
      </c>
      <c r="P33" s="83">
        <v>12</v>
      </c>
      <c r="Q33" s="83">
        <v>10</v>
      </c>
      <c r="R33" s="83">
        <v>11</v>
      </c>
      <c r="S33" s="83">
        <v>11</v>
      </c>
      <c r="T33" s="83">
        <v>12</v>
      </c>
      <c r="U33" s="83">
        <v>13</v>
      </c>
      <c r="V33" s="83">
        <v>11</v>
      </c>
      <c r="W33" s="83">
        <v>14</v>
      </c>
      <c r="X33" s="83">
        <v>11</v>
      </c>
      <c r="Y33" s="83">
        <v>11</v>
      </c>
      <c r="Z33" s="83">
        <v>10</v>
      </c>
      <c r="AA33" s="83">
        <v>10</v>
      </c>
      <c r="AB33" s="83">
        <v>10</v>
      </c>
      <c r="AC33" s="83">
        <v>12</v>
      </c>
      <c r="AD33" s="91"/>
      <c r="AE33" s="92"/>
    </row>
    <row r="34" ht="30.75" customHeight="1" spans="1:31">
      <c r="A34" s="23" t="s">
        <v>61</v>
      </c>
      <c r="B34" s="24" t="s">
        <v>92</v>
      </c>
      <c r="C34" s="24" t="s">
        <v>4</v>
      </c>
      <c r="D34" s="83" t="s">
        <v>93</v>
      </c>
      <c r="E34" s="83" t="s">
        <v>93</v>
      </c>
      <c r="F34" s="83" t="s">
        <v>93</v>
      </c>
      <c r="G34" s="83" t="s">
        <v>94</v>
      </c>
      <c r="H34" s="83" t="s">
        <v>93</v>
      </c>
      <c r="I34" s="83" t="s">
        <v>93</v>
      </c>
      <c r="J34" s="83" t="s">
        <v>94</v>
      </c>
      <c r="K34" s="83" t="s">
        <v>94</v>
      </c>
      <c r="L34" s="83" t="s">
        <v>93</v>
      </c>
      <c r="M34" s="83" t="s">
        <v>93</v>
      </c>
      <c r="N34" s="83" t="s">
        <v>93</v>
      </c>
      <c r="O34" s="83" t="s">
        <v>93</v>
      </c>
      <c r="P34" s="83" t="s">
        <v>95</v>
      </c>
      <c r="Q34" s="83" t="s">
        <v>94</v>
      </c>
      <c r="R34" s="83" t="s">
        <v>94</v>
      </c>
      <c r="S34" s="83" t="s">
        <v>94</v>
      </c>
      <c r="T34" s="83" t="s">
        <v>94</v>
      </c>
      <c r="U34" s="83" t="s">
        <v>94</v>
      </c>
      <c r="V34" s="83" t="s">
        <v>94</v>
      </c>
      <c r="W34" s="83" t="s">
        <v>94</v>
      </c>
      <c r="X34" s="83" t="s">
        <v>94</v>
      </c>
      <c r="Y34" s="83" t="s">
        <v>94</v>
      </c>
      <c r="Z34" s="83" t="s">
        <v>94</v>
      </c>
      <c r="AA34" s="83" t="s">
        <v>94</v>
      </c>
      <c r="AB34" s="83" t="s">
        <v>93</v>
      </c>
      <c r="AC34" s="83" t="s">
        <v>94</v>
      </c>
      <c r="AD34" s="91" t="s">
        <v>96</v>
      </c>
      <c r="AE34" s="92">
        <f>AD34/26</f>
        <v>0.384615384615385</v>
      </c>
    </row>
    <row r="35" ht="15.75" customHeight="1" spans="1:31">
      <c r="A35" s="4"/>
      <c r="B35" s="5"/>
      <c r="C35" s="5"/>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87"/>
      <c r="AE35" s="88"/>
    </row>
    <row r="36" ht="15.75" customHeight="1" spans="1:31">
      <c r="A36" s="65" t="s">
        <v>97</v>
      </c>
      <c r="B36" s="81" t="s">
        <v>98</v>
      </c>
      <c r="C36" s="82"/>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91"/>
      <c r="AE36" s="92"/>
    </row>
    <row r="37" ht="15.75" customHeight="1" spans="1:31">
      <c r="A37" s="28" t="s">
        <v>55</v>
      </c>
      <c r="B37" s="29" t="s">
        <v>99</v>
      </c>
      <c r="C37" s="55" t="s">
        <v>4</v>
      </c>
      <c r="D37" s="85">
        <v>2</v>
      </c>
      <c r="E37" s="85">
        <v>3</v>
      </c>
      <c r="F37" s="85">
        <v>2</v>
      </c>
      <c r="G37" s="85">
        <v>6</v>
      </c>
      <c r="H37" s="85">
        <v>1</v>
      </c>
      <c r="I37" s="85">
        <v>3</v>
      </c>
      <c r="J37" s="85">
        <v>3</v>
      </c>
      <c r="K37" s="85">
        <v>3</v>
      </c>
      <c r="L37" s="85">
        <v>4</v>
      </c>
      <c r="M37" s="85">
        <v>7</v>
      </c>
      <c r="N37" s="85">
        <v>2</v>
      </c>
      <c r="O37" s="85">
        <v>3</v>
      </c>
      <c r="P37" s="85">
        <v>6</v>
      </c>
      <c r="Q37" s="85">
        <v>4</v>
      </c>
      <c r="R37" s="85">
        <v>4</v>
      </c>
      <c r="S37" s="85">
        <v>10</v>
      </c>
      <c r="T37" s="85">
        <v>7</v>
      </c>
      <c r="U37" s="85">
        <v>5</v>
      </c>
      <c r="V37" s="85">
        <v>4</v>
      </c>
      <c r="W37" s="85">
        <v>6</v>
      </c>
      <c r="X37" s="85">
        <v>7</v>
      </c>
      <c r="Y37" s="85">
        <v>5</v>
      </c>
      <c r="Z37" s="85">
        <v>4</v>
      </c>
      <c r="AA37" s="85">
        <v>2</v>
      </c>
      <c r="AB37" s="85">
        <v>3</v>
      </c>
      <c r="AC37" s="85">
        <v>4</v>
      </c>
      <c r="AD37" s="91" t="s">
        <v>100</v>
      </c>
      <c r="AE37" s="92">
        <f>AD37/26</f>
        <v>0.769230769230769</v>
      </c>
    </row>
    <row r="38" ht="15.75" customHeight="1" spans="1:31">
      <c r="A38" s="28"/>
      <c r="B38" s="29"/>
      <c r="C38" s="55"/>
      <c r="D38" s="85" t="s">
        <v>101</v>
      </c>
      <c r="E38" s="85" t="s">
        <v>101</v>
      </c>
      <c r="F38" s="85" t="s">
        <v>101</v>
      </c>
      <c r="G38" s="85" t="s">
        <v>101</v>
      </c>
      <c r="H38" s="85" t="s">
        <v>101</v>
      </c>
      <c r="I38" s="85" t="s">
        <v>101</v>
      </c>
      <c r="J38" s="85" t="s">
        <v>101</v>
      </c>
      <c r="K38" s="85" t="s">
        <v>101</v>
      </c>
      <c r="L38" s="85" t="s">
        <v>101</v>
      </c>
      <c r="M38" s="85" t="s">
        <v>102</v>
      </c>
      <c r="N38" s="85" t="s">
        <v>101</v>
      </c>
      <c r="O38" s="85" t="s">
        <v>101</v>
      </c>
      <c r="P38" s="85" t="s">
        <v>102</v>
      </c>
      <c r="Q38" s="85" t="s">
        <v>101</v>
      </c>
      <c r="R38" s="85" t="s">
        <v>101</v>
      </c>
      <c r="S38" s="85" t="s">
        <v>102</v>
      </c>
      <c r="T38" s="85" t="s">
        <v>102</v>
      </c>
      <c r="U38" s="85" t="s">
        <v>101</v>
      </c>
      <c r="V38" s="85" t="s">
        <v>102</v>
      </c>
      <c r="W38" s="85" t="s">
        <v>101</v>
      </c>
      <c r="X38" s="85" t="s">
        <v>102</v>
      </c>
      <c r="Y38" s="85" t="s">
        <v>102</v>
      </c>
      <c r="Z38" s="85" t="s">
        <v>101</v>
      </c>
      <c r="AA38" s="85" t="s">
        <v>101</v>
      </c>
      <c r="AB38" s="85" t="s">
        <v>101</v>
      </c>
      <c r="AC38" s="85" t="s">
        <v>101</v>
      </c>
      <c r="AD38" s="91"/>
      <c r="AE38" s="92"/>
    </row>
    <row r="39" ht="15.75" customHeight="1" spans="1:31">
      <c r="A39" s="28" t="s">
        <v>57</v>
      </c>
      <c r="B39" s="29" t="s">
        <v>103</v>
      </c>
      <c r="C39" s="55" t="s">
        <v>4</v>
      </c>
      <c r="D39" s="85">
        <v>5</v>
      </c>
      <c r="E39" s="85">
        <v>12</v>
      </c>
      <c r="F39" s="85">
        <v>5</v>
      </c>
      <c r="G39" s="85">
        <v>5</v>
      </c>
      <c r="H39" s="85">
        <v>4</v>
      </c>
      <c r="I39" s="85">
        <v>4</v>
      </c>
      <c r="J39" s="85">
        <v>5</v>
      </c>
      <c r="K39" s="85">
        <v>9</v>
      </c>
      <c r="L39" s="85">
        <v>10</v>
      </c>
      <c r="M39" s="85">
        <v>20</v>
      </c>
      <c r="N39" s="85">
        <v>14</v>
      </c>
      <c r="O39" s="85">
        <v>15</v>
      </c>
      <c r="P39" s="85">
        <v>20</v>
      </c>
      <c r="Q39" s="85">
        <v>4</v>
      </c>
      <c r="R39" s="85">
        <v>20</v>
      </c>
      <c r="S39" s="85">
        <v>30</v>
      </c>
      <c r="T39" s="85">
        <v>20</v>
      </c>
      <c r="U39" s="85">
        <v>2</v>
      </c>
      <c r="V39" s="85">
        <v>15</v>
      </c>
      <c r="W39" s="85">
        <v>12</v>
      </c>
      <c r="X39" s="85">
        <v>30</v>
      </c>
      <c r="Y39" s="85">
        <v>4</v>
      </c>
      <c r="Z39" s="85">
        <v>6</v>
      </c>
      <c r="AA39" s="85">
        <v>4</v>
      </c>
      <c r="AB39" s="85">
        <v>10</v>
      </c>
      <c r="AC39" s="85">
        <v>20</v>
      </c>
      <c r="AD39" s="91"/>
      <c r="AE39" s="92"/>
    </row>
    <row r="40" ht="15.75" customHeight="1" spans="1:31">
      <c r="A40" s="28"/>
      <c r="B40" s="29"/>
      <c r="C40" s="55"/>
      <c r="D40" s="85" t="s">
        <v>101</v>
      </c>
      <c r="E40" s="85" t="s">
        <v>101</v>
      </c>
      <c r="F40" s="85" t="s">
        <v>101</v>
      </c>
      <c r="G40" s="85" t="s">
        <v>101</v>
      </c>
      <c r="H40" s="85" t="s">
        <v>101</v>
      </c>
      <c r="I40" s="85" t="s">
        <v>101</v>
      </c>
      <c r="J40" s="85" t="s">
        <v>101</v>
      </c>
      <c r="K40" s="85" t="s">
        <v>101</v>
      </c>
      <c r="L40" s="85" t="s">
        <v>101</v>
      </c>
      <c r="M40" s="85" t="s">
        <v>102</v>
      </c>
      <c r="N40" s="85" t="s">
        <v>101</v>
      </c>
      <c r="O40" s="85" t="s">
        <v>102</v>
      </c>
      <c r="P40" s="85" t="s">
        <v>102</v>
      </c>
      <c r="Q40" s="85" t="s">
        <v>101</v>
      </c>
      <c r="R40" s="85" t="s">
        <v>102</v>
      </c>
      <c r="S40" s="85" t="s">
        <v>102</v>
      </c>
      <c r="T40" s="85" t="s">
        <v>101</v>
      </c>
      <c r="U40" s="85" t="s">
        <v>101</v>
      </c>
      <c r="V40" s="85" t="s">
        <v>102</v>
      </c>
      <c r="W40" s="85" t="s">
        <v>101</v>
      </c>
      <c r="X40" s="85" t="s">
        <v>102</v>
      </c>
      <c r="Y40" s="85" t="s">
        <v>101</v>
      </c>
      <c r="Z40" s="85" t="s">
        <v>101</v>
      </c>
      <c r="AA40" s="85" t="s">
        <v>101</v>
      </c>
      <c r="AB40" s="85" t="s">
        <v>101</v>
      </c>
      <c r="AC40" s="85" t="s">
        <v>101</v>
      </c>
      <c r="AD40" s="91"/>
      <c r="AE40" s="92"/>
    </row>
    <row r="41" ht="15.75" customHeight="1" spans="1:31">
      <c r="A41" s="28" t="s">
        <v>59</v>
      </c>
      <c r="B41" s="29" t="s">
        <v>104</v>
      </c>
      <c r="C41" s="55" t="s">
        <v>4</v>
      </c>
      <c r="D41" s="85">
        <v>5</v>
      </c>
      <c r="E41" s="85">
        <v>1</v>
      </c>
      <c r="F41" s="85">
        <v>5</v>
      </c>
      <c r="G41" s="85">
        <v>5</v>
      </c>
      <c r="H41" s="85">
        <v>5</v>
      </c>
      <c r="I41" s="85">
        <v>5</v>
      </c>
      <c r="J41" s="85">
        <v>5</v>
      </c>
      <c r="K41" s="85">
        <v>5</v>
      </c>
      <c r="L41" s="85">
        <v>4</v>
      </c>
      <c r="M41" s="85">
        <v>5</v>
      </c>
      <c r="N41" s="85">
        <v>5</v>
      </c>
      <c r="O41" s="85">
        <v>5</v>
      </c>
      <c r="P41" s="85">
        <v>5</v>
      </c>
      <c r="Q41" s="85">
        <v>5</v>
      </c>
      <c r="R41" s="85">
        <v>5</v>
      </c>
      <c r="S41" s="85">
        <v>5</v>
      </c>
      <c r="T41" s="85">
        <v>10</v>
      </c>
      <c r="U41" s="85">
        <v>5</v>
      </c>
      <c r="V41" s="85">
        <v>5</v>
      </c>
      <c r="W41" s="85">
        <v>5</v>
      </c>
      <c r="X41" s="85"/>
      <c r="Y41" s="85">
        <v>5</v>
      </c>
      <c r="Z41" s="85">
        <v>0</v>
      </c>
      <c r="AA41" s="85">
        <v>5</v>
      </c>
      <c r="AB41" s="85">
        <v>5</v>
      </c>
      <c r="AC41" s="85">
        <v>5</v>
      </c>
      <c r="AD41" s="91"/>
      <c r="AE41" s="92"/>
    </row>
    <row r="42" ht="15.75" customHeight="1" spans="1:31">
      <c r="A42" s="28"/>
      <c r="B42" s="29"/>
      <c r="C42" s="55"/>
      <c r="D42" s="85" t="s">
        <v>102</v>
      </c>
      <c r="E42" s="85" t="s">
        <v>102</v>
      </c>
      <c r="F42" s="85" t="s">
        <v>102</v>
      </c>
      <c r="G42" s="85" t="s">
        <v>101</v>
      </c>
      <c r="H42" s="85" t="s">
        <v>102</v>
      </c>
      <c r="I42" s="85" t="s">
        <v>102</v>
      </c>
      <c r="J42" s="85" t="s">
        <v>102</v>
      </c>
      <c r="K42" s="85" t="s">
        <v>102</v>
      </c>
      <c r="L42" s="85" t="s">
        <v>101</v>
      </c>
      <c r="M42" s="85" t="s">
        <v>102</v>
      </c>
      <c r="N42" s="85" t="s">
        <v>102</v>
      </c>
      <c r="O42" s="85" t="s">
        <v>102</v>
      </c>
      <c r="P42" s="85" t="s">
        <v>102</v>
      </c>
      <c r="Q42" s="85" t="s">
        <v>102</v>
      </c>
      <c r="R42" s="85" t="s">
        <v>102</v>
      </c>
      <c r="S42" s="85" t="s">
        <v>102</v>
      </c>
      <c r="T42" s="85" t="s">
        <v>102</v>
      </c>
      <c r="U42" s="85" t="s">
        <v>102</v>
      </c>
      <c r="V42" s="85" t="s">
        <v>102</v>
      </c>
      <c r="W42" s="85" t="s">
        <v>102</v>
      </c>
      <c r="X42" s="85" t="s">
        <v>101</v>
      </c>
      <c r="Y42" s="85" t="s">
        <v>102</v>
      </c>
      <c r="Z42" s="85" t="s">
        <v>101</v>
      </c>
      <c r="AA42" s="85" t="s">
        <v>102</v>
      </c>
      <c r="AB42" s="85" t="s">
        <v>102</v>
      </c>
      <c r="AC42" s="85" t="s">
        <v>102</v>
      </c>
      <c r="AD42" s="91"/>
      <c r="AE42" s="92"/>
    </row>
    <row r="43" ht="15.75" customHeight="1" spans="1:31">
      <c r="A43" s="28" t="s">
        <v>61</v>
      </c>
      <c r="B43" s="29" t="s">
        <v>105</v>
      </c>
      <c r="C43" s="55" t="s">
        <v>4</v>
      </c>
      <c r="D43" s="85">
        <v>1</v>
      </c>
      <c r="E43" s="85">
        <v>1</v>
      </c>
      <c r="F43" s="85">
        <v>1</v>
      </c>
      <c r="G43" s="85">
        <v>1</v>
      </c>
      <c r="H43" s="85">
        <v>1</v>
      </c>
      <c r="I43" s="85">
        <v>1</v>
      </c>
      <c r="J43" s="85">
        <v>1</v>
      </c>
      <c r="K43" s="85">
        <v>1</v>
      </c>
      <c r="L43" s="85">
        <v>1</v>
      </c>
      <c r="M43" s="85">
        <v>1</v>
      </c>
      <c r="N43" s="85">
        <v>1</v>
      </c>
      <c r="O43" s="85">
        <v>1</v>
      </c>
      <c r="P43" s="85">
        <v>1</v>
      </c>
      <c r="Q43" s="85">
        <v>1</v>
      </c>
      <c r="R43" s="85">
        <v>1</v>
      </c>
      <c r="S43" s="85">
        <v>1</v>
      </c>
      <c r="T43" s="85">
        <v>1</v>
      </c>
      <c r="U43" s="85">
        <v>2</v>
      </c>
      <c r="V43" s="85">
        <v>1</v>
      </c>
      <c r="W43" s="85">
        <v>1</v>
      </c>
      <c r="X43" s="85"/>
      <c r="Y43" s="85">
        <v>1</v>
      </c>
      <c r="Z43" s="85">
        <v>1</v>
      </c>
      <c r="AA43" s="85">
        <v>0</v>
      </c>
      <c r="AB43" s="85">
        <v>1</v>
      </c>
      <c r="AC43" s="85">
        <v>0</v>
      </c>
      <c r="AD43" s="91"/>
      <c r="AE43" s="92"/>
    </row>
    <row r="44" ht="15.75" customHeight="1" spans="1:31">
      <c r="A44" s="28"/>
      <c r="B44" s="29"/>
      <c r="C44" s="55"/>
      <c r="D44" s="85" t="s">
        <v>102</v>
      </c>
      <c r="E44" s="85" t="s">
        <v>102</v>
      </c>
      <c r="F44" s="85" t="s">
        <v>102</v>
      </c>
      <c r="G44" s="85" t="s">
        <v>102</v>
      </c>
      <c r="H44" s="85" t="s">
        <v>102</v>
      </c>
      <c r="I44" s="85" t="s">
        <v>102</v>
      </c>
      <c r="J44" s="85" t="s">
        <v>102</v>
      </c>
      <c r="K44" s="85" t="s">
        <v>102</v>
      </c>
      <c r="L44" s="85" t="s">
        <v>102</v>
      </c>
      <c r="M44" s="85" t="s">
        <v>102</v>
      </c>
      <c r="N44" s="85" t="s">
        <v>102</v>
      </c>
      <c r="O44" s="85" t="s">
        <v>102</v>
      </c>
      <c r="P44" s="85" t="s">
        <v>102</v>
      </c>
      <c r="Q44" s="85" t="s">
        <v>102</v>
      </c>
      <c r="R44" s="85" t="s">
        <v>102</v>
      </c>
      <c r="S44" s="85" t="s">
        <v>102</v>
      </c>
      <c r="T44" s="85" t="s">
        <v>102</v>
      </c>
      <c r="U44" s="85" t="s">
        <v>102</v>
      </c>
      <c r="V44" s="85" t="s">
        <v>102</v>
      </c>
      <c r="W44" s="85" t="s">
        <v>102</v>
      </c>
      <c r="X44" s="85" t="s">
        <v>101</v>
      </c>
      <c r="Y44" s="85" t="s">
        <v>102</v>
      </c>
      <c r="Z44" s="85" t="s">
        <v>102</v>
      </c>
      <c r="AA44" s="85" t="s">
        <v>101</v>
      </c>
      <c r="AB44" s="85" t="s">
        <v>101</v>
      </c>
      <c r="AC44" s="85" t="s">
        <v>101</v>
      </c>
      <c r="AD44" s="91"/>
      <c r="AE44" s="92"/>
    </row>
    <row r="45" ht="15.75" customHeight="1" spans="1:31">
      <c r="A45" s="28" t="s">
        <v>63</v>
      </c>
      <c r="B45" s="29" t="s">
        <v>106</v>
      </c>
      <c r="C45" s="55" t="s">
        <v>4</v>
      </c>
      <c r="D45" s="85">
        <v>1</v>
      </c>
      <c r="E45" s="85">
        <v>1</v>
      </c>
      <c r="F45" s="85">
        <v>1</v>
      </c>
      <c r="G45" s="85">
        <v>1</v>
      </c>
      <c r="H45" s="85">
        <v>1</v>
      </c>
      <c r="I45" s="85">
        <v>1</v>
      </c>
      <c r="J45" s="85">
        <v>1</v>
      </c>
      <c r="K45" s="85">
        <v>1</v>
      </c>
      <c r="L45" s="85">
        <v>0</v>
      </c>
      <c r="M45" s="85">
        <v>1</v>
      </c>
      <c r="N45" s="85">
        <v>1</v>
      </c>
      <c r="O45" s="85">
        <v>1</v>
      </c>
      <c r="P45" s="85">
        <v>1</v>
      </c>
      <c r="Q45" s="85">
        <v>1</v>
      </c>
      <c r="R45" s="85">
        <v>1</v>
      </c>
      <c r="S45" s="85">
        <v>1</v>
      </c>
      <c r="T45" s="85">
        <v>1</v>
      </c>
      <c r="U45" s="85">
        <v>2</v>
      </c>
      <c r="V45" s="85">
        <v>1</v>
      </c>
      <c r="W45" s="85">
        <v>1</v>
      </c>
      <c r="X45" s="85"/>
      <c r="Y45" s="85">
        <v>0</v>
      </c>
      <c r="Z45" s="85">
        <v>1</v>
      </c>
      <c r="AA45" s="85">
        <v>1</v>
      </c>
      <c r="AB45" s="85">
        <v>1</v>
      </c>
      <c r="AC45" s="85">
        <v>1</v>
      </c>
      <c r="AD45" s="91"/>
      <c r="AE45" s="92"/>
    </row>
    <row r="46" ht="15.75" customHeight="1" spans="1:31">
      <c r="A46" s="28"/>
      <c r="B46" s="29"/>
      <c r="C46" s="55"/>
      <c r="D46" s="85" t="s">
        <v>102</v>
      </c>
      <c r="E46" s="85" t="s">
        <v>102</v>
      </c>
      <c r="F46" s="85" t="s">
        <v>102</v>
      </c>
      <c r="G46" s="85" t="s">
        <v>102</v>
      </c>
      <c r="H46" s="85" t="s">
        <v>102</v>
      </c>
      <c r="I46" s="85" t="s">
        <v>102</v>
      </c>
      <c r="J46" s="85" t="s">
        <v>102</v>
      </c>
      <c r="K46" s="85" t="s">
        <v>102</v>
      </c>
      <c r="L46" s="85" t="s">
        <v>101</v>
      </c>
      <c r="M46" s="85" t="s">
        <v>102</v>
      </c>
      <c r="N46" s="85" t="s">
        <v>102</v>
      </c>
      <c r="O46" s="85" t="s">
        <v>102</v>
      </c>
      <c r="P46" s="85" t="s">
        <v>102</v>
      </c>
      <c r="Q46" s="85" t="s">
        <v>102</v>
      </c>
      <c r="R46" s="85" t="s">
        <v>102</v>
      </c>
      <c r="S46" s="85" t="s">
        <v>102</v>
      </c>
      <c r="T46" s="85" t="s">
        <v>102</v>
      </c>
      <c r="U46" s="85" t="s">
        <v>102</v>
      </c>
      <c r="V46" s="85" t="s">
        <v>102</v>
      </c>
      <c r="W46" s="85" t="s">
        <v>101</v>
      </c>
      <c r="X46" s="85" t="s">
        <v>101</v>
      </c>
      <c r="Y46" s="85" t="s">
        <v>101</v>
      </c>
      <c r="Z46" s="85" t="s">
        <v>102</v>
      </c>
      <c r="AA46" s="85" t="s">
        <v>101</v>
      </c>
      <c r="AB46" s="85" t="s">
        <v>101</v>
      </c>
      <c r="AC46" s="85" t="s">
        <v>102</v>
      </c>
      <c r="AD46" s="91"/>
      <c r="AE46" s="92"/>
    </row>
    <row r="47" ht="15.75" customHeight="1" spans="1:31">
      <c r="A47" s="28" t="s">
        <v>65</v>
      </c>
      <c r="B47" s="29" t="s">
        <v>107</v>
      </c>
      <c r="C47" s="55" t="s">
        <v>4</v>
      </c>
      <c r="D47" s="85">
        <v>2</v>
      </c>
      <c r="E47" s="85">
        <v>1</v>
      </c>
      <c r="F47" s="85">
        <v>1</v>
      </c>
      <c r="G47" s="85">
        <v>1</v>
      </c>
      <c r="H47" s="85">
        <v>1</v>
      </c>
      <c r="I47" s="85">
        <v>1</v>
      </c>
      <c r="J47" s="85">
        <v>1</v>
      </c>
      <c r="K47" s="85">
        <v>1</v>
      </c>
      <c r="L47" s="85">
        <v>0</v>
      </c>
      <c r="M47" s="85">
        <v>1</v>
      </c>
      <c r="N47" s="85">
        <v>1</v>
      </c>
      <c r="O47" s="85">
        <v>1</v>
      </c>
      <c r="P47" s="85">
        <v>1</v>
      </c>
      <c r="Q47" s="85">
        <v>1</v>
      </c>
      <c r="R47" s="85">
        <v>1</v>
      </c>
      <c r="S47" s="85">
        <v>1</v>
      </c>
      <c r="T47" s="85">
        <v>1</v>
      </c>
      <c r="U47" s="85">
        <v>2</v>
      </c>
      <c r="V47" s="85">
        <v>1</v>
      </c>
      <c r="W47" s="85">
        <v>1</v>
      </c>
      <c r="X47" s="85"/>
      <c r="Y47" s="85">
        <v>0</v>
      </c>
      <c r="Z47" s="85">
        <v>1</v>
      </c>
      <c r="AA47" s="85">
        <v>0</v>
      </c>
      <c r="AB47" s="85">
        <v>1</v>
      </c>
      <c r="AC47" s="85">
        <v>0</v>
      </c>
      <c r="AD47" s="91"/>
      <c r="AE47" s="92"/>
    </row>
    <row r="48" ht="15.75" customHeight="1" spans="1:31">
      <c r="A48" s="28"/>
      <c r="B48" s="29"/>
      <c r="C48" s="55"/>
      <c r="D48" s="85" t="s">
        <v>102</v>
      </c>
      <c r="E48" s="85" t="s">
        <v>102</v>
      </c>
      <c r="F48" s="85" t="s">
        <v>102</v>
      </c>
      <c r="G48" s="85" t="s">
        <v>102</v>
      </c>
      <c r="H48" s="85" t="s">
        <v>102</v>
      </c>
      <c r="I48" s="85" t="s">
        <v>102</v>
      </c>
      <c r="J48" s="85" t="s">
        <v>102</v>
      </c>
      <c r="K48" s="85" t="s">
        <v>102</v>
      </c>
      <c r="L48" s="85" t="s">
        <v>101</v>
      </c>
      <c r="M48" s="85" t="s">
        <v>102</v>
      </c>
      <c r="N48" s="85" t="s">
        <v>102</v>
      </c>
      <c r="O48" s="85" t="s">
        <v>102</v>
      </c>
      <c r="P48" s="85" t="s">
        <v>102</v>
      </c>
      <c r="Q48" s="85" t="s">
        <v>102</v>
      </c>
      <c r="R48" s="85" t="s">
        <v>102</v>
      </c>
      <c r="S48" s="85" t="s">
        <v>102</v>
      </c>
      <c r="T48" s="85" t="s">
        <v>102</v>
      </c>
      <c r="U48" s="85" t="s">
        <v>102</v>
      </c>
      <c r="V48" s="85" t="s">
        <v>102</v>
      </c>
      <c r="W48" s="85" t="s">
        <v>102</v>
      </c>
      <c r="X48" s="85" t="s">
        <v>101</v>
      </c>
      <c r="Y48" s="85" t="s">
        <v>101</v>
      </c>
      <c r="Z48" s="85" t="s">
        <v>102</v>
      </c>
      <c r="AA48" s="85" t="s">
        <v>101</v>
      </c>
      <c r="AB48" s="85" t="s">
        <v>101</v>
      </c>
      <c r="AC48" s="85" t="s">
        <v>101</v>
      </c>
      <c r="AD48" s="91"/>
      <c r="AE48" s="92"/>
    </row>
    <row r="49" ht="15.75" customHeight="1" spans="1:31">
      <c r="A49" s="28" t="s">
        <v>67</v>
      </c>
      <c r="B49" s="29" t="s">
        <v>108</v>
      </c>
      <c r="C49" s="55" t="s">
        <v>4</v>
      </c>
      <c r="D49" s="85">
        <v>2</v>
      </c>
      <c r="E49" s="85">
        <v>1</v>
      </c>
      <c r="F49" s="85">
        <v>1</v>
      </c>
      <c r="G49" s="85">
        <v>1</v>
      </c>
      <c r="H49" s="85">
        <v>1</v>
      </c>
      <c r="I49" s="85">
        <v>1</v>
      </c>
      <c r="J49" s="85">
        <v>1</v>
      </c>
      <c r="K49" s="85">
        <v>1</v>
      </c>
      <c r="L49" s="85">
        <v>1</v>
      </c>
      <c r="M49" s="85">
        <v>1</v>
      </c>
      <c r="N49" s="85">
        <v>1</v>
      </c>
      <c r="O49" s="85">
        <v>1</v>
      </c>
      <c r="P49" s="85">
        <v>1</v>
      </c>
      <c r="Q49" s="85">
        <v>1</v>
      </c>
      <c r="R49" s="85">
        <v>1</v>
      </c>
      <c r="S49" s="85">
        <v>1</v>
      </c>
      <c r="T49" s="85">
        <v>1</v>
      </c>
      <c r="U49" s="85">
        <v>1</v>
      </c>
      <c r="V49" s="85">
        <v>1</v>
      </c>
      <c r="W49" s="85">
        <v>1</v>
      </c>
      <c r="X49" s="85"/>
      <c r="Y49" s="85">
        <v>0</v>
      </c>
      <c r="Z49" s="85">
        <v>0</v>
      </c>
      <c r="AA49" s="85">
        <v>0</v>
      </c>
      <c r="AB49" s="85">
        <v>0</v>
      </c>
      <c r="AC49" s="85">
        <v>0</v>
      </c>
      <c r="AD49" s="91"/>
      <c r="AE49" s="92"/>
    </row>
    <row r="50" ht="15.75" customHeight="1" spans="1:31">
      <c r="A50" s="28"/>
      <c r="B50" s="29"/>
      <c r="C50" s="55"/>
      <c r="D50" s="85" t="s">
        <v>102</v>
      </c>
      <c r="E50" s="85" t="s">
        <v>102</v>
      </c>
      <c r="F50" s="85" t="s">
        <v>102</v>
      </c>
      <c r="G50" s="85" t="s">
        <v>102</v>
      </c>
      <c r="H50" s="85" t="s">
        <v>102</v>
      </c>
      <c r="I50" s="85" t="s">
        <v>102</v>
      </c>
      <c r="J50" s="85" t="s">
        <v>102</v>
      </c>
      <c r="K50" s="85" t="s">
        <v>102</v>
      </c>
      <c r="L50" s="85" t="s">
        <v>102</v>
      </c>
      <c r="M50" s="85" t="s">
        <v>102</v>
      </c>
      <c r="N50" s="85" t="s">
        <v>102</v>
      </c>
      <c r="O50" s="85" t="s">
        <v>102</v>
      </c>
      <c r="P50" s="85" t="s">
        <v>102</v>
      </c>
      <c r="Q50" s="85" t="s">
        <v>102</v>
      </c>
      <c r="R50" s="85" t="s">
        <v>102</v>
      </c>
      <c r="S50" s="85" t="s">
        <v>102</v>
      </c>
      <c r="T50" s="85" t="s">
        <v>102</v>
      </c>
      <c r="U50" s="85" t="s">
        <v>102</v>
      </c>
      <c r="V50" s="85" t="s">
        <v>102</v>
      </c>
      <c r="W50" s="85" t="s">
        <v>102</v>
      </c>
      <c r="X50" s="85" t="s">
        <v>101</v>
      </c>
      <c r="Y50" s="85" t="s">
        <v>101</v>
      </c>
      <c r="Z50" s="85" t="s">
        <v>101</v>
      </c>
      <c r="AA50" s="85" t="s">
        <v>101</v>
      </c>
      <c r="AB50" s="85" t="s">
        <v>101</v>
      </c>
      <c r="AC50" s="85" t="s">
        <v>101</v>
      </c>
      <c r="AD50" s="91"/>
      <c r="AE50" s="92"/>
    </row>
    <row r="51" ht="15.75" customHeight="1" spans="1:31">
      <c r="A51" s="28" t="s">
        <v>70</v>
      </c>
      <c r="B51" s="29" t="s">
        <v>109</v>
      </c>
      <c r="C51" s="55" t="s">
        <v>4</v>
      </c>
      <c r="D51" s="85">
        <v>1</v>
      </c>
      <c r="E51" s="85">
        <v>1</v>
      </c>
      <c r="F51" s="85">
        <v>1</v>
      </c>
      <c r="G51" s="85">
        <v>1</v>
      </c>
      <c r="H51" s="85">
        <v>2</v>
      </c>
      <c r="I51" s="85">
        <v>1</v>
      </c>
      <c r="J51" s="85">
        <v>1</v>
      </c>
      <c r="K51" s="85">
        <v>1</v>
      </c>
      <c r="L51" s="85">
        <v>2</v>
      </c>
      <c r="M51" s="85">
        <v>1</v>
      </c>
      <c r="N51" s="85" t="s">
        <v>110</v>
      </c>
      <c r="O51" s="85">
        <v>0</v>
      </c>
      <c r="P51" s="85">
        <v>1</v>
      </c>
      <c r="Q51" s="85" t="s">
        <v>111</v>
      </c>
      <c r="R51" s="85">
        <v>1</v>
      </c>
      <c r="S51" s="85">
        <v>1</v>
      </c>
      <c r="T51" s="85">
        <v>1</v>
      </c>
      <c r="U51" s="85">
        <v>2</v>
      </c>
      <c r="V51" s="85">
        <v>1</v>
      </c>
      <c r="W51" s="85">
        <v>0</v>
      </c>
      <c r="X51" s="85"/>
      <c r="Y51" s="85">
        <v>0</v>
      </c>
      <c r="Z51" s="85">
        <v>0</v>
      </c>
      <c r="AA51" s="85">
        <v>0</v>
      </c>
      <c r="AB51" s="85">
        <v>1</v>
      </c>
      <c r="AC51" s="85">
        <v>1</v>
      </c>
      <c r="AD51" s="91"/>
      <c r="AE51" s="92"/>
    </row>
    <row r="52" ht="15.75" customHeight="1" spans="1:31">
      <c r="A52" s="28"/>
      <c r="B52" s="29"/>
      <c r="C52" s="55"/>
      <c r="D52" s="85" t="s">
        <v>101</v>
      </c>
      <c r="E52" s="85" t="s">
        <v>102</v>
      </c>
      <c r="F52" s="85" t="s">
        <v>101</v>
      </c>
      <c r="G52" s="85" t="s">
        <v>102</v>
      </c>
      <c r="H52" s="85" t="s">
        <v>102</v>
      </c>
      <c r="I52" s="85" t="s">
        <v>101</v>
      </c>
      <c r="J52" s="85" t="s">
        <v>101</v>
      </c>
      <c r="K52" s="85" t="s">
        <v>102</v>
      </c>
      <c r="L52" s="85" t="s">
        <v>102</v>
      </c>
      <c r="M52" s="85" t="s">
        <v>102</v>
      </c>
      <c r="N52" s="85" t="s">
        <v>101</v>
      </c>
      <c r="O52" s="85" t="s">
        <v>101</v>
      </c>
      <c r="P52" s="85" t="s">
        <v>102</v>
      </c>
      <c r="Q52" s="85" t="s">
        <v>101</v>
      </c>
      <c r="R52" s="85" t="s">
        <v>102</v>
      </c>
      <c r="S52" s="85" t="s">
        <v>102</v>
      </c>
      <c r="T52" s="85" t="s">
        <v>102</v>
      </c>
      <c r="U52" s="85" t="s">
        <v>102</v>
      </c>
      <c r="V52" s="85" t="s">
        <v>102</v>
      </c>
      <c r="W52" s="85" t="s">
        <v>101</v>
      </c>
      <c r="X52" s="85" t="s">
        <v>101</v>
      </c>
      <c r="Y52" s="85" t="s">
        <v>101</v>
      </c>
      <c r="Z52" s="85" t="s">
        <v>101</v>
      </c>
      <c r="AA52" s="85" t="s">
        <v>101</v>
      </c>
      <c r="AB52" s="85" t="s">
        <v>101</v>
      </c>
      <c r="AC52" s="85" t="s">
        <v>102</v>
      </c>
      <c r="AD52" s="91"/>
      <c r="AE52" s="92"/>
    </row>
    <row r="53" ht="15.75" customHeight="1" spans="1:31">
      <c r="A53" s="28" t="s">
        <v>72</v>
      </c>
      <c r="B53" s="29" t="s">
        <v>112</v>
      </c>
      <c r="C53" s="55" t="s">
        <v>4</v>
      </c>
      <c r="D53" s="85">
        <v>1</v>
      </c>
      <c r="E53" s="85">
        <v>1</v>
      </c>
      <c r="F53" s="85">
        <v>1</v>
      </c>
      <c r="G53" s="85">
        <v>1</v>
      </c>
      <c r="H53" s="85">
        <v>2</v>
      </c>
      <c r="I53" s="85" t="s">
        <v>113</v>
      </c>
      <c r="J53" s="85">
        <v>1</v>
      </c>
      <c r="K53" s="85">
        <v>1</v>
      </c>
      <c r="L53" s="85">
        <v>0</v>
      </c>
      <c r="M53" s="85">
        <v>1</v>
      </c>
      <c r="N53" s="85" t="s">
        <v>110</v>
      </c>
      <c r="O53" s="85">
        <v>0</v>
      </c>
      <c r="P53" s="85">
        <v>1</v>
      </c>
      <c r="Q53" s="85">
        <v>1</v>
      </c>
      <c r="R53" s="85">
        <v>1</v>
      </c>
      <c r="S53" s="85">
        <v>1</v>
      </c>
      <c r="T53" s="85">
        <v>1</v>
      </c>
      <c r="U53" s="85">
        <v>2</v>
      </c>
      <c r="V53" s="85">
        <v>1</v>
      </c>
      <c r="W53" s="85">
        <v>2</v>
      </c>
      <c r="X53" s="85"/>
      <c r="Y53" s="85">
        <v>0</v>
      </c>
      <c r="Z53" s="85">
        <v>1</v>
      </c>
      <c r="AA53" s="85">
        <v>1</v>
      </c>
      <c r="AB53" s="85">
        <v>0</v>
      </c>
      <c r="AC53" s="85">
        <v>1</v>
      </c>
      <c r="AD53" s="91"/>
      <c r="AE53" s="92"/>
    </row>
    <row r="54" ht="15.75" customHeight="1" spans="1:31">
      <c r="A54" s="28"/>
      <c r="B54" s="30"/>
      <c r="C54" s="55"/>
      <c r="D54" s="85" t="s">
        <v>101</v>
      </c>
      <c r="E54" s="85" t="s">
        <v>102</v>
      </c>
      <c r="F54" s="85" t="s">
        <v>101</v>
      </c>
      <c r="G54" s="85" t="s">
        <v>102</v>
      </c>
      <c r="H54" s="85" t="s">
        <v>102</v>
      </c>
      <c r="I54" s="85" t="s">
        <v>101</v>
      </c>
      <c r="J54" s="85" t="s">
        <v>102</v>
      </c>
      <c r="K54" s="85" t="s">
        <v>102</v>
      </c>
      <c r="L54" s="85" t="s">
        <v>101</v>
      </c>
      <c r="M54" s="85" t="s">
        <v>102</v>
      </c>
      <c r="N54" s="85" t="s">
        <v>101</v>
      </c>
      <c r="O54" s="85" t="s">
        <v>101</v>
      </c>
      <c r="P54" s="85" t="s">
        <v>102</v>
      </c>
      <c r="Q54" s="85" t="s">
        <v>102</v>
      </c>
      <c r="R54" s="85" t="s">
        <v>102</v>
      </c>
      <c r="S54" s="85" t="s">
        <v>102</v>
      </c>
      <c r="T54" s="85" t="s">
        <v>101</v>
      </c>
      <c r="U54" s="85" t="s">
        <v>102</v>
      </c>
      <c r="V54" s="85" t="s">
        <v>102</v>
      </c>
      <c r="W54" s="85" t="s">
        <v>101</v>
      </c>
      <c r="X54" s="85" t="s">
        <v>101</v>
      </c>
      <c r="Y54" s="85" t="s">
        <v>101</v>
      </c>
      <c r="Z54" s="85" t="s">
        <v>102</v>
      </c>
      <c r="AA54" s="85" t="s">
        <v>102</v>
      </c>
      <c r="AB54" s="85" t="s">
        <v>101</v>
      </c>
      <c r="AC54" s="85" t="s">
        <v>101</v>
      </c>
      <c r="AD54" s="91"/>
      <c r="AE54" s="92"/>
    </row>
    <row r="55" ht="15.75" customHeight="1" spans="1:31">
      <c r="A55" s="28" t="s">
        <v>74</v>
      </c>
      <c r="B55" s="30" t="s">
        <v>114</v>
      </c>
      <c r="C55" s="55" t="s">
        <v>4</v>
      </c>
      <c r="D55" s="85" t="s">
        <v>111</v>
      </c>
      <c r="E55" s="85">
        <v>1</v>
      </c>
      <c r="F55" s="85" t="s">
        <v>111</v>
      </c>
      <c r="G55" s="85" t="s">
        <v>111</v>
      </c>
      <c r="H55" s="85" t="s">
        <v>111</v>
      </c>
      <c r="I55" s="85" t="s">
        <v>113</v>
      </c>
      <c r="J55" s="85" t="s">
        <v>113</v>
      </c>
      <c r="K55" s="85" t="s">
        <v>113</v>
      </c>
      <c r="L55" s="85">
        <v>0</v>
      </c>
      <c r="M55" s="85">
        <v>1</v>
      </c>
      <c r="N55" s="85" t="s">
        <v>113</v>
      </c>
      <c r="O55" s="85">
        <v>0</v>
      </c>
      <c r="P55" s="85">
        <v>0</v>
      </c>
      <c r="Q55" s="85">
        <v>0</v>
      </c>
      <c r="R55" s="85">
        <v>0</v>
      </c>
      <c r="S55" s="85">
        <v>1</v>
      </c>
      <c r="T55" s="85">
        <v>1</v>
      </c>
      <c r="U55" s="85">
        <v>0</v>
      </c>
      <c r="V55" s="85">
        <v>0</v>
      </c>
      <c r="W55" s="85">
        <v>0</v>
      </c>
      <c r="X55" s="85"/>
      <c r="Y55" s="85">
        <v>0</v>
      </c>
      <c r="Z55" s="85">
        <v>0</v>
      </c>
      <c r="AA55" s="85">
        <v>0</v>
      </c>
      <c r="AB55" s="85">
        <v>0</v>
      </c>
      <c r="AC55" s="85">
        <v>0</v>
      </c>
      <c r="AD55" s="91" t="s">
        <v>115</v>
      </c>
      <c r="AE55" s="92">
        <f>AD55/26</f>
        <v>0.846153846153846</v>
      </c>
    </row>
    <row r="56" ht="15.75" customHeight="1" spans="1:31">
      <c r="A56" s="28"/>
      <c r="B56" s="30"/>
      <c r="C56" s="55"/>
      <c r="D56" s="85" t="s">
        <v>101</v>
      </c>
      <c r="E56" s="85" t="s">
        <v>102</v>
      </c>
      <c r="F56" s="85" t="s">
        <v>101</v>
      </c>
      <c r="G56" s="85" t="s">
        <v>101</v>
      </c>
      <c r="H56" s="85" t="s">
        <v>101</v>
      </c>
      <c r="I56" s="85" t="s">
        <v>101</v>
      </c>
      <c r="J56" s="85" t="s">
        <v>101</v>
      </c>
      <c r="K56" s="85" t="s">
        <v>101</v>
      </c>
      <c r="L56" s="85" t="s">
        <v>101</v>
      </c>
      <c r="M56" s="85" t="s">
        <v>102</v>
      </c>
      <c r="N56" s="85" t="s">
        <v>101</v>
      </c>
      <c r="O56" s="85" t="s">
        <v>101</v>
      </c>
      <c r="P56" s="85" t="s">
        <v>101</v>
      </c>
      <c r="Q56" s="85" t="s">
        <v>101</v>
      </c>
      <c r="R56" s="85" t="s">
        <v>101</v>
      </c>
      <c r="S56" s="85" t="s">
        <v>102</v>
      </c>
      <c r="T56" s="85" t="s">
        <v>102</v>
      </c>
      <c r="U56" s="85" t="s">
        <v>101</v>
      </c>
      <c r="V56" s="85" t="s">
        <v>101</v>
      </c>
      <c r="W56" s="85" t="s">
        <v>101</v>
      </c>
      <c r="X56" s="85" t="s">
        <v>101</v>
      </c>
      <c r="Y56" s="85" t="s">
        <v>101</v>
      </c>
      <c r="Z56" s="85" t="s">
        <v>101</v>
      </c>
      <c r="AA56" s="85" t="s">
        <v>101</v>
      </c>
      <c r="AB56" s="85" t="s">
        <v>101</v>
      </c>
      <c r="AC56" s="85" t="s">
        <v>101</v>
      </c>
      <c r="AD56" s="91"/>
      <c r="AE56" s="92"/>
    </row>
    <row r="57" ht="15.75" customHeight="1" spans="1:31">
      <c r="A57" s="28" t="s">
        <v>77</v>
      </c>
      <c r="B57" s="31" t="s">
        <v>116</v>
      </c>
      <c r="C57" s="55" t="s">
        <v>4</v>
      </c>
      <c r="D57" s="85">
        <v>2</v>
      </c>
      <c r="E57" s="85">
        <v>2</v>
      </c>
      <c r="F57" s="85">
        <v>1</v>
      </c>
      <c r="G57" s="85">
        <v>2</v>
      </c>
      <c r="H57" s="85">
        <v>1</v>
      </c>
      <c r="I57" s="85">
        <v>1</v>
      </c>
      <c r="J57" s="85" t="s">
        <v>113</v>
      </c>
      <c r="K57" s="85">
        <v>1</v>
      </c>
      <c r="L57" s="85">
        <v>1</v>
      </c>
      <c r="M57" s="85">
        <v>1</v>
      </c>
      <c r="N57" s="85">
        <v>1</v>
      </c>
      <c r="O57" s="85">
        <v>2</v>
      </c>
      <c r="P57" s="85">
        <v>1</v>
      </c>
      <c r="Q57" s="85">
        <v>0</v>
      </c>
      <c r="R57" s="85">
        <v>1</v>
      </c>
      <c r="S57" s="85">
        <v>1</v>
      </c>
      <c r="T57" s="85">
        <v>1</v>
      </c>
      <c r="U57" s="85">
        <v>1</v>
      </c>
      <c r="V57" s="85">
        <v>1</v>
      </c>
      <c r="W57" s="85">
        <v>2</v>
      </c>
      <c r="X57" s="85">
        <v>1</v>
      </c>
      <c r="Y57" s="85">
        <v>1</v>
      </c>
      <c r="Z57" s="85">
        <v>1</v>
      </c>
      <c r="AA57" s="85">
        <v>1</v>
      </c>
      <c r="AB57" s="85">
        <v>1</v>
      </c>
      <c r="AC57" s="85">
        <v>2</v>
      </c>
      <c r="AD57" s="91"/>
      <c r="AE57" s="92"/>
    </row>
    <row r="58" ht="15.75" customHeight="1" spans="1:31">
      <c r="A58" s="28"/>
      <c r="B58" s="31"/>
      <c r="C58" s="55"/>
      <c r="D58" s="85" t="s">
        <v>102</v>
      </c>
      <c r="E58" s="85" t="s">
        <v>102</v>
      </c>
      <c r="F58" s="85" t="s">
        <v>102</v>
      </c>
      <c r="G58" s="85" t="s">
        <v>102</v>
      </c>
      <c r="H58" s="85" t="s">
        <v>102</v>
      </c>
      <c r="I58" s="85" t="s">
        <v>102</v>
      </c>
      <c r="J58" s="85" t="s">
        <v>101</v>
      </c>
      <c r="K58" s="85" t="s">
        <v>102</v>
      </c>
      <c r="L58" s="85" t="s">
        <v>102</v>
      </c>
      <c r="M58" s="85" t="s">
        <v>102</v>
      </c>
      <c r="N58" s="85" t="s">
        <v>101</v>
      </c>
      <c r="O58" s="85" t="s">
        <v>102</v>
      </c>
      <c r="P58" s="85" t="s">
        <v>102</v>
      </c>
      <c r="Q58" s="85" t="s">
        <v>101</v>
      </c>
      <c r="R58" s="85" t="s">
        <v>101</v>
      </c>
      <c r="S58" s="85" t="s">
        <v>102</v>
      </c>
      <c r="T58" s="85" t="s">
        <v>102</v>
      </c>
      <c r="U58" s="85" t="s">
        <v>102</v>
      </c>
      <c r="V58" s="85" t="s">
        <v>102</v>
      </c>
      <c r="W58" s="85" t="s">
        <v>102</v>
      </c>
      <c r="X58" s="85" t="s">
        <v>101</v>
      </c>
      <c r="Y58" s="85" t="s">
        <v>102</v>
      </c>
      <c r="Z58" s="85" t="s">
        <v>102</v>
      </c>
      <c r="AA58" s="85" t="s">
        <v>102</v>
      </c>
      <c r="AB58" s="85" t="s">
        <v>101</v>
      </c>
      <c r="AC58" s="85" t="s">
        <v>102</v>
      </c>
      <c r="AD58" s="91"/>
      <c r="AE58" s="92"/>
    </row>
    <row r="59" ht="15.75" customHeight="1" spans="1:31">
      <c r="A59" s="28" t="s">
        <v>80</v>
      </c>
      <c r="B59" s="32" t="s">
        <v>117</v>
      </c>
      <c r="C59" s="55" t="s">
        <v>4</v>
      </c>
      <c r="D59" s="85">
        <v>1</v>
      </c>
      <c r="E59" s="85">
        <v>1</v>
      </c>
      <c r="F59" s="85">
        <v>1</v>
      </c>
      <c r="G59" s="85">
        <v>2</v>
      </c>
      <c r="H59" s="85">
        <v>1</v>
      </c>
      <c r="I59" s="85" t="s">
        <v>113</v>
      </c>
      <c r="J59" s="85" t="s">
        <v>113</v>
      </c>
      <c r="K59" s="85">
        <v>1</v>
      </c>
      <c r="L59" s="85">
        <v>0</v>
      </c>
      <c r="M59" s="85">
        <v>1</v>
      </c>
      <c r="N59" s="85" t="s">
        <v>118</v>
      </c>
      <c r="O59" s="85">
        <v>0</v>
      </c>
      <c r="P59" s="85">
        <v>1</v>
      </c>
      <c r="Q59" s="85">
        <v>1</v>
      </c>
      <c r="R59" s="85">
        <v>1</v>
      </c>
      <c r="S59" s="85">
        <v>1</v>
      </c>
      <c r="T59" s="85">
        <v>1</v>
      </c>
      <c r="U59" s="85">
        <v>0</v>
      </c>
      <c r="V59" s="85">
        <v>1</v>
      </c>
      <c r="W59" s="85">
        <v>2</v>
      </c>
      <c r="X59" s="85">
        <v>1</v>
      </c>
      <c r="Y59" s="85">
        <v>1</v>
      </c>
      <c r="Z59" s="85">
        <v>0</v>
      </c>
      <c r="AA59" s="85">
        <v>1</v>
      </c>
      <c r="AB59" s="85">
        <v>0</v>
      </c>
      <c r="AC59" s="85">
        <v>0</v>
      </c>
      <c r="AD59" s="91"/>
      <c r="AE59" s="92"/>
    </row>
    <row r="60" ht="15.75" customHeight="1" spans="1:31">
      <c r="A60" s="28"/>
      <c r="B60" s="32"/>
      <c r="C60" s="55"/>
      <c r="D60" s="85" t="s">
        <v>101</v>
      </c>
      <c r="E60" s="85" t="s">
        <v>102</v>
      </c>
      <c r="F60" s="85" t="s">
        <v>102</v>
      </c>
      <c r="G60" s="85" t="s">
        <v>102</v>
      </c>
      <c r="H60" s="85" t="s">
        <v>102</v>
      </c>
      <c r="I60" s="85" t="s">
        <v>101</v>
      </c>
      <c r="J60" s="85" t="s">
        <v>101</v>
      </c>
      <c r="K60" s="85" t="s">
        <v>102</v>
      </c>
      <c r="L60" s="85" t="s">
        <v>101</v>
      </c>
      <c r="M60" s="85" t="s">
        <v>102</v>
      </c>
      <c r="N60" s="85" t="s">
        <v>101</v>
      </c>
      <c r="O60" s="85" t="s">
        <v>101</v>
      </c>
      <c r="P60" s="85" t="s">
        <v>102</v>
      </c>
      <c r="Q60" s="85" t="s">
        <v>101</v>
      </c>
      <c r="R60" s="85" t="s">
        <v>101</v>
      </c>
      <c r="S60" s="85" t="s">
        <v>102</v>
      </c>
      <c r="T60" s="85" t="s">
        <v>102</v>
      </c>
      <c r="U60" s="85" t="s">
        <v>101</v>
      </c>
      <c r="V60" s="85" t="s">
        <v>102</v>
      </c>
      <c r="W60" s="85" t="s">
        <v>101</v>
      </c>
      <c r="X60" s="85" t="s">
        <v>101</v>
      </c>
      <c r="Y60" s="85" t="s">
        <v>102</v>
      </c>
      <c r="Z60" s="85" t="s">
        <v>101</v>
      </c>
      <c r="AA60" s="85" t="s">
        <v>101</v>
      </c>
      <c r="AB60" s="85" t="s">
        <v>101</v>
      </c>
      <c r="AC60" s="85" t="s">
        <v>101</v>
      </c>
      <c r="AD60" s="91"/>
      <c r="AE60" s="92"/>
    </row>
    <row r="61" ht="15.75" customHeight="1" spans="1:31">
      <c r="A61" s="28" t="s">
        <v>82</v>
      </c>
      <c r="B61" s="29" t="s">
        <v>119</v>
      </c>
      <c r="C61" s="55" t="s">
        <v>4</v>
      </c>
      <c r="D61" s="85">
        <v>1</v>
      </c>
      <c r="E61" s="85">
        <v>1</v>
      </c>
      <c r="F61" s="85" t="s">
        <v>111</v>
      </c>
      <c r="G61" s="85">
        <v>1</v>
      </c>
      <c r="H61" s="85">
        <v>1</v>
      </c>
      <c r="I61" s="85">
        <v>1</v>
      </c>
      <c r="J61" s="85" t="s">
        <v>113</v>
      </c>
      <c r="K61" s="85">
        <v>1</v>
      </c>
      <c r="L61" s="85">
        <v>0</v>
      </c>
      <c r="M61" s="85">
        <v>1</v>
      </c>
      <c r="N61" s="85" t="s">
        <v>118</v>
      </c>
      <c r="O61" s="85">
        <v>2</v>
      </c>
      <c r="P61" s="85">
        <v>1</v>
      </c>
      <c r="Q61" s="85">
        <v>1</v>
      </c>
      <c r="R61" s="85">
        <v>1</v>
      </c>
      <c r="S61" s="85">
        <v>1</v>
      </c>
      <c r="T61" s="85">
        <v>1</v>
      </c>
      <c r="U61" s="85">
        <v>2</v>
      </c>
      <c r="V61" s="85">
        <v>1</v>
      </c>
      <c r="W61" s="85">
        <v>2</v>
      </c>
      <c r="X61" s="85">
        <v>0</v>
      </c>
      <c r="Y61" s="85">
        <v>1</v>
      </c>
      <c r="Z61" s="85">
        <v>2</v>
      </c>
      <c r="AA61" s="85">
        <v>1</v>
      </c>
      <c r="AB61" s="85">
        <v>0</v>
      </c>
      <c r="AC61" s="85">
        <v>1</v>
      </c>
      <c r="AD61" s="91"/>
      <c r="AE61" s="92"/>
    </row>
    <row r="62" ht="15.75" customHeight="1" spans="1:31">
      <c r="A62" s="28"/>
      <c r="B62" s="29"/>
      <c r="C62" s="55"/>
      <c r="D62" s="85" t="s">
        <v>101</v>
      </c>
      <c r="E62" s="85" t="s">
        <v>102</v>
      </c>
      <c r="F62" s="85" t="s">
        <v>101</v>
      </c>
      <c r="G62" s="85" t="s">
        <v>101</v>
      </c>
      <c r="H62" s="85" t="s">
        <v>102</v>
      </c>
      <c r="I62" s="85" t="s">
        <v>102</v>
      </c>
      <c r="J62" s="85" t="s">
        <v>101</v>
      </c>
      <c r="K62" s="85" t="s">
        <v>102</v>
      </c>
      <c r="L62" s="85" t="s">
        <v>101</v>
      </c>
      <c r="M62" s="85" t="s">
        <v>102</v>
      </c>
      <c r="N62" s="85" t="s">
        <v>101</v>
      </c>
      <c r="O62" s="85" t="s">
        <v>102</v>
      </c>
      <c r="P62" s="85" t="s">
        <v>102</v>
      </c>
      <c r="Q62" s="85" t="s">
        <v>102</v>
      </c>
      <c r="R62" s="85" t="s">
        <v>102</v>
      </c>
      <c r="S62" s="85" t="s">
        <v>102</v>
      </c>
      <c r="T62" s="85" t="s">
        <v>102</v>
      </c>
      <c r="U62" s="85" t="s">
        <v>102</v>
      </c>
      <c r="V62" s="85" t="s">
        <v>102</v>
      </c>
      <c r="W62" s="85" t="s">
        <v>102</v>
      </c>
      <c r="X62" s="85" t="s">
        <v>101</v>
      </c>
      <c r="Y62" s="85" t="s">
        <v>102</v>
      </c>
      <c r="Z62" s="85" t="s">
        <v>102</v>
      </c>
      <c r="AA62" s="85" t="s">
        <v>102</v>
      </c>
      <c r="AB62" s="85" t="s">
        <v>101</v>
      </c>
      <c r="AC62" s="85" t="s">
        <v>102</v>
      </c>
      <c r="AD62" s="91"/>
      <c r="AE62" s="92"/>
    </row>
    <row r="63" ht="15.75" customHeight="1" spans="1:31">
      <c r="A63" s="28" t="s">
        <v>84</v>
      </c>
      <c r="B63" s="29" t="s">
        <v>120</v>
      </c>
      <c r="C63" s="55" t="s">
        <v>4</v>
      </c>
      <c r="D63" s="85" t="s">
        <v>111</v>
      </c>
      <c r="E63" s="85">
        <v>1</v>
      </c>
      <c r="F63" s="85" t="s">
        <v>111</v>
      </c>
      <c r="G63" s="85">
        <v>1</v>
      </c>
      <c r="H63" s="85" t="s">
        <v>111</v>
      </c>
      <c r="I63" s="85">
        <v>1</v>
      </c>
      <c r="J63" s="85" t="s">
        <v>121</v>
      </c>
      <c r="K63" s="85" t="s">
        <v>113</v>
      </c>
      <c r="L63" s="85">
        <v>0</v>
      </c>
      <c r="M63" s="85">
        <v>1</v>
      </c>
      <c r="N63" s="85" t="s">
        <v>110</v>
      </c>
      <c r="O63" s="85">
        <v>0</v>
      </c>
      <c r="P63" s="85">
        <v>1</v>
      </c>
      <c r="Q63" s="85" t="s">
        <v>111</v>
      </c>
      <c r="R63" s="85">
        <v>1</v>
      </c>
      <c r="S63" s="85">
        <v>1</v>
      </c>
      <c r="T63" s="85">
        <v>1</v>
      </c>
      <c r="U63" s="85">
        <v>1</v>
      </c>
      <c r="V63" s="85">
        <v>0</v>
      </c>
      <c r="W63" s="85">
        <v>1</v>
      </c>
      <c r="X63" s="85"/>
      <c r="Y63" s="85">
        <v>0</v>
      </c>
      <c r="Z63" s="85">
        <v>0</v>
      </c>
      <c r="AA63" s="85">
        <v>1</v>
      </c>
      <c r="AB63" s="85">
        <v>0</v>
      </c>
      <c r="AC63" s="85">
        <v>0</v>
      </c>
      <c r="AD63" s="91" t="s">
        <v>122</v>
      </c>
      <c r="AE63" s="92">
        <f>AD63/26</f>
        <v>0.807692307692308</v>
      </c>
    </row>
    <row r="64" ht="15.75" customHeight="1" spans="1:31">
      <c r="A64" s="28"/>
      <c r="B64" s="29"/>
      <c r="C64" s="55"/>
      <c r="D64" s="85" t="s">
        <v>101</v>
      </c>
      <c r="E64" s="85" t="s">
        <v>102</v>
      </c>
      <c r="F64" s="85" t="s">
        <v>101</v>
      </c>
      <c r="G64" s="85" t="s">
        <v>101</v>
      </c>
      <c r="H64" s="85" t="s">
        <v>101</v>
      </c>
      <c r="I64" s="85" t="s">
        <v>101</v>
      </c>
      <c r="J64" s="85" t="s">
        <v>101</v>
      </c>
      <c r="K64" s="85" t="s">
        <v>101</v>
      </c>
      <c r="L64" s="85" t="s">
        <v>101</v>
      </c>
      <c r="M64" s="85" t="s">
        <v>102</v>
      </c>
      <c r="N64" s="85" t="s">
        <v>101</v>
      </c>
      <c r="O64" s="85" t="s">
        <v>101</v>
      </c>
      <c r="P64" s="85" t="s">
        <v>102</v>
      </c>
      <c r="Q64" s="85" t="s">
        <v>101</v>
      </c>
      <c r="R64" s="85" t="s">
        <v>101</v>
      </c>
      <c r="S64" s="85" t="s">
        <v>102</v>
      </c>
      <c r="T64" s="85" t="s">
        <v>102</v>
      </c>
      <c r="U64" s="85" t="s">
        <v>101</v>
      </c>
      <c r="V64" s="85" t="s">
        <v>101</v>
      </c>
      <c r="W64" s="85" t="s">
        <v>102</v>
      </c>
      <c r="X64" s="85" t="s">
        <v>101</v>
      </c>
      <c r="Y64" s="85" t="s">
        <v>101</v>
      </c>
      <c r="Z64" s="85" t="s">
        <v>101</v>
      </c>
      <c r="AA64" s="85" t="s">
        <v>102</v>
      </c>
      <c r="AB64" s="85" t="s">
        <v>101</v>
      </c>
      <c r="AC64" s="85" t="s">
        <v>101</v>
      </c>
      <c r="AD64" s="91"/>
      <c r="AE64" s="92"/>
    </row>
    <row r="65" ht="15.75" customHeight="1" spans="1:31">
      <c r="A65" s="28" t="s">
        <v>123</v>
      </c>
      <c r="B65" s="29" t="s">
        <v>124</v>
      </c>
      <c r="C65" s="55" t="s">
        <v>4</v>
      </c>
      <c r="D65" s="85" t="s">
        <v>111</v>
      </c>
      <c r="E65" s="85">
        <v>1</v>
      </c>
      <c r="F65" s="85" t="s">
        <v>111</v>
      </c>
      <c r="G65" s="85">
        <v>1</v>
      </c>
      <c r="H65" s="85" t="s">
        <v>111</v>
      </c>
      <c r="I65" s="85" t="s">
        <v>113</v>
      </c>
      <c r="J65" s="85" t="s">
        <v>113</v>
      </c>
      <c r="K65" s="85" t="s">
        <v>113</v>
      </c>
      <c r="L65" s="85">
        <v>0</v>
      </c>
      <c r="M65" s="85">
        <v>1</v>
      </c>
      <c r="N65" s="85" t="s">
        <v>110</v>
      </c>
      <c r="O65" s="85">
        <v>0</v>
      </c>
      <c r="P65" s="85">
        <v>1</v>
      </c>
      <c r="Q65" s="85" t="s">
        <v>111</v>
      </c>
      <c r="R65" s="85">
        <v>1</v>
      </c>
      <c r="S65" s="85">
        <v>1</v>
      </c>
      <c r="T65" s="85">
        <v>0</v>
      </c>
      <c r="U65" s="85">
        <v>1</v>
      </c>
      <c r="V65" s="85">
        <v>0</v>
      </c>
      <c r="W65" s="85">
        <v>1</v>
      </c>
      <c r="X65" s="85"/>
      <c r="Y65" s="85">
        <v>0</v>
      </c>
      <c r="Z65" s="85">
        <v>0</v>
      </c>
      <c r="AA65" s="85">
        <v>0</v>
      </c>
      <c r="AB65" s="85">
        <v>0</v>
      </c>
      <c r="AC65" s="85">
        <v>0</v>
      </c>
      <c r="AD65" s="91"/>
      <c r="AE65" s="92"/>
    </row>
    <row r="66" ht="15.75" customHeight="1" spans="1:31">
      <c r="A66" s="28"/>
      <c r="B66" s="29"/>
      <c r="C66" s="55"/>
      <c r="D66" s="85" t="s">
        <v>101</v>
      </c>
      <c r="E66" s="85" t="s">
        <v>102</v>
      </c>
      <c r="F66" s="85" t="s">
        <v>101</v>
      </c>
      <c r="G66" s="85" t="s">
        <v>101</v>
      </c>
      <c r="H66" s="85" t="s">
        <v>101</v>
      </c>
      <c r="I66" s="85" t="s">
        <v>101</v>
      </c>
      <c r="J66" s="85" t="s">
        <v>101</v>
      </c>
      <c r="K66" s="85" t="s">
        <v>101</v>
      </c>
      <c r="L66" s="85" t="s">
        <v>101</v>
      </c>
      <c r="M66" s="85" t="s">
        <v>102</v>
      </c>
      <c r="N66" s="85" t="s">
        <v>101</v>
      </c>
      <c r="O66" s="85" t="s">
        <v>101</v>
      </c>
      <c r="P66" s="85" t="s">
        <v>102</v>
      </c>
      <c r="Q66" s="85" t="s">
        <v>101</v>
      </c>
      <c r="R66" s="85" t="s">
        <v>101</v>
      </c>
      <c r="S66" s="85" t="s">
        <v>102</v>
      </c>
      <c r="T66" s="85" t="s">
        <v>101</v>
      </c>
      <c r="U66" s="85" t="s">
        <v>101</v>
      </c>
      <c r="V66" s="85" t="s">
        <v>101</v>
      </c>
      <c r="W66" s="85" t="s">
        <v>102</v>
      </c>
      <c r="X66" s="85" t="s">
        <v>101</v>
      </c>
      <c r="Y66" s="85" t="s">
        <v>101</v>
      </c>
      <c r="Z66" s="85" t="s">
        <v>101</v>
      </c>
      <c r="AA66" s="85" t="s">
        <v>101</v>
      </c>
      <c r="AB66" s="85" t="s">
        <v>101</v>
      </c>
      <c r="AC66" s="85" t="s">
        <v>101</v>
      </c>
      <c r="AD66" s="91"/>
      <c r="AE66" s="92"/>
    </row>
    <row r="67" ht="15.75" customHeight="1" spans="1:31">
      <c r="A67" s="4"/>
      <c r="B67" s="5"/>
      <c r="C67" s="5"/>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87"/>
      <c r="AE67" s="88"/>
    </row>
    <row r="68" ht="15.75" customHeight="1" spans="1:31">
      <c r="A68" s="65" t="s">
        <v>125</v>
      </c>
      <c r="B68" s="81" t="s">
        <v>126</v>
      </c>
      <c r="C68" s="81"/>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89"/>
      <c r="AE68" s="90"/>
    </row>
    <row r="69" ht="15.75" customHeight="1" spans="1:31">
      <c r="A69" s="35" t="s">
        <v>55</v>
      </c>
      <c r="B69" s="36" t="s">
        <v>127</v>
      </c>
      <c r="C69" s="36" t="s">
        <v>4</v>
      </c>
      <c r="D69" s="94" t="s">
        <v>128</v>
      </c>
      <c r="E69" s="94" t="s">
        <v>128</v>
      </c>
      <c r="F69" s="94" t="s">
        <v>128</v>
      </c>
      <c r="G69" s="94" t="s">
        <v>128</v>
      </c>
      <c r="H69" s="94" t="s">
        <v>128</v>
      </c>
      <c r="I69" s="94" t="s">
        <v>128</v>
      </c>
      <c r="J69" s="94" t="s">
        <v>128</v>
      </c>
      <c r="K69" s="94" t="s">
        <v>128</v>
      </c>
      <c r="L69" s="94" t="s">
        <v>128</v>
      </c>
      <c r="M69" s="94" t="s">
        <v>128</v>
      </c>
      <c r="N69" s="94" t="s">
        <v>128</v>
      </c>
      <c r="O69" s="94" t="s">
        <v>128</v>
      </c>
      <c r="P69" s="94" t="s">
        <v>128</v>
      </c>
      <c r="Q69" s="94" t="s">
        <v>128</v>
      </c>
      <c r="R69" s="94" t="s">
        <v>128</v>
      </c>
      <c r="S69" s="94" t="s">
        <v>128</v>
      </c>
      <c r="T69" s="94" t="s">
        <v>128</v>
      </c>
      <c r="U69" s="94" t="s">
        <v>128</v>
      </c>
      <c r="V69" s="94" t="s">
        <v>128</v>
      </c>
      <c r="W69" s="94" t="s">
        <v>128</v>
      </c>
      <c r="X69" s="94" t="s">
        <v>128</v>
      </c>
      <c r="Y69" s="94" t="s">
        <v>128</v>
      </c>
      <c r="Z69" s="94" t="s">
        <v>128</v>
      </c>
      <c r="AA69" s="94" t="s">
        <v>128</v>
      </c>
      <c r="AB69" s="94" t="s">
        <v>128</v>
      </c>
      <c r="AC69" s="94" t="s">
        <v>128</v>
      </c>
      <c r="AD69" s="91" t="s">
        <v>129</v>
      </c>
      <c r="AE69" s="92">
        <f>AD69/26</f>
        <v>0.230769230769231</v>
      </c>
    </row>
    <row r="70" ht="15.75" customHeight="1" spans="1:31">
      <c r="A70" s="35" t="s">
        <v>57</v>
      </c>
      <c r="B70" s="36" t="s">
        <v>130</v>
      </c>
      <c r="C70" s="36" t="s">
        <v>4</v>
      </c>
      <c r="D70" s="94" t="s">
        <v>128</v>
      </c>
      <c r="E70" s="94" t="s">
        <v>128</v>
      </c>
      <c r="F70" s="94" t="s">
        <v>128</v>
      </c>
      <c r="G70" s="94" t="s">
        <v>128</v>
      </c>
      <c r="H70" s="94" t="s">
        <v>128</v>
      </c>
      <c r="I70" s="94" t="s">
        <v>128</v>
      </c>
      <c r="J70" s="94" t="s">
        <v>128</v>
      </c>
      <c r="K70" s="94" t="s">
        <v>128</v>
      </c>
      <c r="L70" s="94" t="s">
        <v>128</v>
      </c>
      <c r="M70" s="94" t="s">
        <v>128</v>
      </c>
      <c r="N70" s="94" t="s">
        <v>128</v>
      </c>
      <c r="O70" s="94" t="s">
        <v>128</v>
      </c>
      <c r="P70" s="94" t="s">
        <v>128</v>
      </c>
      <c r="Q70" s="94" t="s">
        <v>128</v>
      </c>
      <c r="R70" s="94" t="s">
        <v>128</v>
      </c>
      <c r="S70" s="94" t="s">
        <v>128</v>
      </c>
      <c r="T70" s="94" t="s">
        <v>128</v>
      </c>
      <c r="U70" s="94" t="s">
        <v>128</v>
      </c>
      <c r="V70" s="94" t="s">
        <v>128</v>
      </c>
      <c r="W70" s="94" t="s">
        <v>128</v>
      </c>
      <c r="X70" s="94" t="s">
        <v>128</v>
      </c>
      <c r="Y70" s="94" t="s">
        <v>128</v>
      </c>
      <c r="Z70" s="94" t="s">
        <v>128</v>
      </c>
      <c r="AA70" s="94" t="s">
        <v>128</v>
      </c>
      <c r="AB70" s="94" t="s">
        <v>128</v>
      </c>
      <c r="AC70" s="94" t="s">
        <v>131</v>
      </c>
      <c r="AD70" s="91"/>
      <c r="AE70" s="92"/>
    </row>
    <row r="71" ht="15.75" customHeight="1" spans="1:31">
      <c r="A71" s="35" t="s">
        <v>59</v>
      </c>
      <c r="B71" s="36" t="s">
        <v>132</v>
      </c>
      <c r="C71" s="36" t="s">
        <v>4</v>
      </c>
      <c r="D71" s="94" t="s">
        <v>128</v>
      </c>
      <c r="E71" s="94" t="s">
        <v>128</v>
      </c>
      <c r="F71" s="94" t="s">
        <v>128</v>
      </c>
      <c r="G71" s="94" t="s">
        <v>128</v>
      </c>
      <c r="H71" s="94" t="s">
        <v>128</v>
      </c>
      <c r="I71" s="94" t="s">
        <v>128</v>
      </c>
      <c r="J71" s="94" t="s">
        <v>128</v>
      </c>
      <c r="K71" s="94" t="s">
        <v>128</v>
      </c>
      <c r="L71" s="94" t="s">
        <v>128</v>
      </c>
      <c r="M71" s="94" t="s">
        <v>128</v>
      </c>
      <c r="N71" s="94" t="s">
        <v>128</v>
      </c>
      <c r="O71" s="94" t="s">
        <v>128</v>
      </c>
      <c r="P71" s="94" t="s">
        <v>128</v>
      </c>
      <c r="Q71" s="94" t="s">
        <v>128</v>
      </c>
      <c r="R71" s="94" t="s">
        <v>128</v>
      </c>
      <c r="S71" s="94" t="s">
        <v>128</v>
      </c>
      <c r="T71" s="94" t="s">
        <v>128</v>
      </c>
      <c r="U71" s="94" t="s">
        <v>128</v>
      </c>
      <c r="V71" s="94" t="s">
        <v>128</v>
      </c>
      <c r="W71" s="94" t="s">
        <v>128</v>
      </c>
      <c r="X71" s="94" t="s">
        <v>128</v>
      </c>
      <c r="Y71" s="94" t="s">
        <v>128</v>
      </c>
      <c r="Z71" s="94" t="s">
        <v>128</v>
      </c>
      <c r="AA71" s="94" t="s">
        <v>128</v>
      </c>
      <c r="AB71" s="94" t="s">
        <v>128</v>
      </c>
      <c r="AC71" s="94" t="s">
        <v>128</v>
      </c>
      <c r="AD71" s="91"/>
      <c r="AE71" s="92"/>
    </row>
    <row r="72" ht="15.75" customHeight="1" spans="1:31">
      <c r="A72" s="35" t="s">
        <v>61</v>
      </c>
      <c r="B72" s="36" t="s">
        <v>133</v>
      </c>
      <c r="C72" s="36" t="s">
        <v>4</v>
      </c>
      <c r="D72" s="94" t="s">
        <v>128</v>
      </c>
      <c r="E72" s="94" t="s">
        <v>128</v>
      </c>
      <c r="F72" s="94" t="s">
        <v>128</v>
      </c>
      <c r="G72" s="94" t="s">
        <v>128</v>
      </c>
      <c r="H72" s="94" t="s">
        <v>128</v>
      </c>
      <c r="I72" s="94" t="s">
        <v>128</v>
      </c>
      <c r="J72" s="94" t="s">
        <v>128</v>
      </c>
      <c r="K72" s="94" t="s">
        <v>128</v>
      </c>
      <c r="L72" s="94" t="s">
        <v>128</v>
      </c>
      <c r="M72" s="94" t="s">
        <v>128</v>
      </c>
      <c r="N72" s="94" t="s">
        <v>128</v>
      </c>
      <c r="O72" s="94" t="s">
        <v>128</v>
      </c>
      <c r="P72" s="94" t="s">
        <v>128</v>
      </c>
      <c r="Q72" s="94" t="s">
        <v>128</v>
      </c>
      <c r="R72" s="94" t="s">
        <v>128</v>
      </c>
      <c r="S72" s="94" t="s">
        <v>128</v>
      </c>
      <c r="T72" s="94" t="s">
        <v>128</v>
      </c>
      <c r="U72" s="94" t="s">
        <v>128</v>
      </c>
      <c r="V72" s="94" t="s">
        <v>128</v>
      </c>
      <c r="W72" s="94" t="s">
        <v>128</v>
      </c>
      <c r="X72" s="94" t="s">
        <v>128</v>
      </c>
      <c r="Y72" s="94" t="s">
        <v>128</v>
      </c>
      <c r="Z72" s="94" t="s">
        <v>128</v>
      </c>
      <c r="AA72" s="94" t="s">
        <v>128</v>
      </c>
      <c r="AB72" s="94" t="s">
        <v>128</v>
      </c>
      <c r="AC72" s="94" t="s">
        <v>128</v>
      </c>
      <c r="AD72" s="91"/>
      <c r="AE72" s="92"/>
    </row>
    <row r="73" ht="15.75" customHeight="1" spans="1:31">
      <c r="A73" s="35" t="s">
        <v>63</v>
      </c>
      <c r="B73" s="36" t="s">
        <v>134</v>
      </c>
      <c r="C73" s="36" t="s">
        <v>4</v>
      </c>
      <c r="D73" s="94" t="s">
        <v>128</v>
      </c>
      <c r="E73" s="94" t="s">
        <v>128</v>
      </c>
      <c r="F73" s="94" t="s">
        <v>128</v>
      </c>
      <c r="G73" s="94" t="s">
        <v>128</v>
      </c>
      <c r="H73" s="94" t="s">
        <v>128</v>
      </c>
      <c r="I73" s="94" t="s">
        <v>128</v>
      </c>
      <c r="J73" s="94" t="s">
        <v>128</v>
      </c>
      <c r="K73" s="94" t="s">
        <v>128</v>
      </c>
      <c r="L73" s="94" t="s">
        <v>131</v>
      </c>
      <c r="M73" s="94" t="s">
        <v>128</v>
      </c>
      <c r="N73" s="94" t="s">
        <v>128</v>
      </c>
      <c r="O73" s="94" t="s">
        <v>128</v>
      </c>
      <c r="P73" s="94" t="s">
        <v>128</v>
      </c>
      <c r="Q73" s="94" t="s">
        <v>128</v>
      </c>
      <c r="R73" s="94" t="s">
        <v>128</v>
      </c>
      <c r="S73" s="94" t="s">
        <v>128</v>
      </c>
      <c r="T73" s="94" t="s">
        <v>128</v>
      </c>
      <c r="U73" s="94" t="s">
        <v>128</v>
      </c>
      <c r="V73" s="94" t="s">
        <v>128</v>
      </c>
      <c r="W73" s="94" t="s">
        <v>128</v>
      </c>
      <c r="X73" s="94" t="s">
        <v>128</v>
      </c>
      <c r="Y73" s="94" t="s">
        <v>128</v>
      </c>
      <c r="Z73" s="94" t="s">
        <v>128</v>
      </c>
      <c r="AA73" s="94" t="s">
        <v>128</v>
      </c>
      <c r="AB73" s="94" t="s">
        <v>128</v>
      </c>
      <c r="AC73" s="94" t="s">
        <v>128</v>
      </c>
      <c r="AD73" s="91"/>
      <c r="AE73" s="92"/>
    </row>
    <row r="74" ht="15.75" customHeight="1" spans="1:31">
      <c r="A74" s="35" t="s">
        <v>65</v>
      </c>
      <c r="B74" s="36" t="s">
        <v>135</v>
      </c>
      <c r="C74" s="36" t="s">
        <v>4</v>
      </c>
      <c r="D74" s="94" t="s">
        <v>128</v>
      </c>
      <c r="E74" s="94" t="s">
        <v>128</v>
      </c>
      <c r="F74" s="94" t="s">
        <v>128</v>
      </c>
      <c r="G74" s="94" t="s">
        <v>128</v>
      </c>
      <c r="H74" s="94" t="s">
        <v>128</v>
      </c>
      <c r="I74" s="94" t="s">
        <v>131</v>
      </c>
      <c r="J74" s="94" t="s">
        <v>128</v>
      </c>
      <c r="K74" s="94" t="s">
        <v>128</v>
      </c>
      <c r="L74" s="94" t="s">
        <v>131</v>
      </c>
      <c r="M74" s="94" t="s">
        <v>128</v>
      </c>
      <c r="N74" s="94" t="s">
        <v>128</v>
      </c>
      <c r="O74" s="94" t="s">
        <v>128</v>
      </c>
      <c r="P74" s="94" t="s">
        <v>128</v>
      </c>
      <c r="Q74" s="94" t="s">
        <v>131</v>
      </c>
      <c r="R74" s="94" t="s">
        <v>128</v>
      </c>
      <c r="S74" s="94" t="s">
        <v>128</v>
      </c>
      <c r="T74" s="94" t="s">
        <v>131</v>
      </c>
      <c r="U74" s="94" t="s">
        <v>128</v>
      </c>
      <c r="V74" s="94" t="s">
        <v>128</v>
      </c>
      <c r="W74" s="94" t="s">
        <v>128</v>
      </c>
      <c r="X74" s="94" t="s">
        <v>128</v>
      </c>
      <c r="Y74" s="94" t="s">
        <v>131</v>
      </c>
      <c r="Z74" s="94" t="s">
        <v>128</v>
      </c>
      <c r="AA74" s="94" t="s">
        <v>128</v>
      </c>
      <c r="AB74" s="94" t="s">
        <v>128</v>
      </c>
      <c r="AC74" s="94" t="s">
        <v>128</v>
      </c>
      <c r="AD74" s="91"/>
      <c r="AE74" s="92"/>
    </row>
    <row r="75" ht="15.75" customHeight="1" spans="1:31">
      <c r="A75" s="35" t="s">
        <v>67</v>
      </c>
      <c r="B75" s="36" t="s">
        <v>136</v>
      </c>
      <c r="C75" s="36" t="s">
        <v>4</v>
      </c>
      <c r="D75" s="94" t="s">
        <v>128</v>
      </c>
      <c r="E75" s="94" t="s">
        <v>128</v>
      </c>
      <c r="F75" s="94" t="s">
        <v>128</v>
      </c>
      <c r="G75" s="94" t="s">
        <v>128</v>
      </c>
      <c r="H75" s="94" t="s">
        <v>128</v>
      </c>
      <c r="I75" s="94" t="s">
        <v>128</v>
      </c>
      <c r="J75" s="94" t="s">
        <v>128</v>
      </c>
      <c r="K75" s="94" t="s">
        <v>128</v>
      </c>
      <c r="L75" s="94" t="s">
        <v>131</v>
      </c>
      <c r="M75" s="94" t="s">
        <v>128</v>
      </c>
      <c r="N75" s="94" t="s">
        <v>128</v>
      </c>
      <c r="O75" s="94" t="s">
        <v>128</v>
      </c>
      <c r="P75" s="94" t="s">
        <v>128</v>
      </c>
      <c r="Q75" s="94" t="s">
        <v>131</v>
      </c>
      <c r="R75" s="94" t="s">
        <v>128</v>
      </c>
      <c r="S75" s="94" t="s">
        <v>128</v>
      </c>
      <c r="T75" s="94" t="s">
        <v>128</v>
      </c>
      <c r="U75" s="94" t="s">
        <v>128</v>
      </c>
      <c r="V75" s="94" t="s">
        <v>128</v>
      </c>
      <c r="W75" s="94" t="s">
        <v>128</v>
      </c>
      <c r="X75" s="94" t="s">
        <v>128</v>
      </c>
      <c r="Y75" s="94" t="s">
        <v>128</v>
      </c>
      <c r="Z75" s="94" t="s">
        <v>128</v>
      </c>
      <c r="AA75" s="94" t="s">
        <v>128</v>
      </c>
      <c r="AB75" s="94" t="s">
        <v>128</v>
      </c>
      <c r="AC75" s="94" t="s">
        <v>128</v>
      </c>
      <c r="AD75" s="91"/>
      <c r="AE75" s="92"/>
    </row>
    <row r="76" ht="15.75" customHeight="1" spans="1:31">
      <c r="A76" s="35" t="s">
        <v>70</v>
      </c>
      <c r="B76" s="36" t="s">
        <v>137</v>
      </c>
      <c r="C76" s="36" t="s">
        <v>4</v>
      </c>
      <c r="D76" s="94" t="s">
        <v>128</v>
      </c>
      <c r="E76" s="94" t="s">
        <v>128</v>
      </c>
      <c r="F76" s="94" t="s">
        <v>128</v>
      </c>
      <c r="G76" s="94" t="s">
        <v>128</v>
      </c>
      <c r="H76" s="94" t="s">
        <v>128</v>
      </c>
      <c r="I76" s="94" t="s">
        <v>128</v>
      </c>
      <c r="J76" s="94" t="s">
        <v>128</v>
      </c>
      <c r="K76" s="94" t="s">
        <v>128</v>
      </c>
      <c r="L76" s="94" t="s">
        <v>128</v>
      </c>
      <c r="M76" s="94" t="s">
        <v>128</v>
      </c>
      <c r="N76" s="94" t="s">
        <v>128</v>
      </c>
      <c r="O76" s="94" t="s">
        <v>128</v>
      </c>
      <c r="P76" s="94" t="s">
        <v>128</v>
      </c>
      <c r="Q76" s="94" t="s">
        <v>128</v>
      </c>
      <c r="R76" s="94" t="s">
        <v>128</v>
      </c>
      <c r="S76" s="94" t="s">
        <v>128</v>
      </c>
      <c r="T76" s="94" t="s">
        <v>128</v>
      </c>
      <c r="U76" s="94" t="s">
        <v>128</v>
      </c>
      <c r="V76" s="94" t="s">
        <v>128</v>
      </c>
      <c r="W76" s="94" t="s">
        <v>128</v>
      </c>
      <c r="X76" s="94" t="s">
        <v>128</v>
      </c>
      <c r="Y76" s="94" t="s">
        <v>128</v>
      </c>
      <c r="Z76" s="94" t="s">
        <v>128</v>
      </c>
      <c r="AA76" s="94" t="s">
        <v>128</v>
      </c>
      <c r="AB76" s="94" t="s">
        <v>128</v>
      </c>
      <c r="AC76" s="94" t="s">
        <v>128</v>
      </c>
      <c r="AD76" s="91"/>
      <c r="AE76" s="92"/>
    </row>
    <row r="77" ht="15.75" customHeight="1" spans="1:31">
      <c r="A77" s="4"/>
      <c r="B77" s="5"/>
      <c r="C77" s="5"/>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87"/>
      <c r="AE77" s="88"/>
    </row>
    <row r="78" ht="15.75" customHeight="1" spans="1:31">
      <c r="A78" s="65" t="s">
        <v>138</v>
      </c>
      <c r="B78" s="81" t="s">
        <v>139</v>
      </c>
      <c r="C78" s="81"/>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89"/>
      <c r="AE78" s="90"/>
    </row>
    <row r="79" ht="15.75" customHeight="1" spans="1:31">
      <c r="A79" s="65" t="s">
        <v>140</v>
      </c>
      <c r="B79" s="93" t="s">
        <v>141</v>
      </c>
      <c r="C79" s="67"/>
      <c r="D79" s="93" t="s">
        <v>142</v>
      </c>
      <c r="E79" s="93" t="s">
        <v>142</v>
      </c>
      <c r="F79" s="93" t="s">
        <v>142</v>
      </c>
      <c r="G79" s="93" t="s">
        <v>142</v>
      </c>
      <c r="H79" s="93" t="s">
        <v>142</v>
      </c>
      <c r="I79" s="93" t="s">
        <v>142</v>
      </c>
      <c r="J79" s="93" t="s">
        <v>142</v>
      </c>
      <c r="K79" s="93" t="s">
        <v>142</v>
      </c>
      <c r="L79" s="93" t="s">
        <v>142</v>
      </c>
      <c r="M79" s="93" t="s">
        <v>142</v>
      </c>
      <c r="N79" s="93" t="s">
        <v>142</v>
      </c>
      <c r="O79" s="93" t="s">
        <v>142</v>
      </c>
      <c r="P79" s="93" t="s">
        <v>142</v>
      </c>
      <c r="Q79" s="93" t="s">
        <v>142</v>
      </c>
      <c r="R79" s="93" t="s">
        <v>142</v>
      </c>
      <c r="S79" s="93" t="s">
        <v>142</v>
      </c>
      <c r="T79" s="93" t="s">
        <v>142</v>
      </c>
      <c r="U79" s="93" t="s">
        <v>142</v>
      </c>
      <c r="V79" s="93" t="s">
        <v>142</v>
      </c>
      <c r="W79" s="93" t="s">
        <v>142</v>
      </c>
      <c r="X79" s="93" t="s">
        <v>142</v>
      </c>
      <c r="Y79" s="93" t="s">
        <v>142</v>
      </c>
      <c r="Z79" s="93" t="s">
        <v>142</v>
      </c>
      <c r="AA79" s="93" t="s">
        <v>142</v>
      </c>
      <c r="AB79" s="93" t="s">
        <v>142</v>
      </c>
      <c r="AC79" s="93" t="s">
        <v>142</v>
      </c>
      <c r="AD79" s="100"/>
      <c r="AE79" s="101"/>
    </row>
    <row r="80" ht="15.75" customHeight="1" spans="1:31">
      <c r="A80" s="65" t="s">
        <v>55</v>
      </c>
      <c r="B80" s="81" t="s">
        <v>127</v>
      </c>
      <c r="C80" s="82"/>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91"/>
      <c r="AE80" s="92"/>
    </row>
    <row r="81" ht="15.75" customHeight="1" spans="1:31">
      <c r="A81" s="41" t="s">
        <v>143</v>
      </c>
      <c r="B81" s="44" t="s">
        <v>144</v>
      </c>
      <c r="C81" s="44" t="s">
        <v>4</v>
      </c>
      <c r="D81" s="95">
        <v>10</v>
      </c>
      <c r="E81" s="95">
        <v>0</v>
      </c>
      <c r="F81" s="95">
        <v>9</v>
      </c>
      <c r="G81" s="95">
        <v>7</v>
      </c>
      <c r="H81" s="95">
        <v>13</v>
      </c>
      <c r="I81" s="95">
        <v>11</v>
      </c>
      <c r="J81" s="95">
        <v>11</v>
      </c>
      <c r="K81" s="95">
        <v>8</v>
      </c>
      <c r="L81" s="95">
        <v>5</v>
      </c>
      <c r="M81" s="95">
        <v>5</v>
      </c>
      <c r="N81" s="95">
        <v>6</v>
      </c>
      <c r="O81" s="95">
        <v>1</v>
      </c>
      <c r="P81" s="95">
        <v>11</v>
      </c>
      <c r="Q81" s="95">
        <v>5</v>
      </c>
      <c r="R81" s="95">
        <v>11</v>
      </c>
      <c r="S81" s="95">
        <v>9</v>
      </c>
      <c r="T81" s="95">
        <v>8</v>
      </c>
      <c r="U81" s="95">
        <v>5</v>
      </c>
      <c r="V81" s="95">
        <v>2</v>
      </c>
      <c r="W81" s="95">
        <v>9</v>
      </c>
      <c r="X81" s="95">
        <v>12</v>
      </c>
      <c r="Y81" s="95">
        <v>9</v>
      </c>
      <c r="Z81" s="95">
        <v>9</v>
      </c>
      <c r="AA81" s="95">
        <v>5</v>
      </c>
      <c r="AB81" s="95">
        <v>5</v>
      </c>
      <c r="AC81" s="95">
        <v>10</v>
      </c>
      <c r="AD81" s="91"/>
      <c r="AE81" s="92"/>
    </row>
    <row r="82" ht="15.75" customHeight="1" spans="1:31">
      <c r="A82" s="41" t="s">
        <v>143</v>
      </c>
      <c r="B82" s="44" t="s">
        <v>145</v>
      </c>
      <c r="C82" s="44" t="s">
        <v>4</v>
      </c>
      <c r="D82" s="95">
        <v>0</v>
      </c>
      <c r="E82" s="95">
        <v>0</v>
      </c>
      <c r="F82" s="95">
        <v>0</v>
      </c>
      <c r="G82" s="95">
        <v>0</v>
      </c>
      <c r="H82" s="95">
        <v>0</v>
      </c>
      <c r="I82" s="95">
        <v>0</v>
      </c>
      <c r="J82" s="95">
        <v>0</v>
      </c>
      <c r="K82" s="95">
        <v>0</v>
      </c>
      <c r="L82" s="95">
        <v>0</v>
      </c>
      <c r="M82" s="95">
        <v>0</v>
      </c>
      <c r="N82" s="95">
        <v>0</v>
      </c>
      <c r="O82" s="95">
        <v>0</v>
      </c>
      <c r="P82" s="95">
        <v>0</v>
      </c>
      <c r="Q82" s="95">
        <v>0</v>
      </c>
      <c r="R82" s="95">
        <v>0</v>
      </c>
      <c r="S82" s="95">
        <v>0</v>
      </c>
      <c r="T82" s="95">
        <v>0</v>
      </c>
      <c r="U82" s="96">
        <v>3</v>
      </c>
      <c r="V82" s="95">
        <v>0</v>
      </c>
      <c r="W82" s="95">
        <v>0</v>
      </c>
      <c r="X82" s="95">
        <v>0</v>
      </c>
      <c r="Y82" s="95">
        <v>0</v>
      </c>
      <c r="Z82" s="95">
        <v>0</v>
      </c>
      <c r="AA82" s="95">
        <v>0</v>
      </c>
      <c r="AB82" s="95">
        <v>0</v>
      </c>
      <c r="AC82" s="95">
        <v>0</v>
      </c>
      <c r="AD82" s="91" t="s">
        <v>146</v>
      </c>
      <c r="AE82" s="92">
        <f>AD82/26</f>
        <v>0.730769230769231</v>
      </c>
    </row>
    <row r="83" ht="15.75" customHeight="1" spans="1:31">
      <c r="A83" s="41" t="s">
        <v>143</v>
      </c>
      <c r="B83" s="44" t="s">
        <v>147</v>
      </c>
      <c r="C83" s="44" t="s">
        <v>4</v>
      </c>
      <c r="D83" s="96">
        <v>2</v>
      </c>
      <c r="E83" s="95">
        <v>0</v>
      </c>
      <c r="F83" s="95">
        <v>0</v>
      </c>
      <c r="G83" s="95">
        <v>0</v>
      </c>
      <c r="H83" s="96">
        <v>3</v>
      </c>
      <c r="I83" s="96">
        <v>4</v>
      </c>
      <c r="J83" s="95">
        <v>0</v>
      </c>
      <c r="K83" s="95">
        <v>0</v>
      </c>
      <c r="L83" s="96">
        <v>1</v>
      </c>
      <c r="M83" s="96">
        <v>1</v>
      </c>
      <c r="N83" s="96">
        <v>1</v>
      </c>
      <c r="O83" s="95">
        <v>0</v>
      </c>
      <c r="P83" s="96">
        <v>4</v>
      </c>
      <c r="Q83" s="96">
        <v>2</v>
      </c>
      <c r="R83" s="95">
        <v>0</v>
      </c>
      <c r="S83" s="96">
        <v>1</v>
      </c>
      <c r="T83" s="96">
        <v>8</v>
      </c>
      <c r="U83" s="96">
        <v>2</v>
      </c>
      <c r="V83" s="95">
        <v>0</v>
      </c>
      <c r="W83" s="96">
        <v>1</v>
      </c>
      <c r="X83" s="96">
        <v>2</v>
      </c>
      <c r="Y83" s="95">
        <v>0</v>
      </c>
      <c r="Z83" s="96">
        <v>2</v>
      </c>
      <c r="AA83" s="95">
        <v>0</v>
      </c>
      <c r="AB83" s="96">
        <v>1</v>
      </c>
      <c r="AC83" s="95">
        <v>0</v>
      </c>
      <c r="AD83" s="91"/>
      <c r="AE83" s="92"/>
    </row>
    <row r="84" ht="15.75" customHeight="1" spans="1:31">
      <c r="A84" s="41" t="s">
        <v>143</v>
      </c>
      <c r="B84" s="44" t="s">
        <v>148</v>
      </c>
      <c r="C84" s="44" t="s">
        <v>4</v>
      </c>
      <c r="D84" s="96">
        <v>1</v>
      </c>
      <c r="E84" s="95">
        <v>0</v>
      </c>
      <c r="F84" s="95">
        <v>0</v>
      </c>
      <c r="G84" s="95">
        <v>0</v>
      </c>
      <c r="H84" s="95">
        <v>0</v>
      </c>
      <c r="I84" s="96">
        <v>1</v>
      </c>
      <c r="J84" s="95">
        <v>0</v>
      </c>
      <c r="K84" s="95">
        <v>0</v>
      </c>
      <c r="L84" s="95">
        <v>0</v>
      </c>
      <c r="M84" s="96">
        <v>1</v>
      </c>
      <c r="N84" s="95">
        <v>0</v>
      </c>
      <c r="O84" s="95">
        <v>0</v>
      </c>
      <c r="P84" s="96">
        <v>2</v>
      </c>
      <c r="Q84" s="96">
        <v>1</v>
      </c>
      <c r="R84" s="95">
        <v>0</v>
      </c>
      <c r="S84" s="95">
        <v>0</v>
      </c>
      <c r="T84" s="95">
        <v>0</v>
      </c>
      <c r="U84" s="95">
        <v>0</v>
      </c>
      <c r="V84" s="95">
        <v>0</v>
      </c>
      <c r="W84" s="95">
        <v>0</v>
      </c>
      <c r="X84" s="95">
        <v>0</v>
      </c>
      <c r="Y84" s="95">
        <v>0</v>
      </c>
      <c r="Z84" s="95">
        <v>0</v>
      </c>
      <c r="AA84" s="96">
        <v>1</v>
      </c>
      <c r="AB84" s="95">
        <v>0</v>
      </c>
      <c r="AC84" s="95">
        <v>0</v>
      </c>
      <c r="AD84" s="91"/>
      <c r="AE84" s="92"/>
    </row>
    <row r="85" ht="15.75" customHeight="1" spans="1:31">
      <c r="A85" s="41" t="s">
        <v>143</v>
      </c>
      <c r="B85" s="44" t="s">
        <v>149</v>
      </c>
      <c r="C85" s="44" t="s">
        <v>4</v>
      </c>
      <c r="D85" s="96">
        <v>1</v>
      </c>
      <c r="E85" s="95">
        <v>0</v>
      </c>
      <c r="F85" s="95">
        <v>0</v>
      </c>
      <c r="G85" s="95">
        <v>0</v>
      </c>
      <c r="H85" s="96">
        <v>1</v>
      </c>
      <c r="I85" s="96">
        <v>2</v>
      </c>
      <c r="J85" s="96">
        <v>1</v>
      </c>
      <c r="K85" s="95">
        <v>0</v>
      </c>
      <c r="L85" s="95">
        <v>0</v>
      </c>
      <c r="M85" s="95">
        <v>0</v>
      </c>
      <c r="N85" s="95">
        <v>0</v>
      </c>
      <c r="O85" s="95">
        <v>0</v>
      </c>
      <c r="P85" s="96">
        <v>2</v>
      </c>
      <c r="Q85" s="95">
        <v>0</v>
      </c>
      <c r="R85" s="95">
        <v>0</v>
      </c>
      <c r="S85" s="95">
        <v>0</v>
      </c>
      <c r="T85" s="96">
        <v>1</v>
      </c>
      <c r="U85" s="95">
        <v>0</v>
      </c>
      <c r="V85" s="95">
        <v>0</v>
      </c>
      <c r="W85" s="96">
        <v>1</v>
      </c>
      <c r="X85" s="95">
        <v>0</v>
      </c>
      <c r="Y85" s="96">
        <v>1</v>
      </c>
      <c r="Z85" s="96">
        <v>2</v>
      </c>
      <c r="AA85" s="95">
        <v>0</v>
      </c>
      <c r="AB85" s="96">
        <v>1</v>
      </c>
      <c r="AC85" s="96">
        <v>2</v>
      </c>
      <c r="AD85" s="91"/>
      <c r="AE85" s="92"/>
    </row>
    <row r="86" ht="15.75" customHeight="1" spans="1:31">
      <c r="A86" s="41" t="s">
        <v>143</v>
      </c>
      <c r="B86" s="44" t="s">
        <v>150</v>
      </c>
      <c r="C86" s="44" t="s">
        <v>4</v>
      </c>
      <c r="D86" s="96">
        <v>2</v>
      </c>
      <c r="E86" s="95">
        <v>0</v>
      </c>
      <c r="F86" s="95">
        <v>0</v>
      </c>
      <c r="G86" s="95">
        <v>0</v>
      </c>
      <c r="H86" s="96">
        <v>1</v>
      </c>
      <c r="I86" s="95">
        <v>0</v>
      </c>
      <c r="J86" s="95">
        <v>0</v>
      </c>
      <c r="K86" s="96">
        <v>7</v>
      </c>
      <c r="L86" s="95">
        <v>0</v>
      </c>
      <c r="M86" s="95">
        <v>0</v>
      </c>
      <c r="N86" s="96">
        <v>1</v>
      </c>
      <c r="O86" s="95">
        <v>0</v>
      </c>
      <c r="P86" s="96">
        <v>1</v>
      </c>
      <c r="Q86" s="96">
        <v>1</v>
      </c>
      <c r="R86" s="95">
        <v>0</v>
      </c>
      <c r="S86" s="95">
        <v>0</v>
      </c>
      <c r="T86" s="96">
        <v>1</v>
      </c>
      <c r="U86" s="95">
        <v>0</v>
      </c>
      <c r="V86" s="95">
        <v>0</v>
      </c>
      <c r="W86" s="96">
        <v>1</v>
      </c>
      <c r="X86" s="95">
        <v>0</v>
      </c>
      <c r="Y86" s="96">
        <v>1</v>
      </c>
      <c r="Z86" s="95">
        <v>0</v>
      </c>
      <c r="AA86" s="95">
        <v>0</v>
      </c>
      <c r="AB86" s="96">
        <v>1</v>
      </c>
      <c r="AC86" s="96">
        <v>3</v>
      </c>
      <c r="AD86" s="91" t="s">
        <v>151</v>
      </c>
      <c r="AE86" s="92">
        <f>AD86/26</f>
        <v>0.423076923076923</v>
      </c>
    </row>
    <row r="87" ht="15.75" customHeight="1" spans="1:31">
      <c r="A87" s="41" t="s">
        <v>143</v>
      </c>
      <c r="B87" s="44" t="s">
        <v>152</v>
      </c>
      <c r="C87" s="44" t="s">
        <v>4</v>
      </c>
      <c r="D87" s="96">
        <v>2</v>
      </c>
      <c r="E87" s="95">
        <v>0</v>
      </c>
      <c r="F87" s="95">
        <v>0</v>
      </c>
      <c r="G87" s="95">
        <v>0</v>
      </c>
      <c r="H87" s="95">
        <v>0</v>
      </c>
      <c r="I87" s="95">
        <v>0</v>
      </c>
      <c r="J87" s="95">
        <v>0</v>
      </c>
      <c r="K87" s="95">
        <v>0</v>
      </c>
      <c r="L87" s="95">
        <v>0</v>
      </c>
      <c r="M87" s="95">
        <v>0</v>
      </c>
      <c r="N87" s="96">
        <v>1</v>
      </c>
      <c r="O87" s="95">
        <v>0</v>
      </c>
      <c r="P87" s="95">
        <v>0</v>
      </c>
      <c r="Q87" s="95">
        <v>0</v>
      </c>
      <c r="R87" s="95">
        <v>0</v>
      </c>
      <c r="S87" s="95">
        <v>0</v>
      </c>
      <c r="T87" s="96">
        <v>1</v>
      </c>
      <c r="U87" s="95">
        <v>0</v>
      </c>
      <c r="V87" s="95">
        <v>0</v>
      </c>
      <c r="W87" s="96">
        <v>1</v>
      </c>
      <c r="X87" s="95">
        <v>0</v>
      </c>
      <c r="Y87" s="95">
        <v>0</v>
      </c>
      <c r="Z87" s="95">
        <v>0</v>
      </c>
      <c r="AA87" s="95">
        <v>0</v>
      </c>
      <c r="AB87" s="96">
        <v>1</v>
      </c>
      <c r="AC87" s="96">
        <v>2</v>
      </c>
      <c r="AD87" s="91"/>
      <c r="AE87" s="92"/>
    </row>
    <row r="88" ht="15.75" customHeight="1" spans="1:31">
      <c r="A88" s="41" t="s">
        <v>143</v>
      </c>
      <c r="B88" s="44" t="s">
        <v>153</v>
      </c>
      <c r="C88" s="44" t="s">
        <v>4</v>
      </c>
      <c r="D88" s="96">
        <v>1</v>
      </c>
      <c r="E88" s="95">
        <v>0</v>
      </c>
      <c r="F88" s="96">
        <v>2</v>
      </c>
      <c r="G88" s="95">
        <v>0</v>
      </c>
      <c r="H88" s="95">
        <v>0</v>
      </c>
      <c r="I88" s="96">
        <v>1</v>
      </c>
      <c r="J88" s="96">
        <v>1</v>
      </c>
      <c r="K88" s="96">
        <v>1</v>
      </c>
      <c r="L88" s="95">
        <v>0</v>
      </c>
      <c r="M88" s="95">
        <v>0</v>
      </c>
      <c r="N88" s="96">
        <v>1</v>
      </c>
      <c r="O88" s="95">
        <v>0</v>
      </c>
      <c r="P88" s="95">
        <v>0</v>
      </c>
      <c r="Q88" s="95">
        <v>0</v>
      </c>
      <c r="R88" s="96">
        <v>1</v>
      </c>
      <c r="S88" s="95">
        <v>0</v>
      </c>
      <c r="T88" s="96">
        <v>4</v>
      </c>
      <c r="U88" s="95">
        <v>0</v>
      </c>
      <c r="V88" s="95">
        <v>0</v>
      </c>
      <c r="W88" s="95">
        <v>0</v>
      </c>
      <c r="X88" s="95">
        <v>0</v>
      </c>
      <c r="Y88" s="95">
        <v>0</v>
      </c>
      <c r="Z88" s="96">
        <v>2</v>
      </c>
      <c r="AA88" s="95">
        <v>0</v>
      </c>
      <c r="AB88" s="96">
        <v>1</v>
      </c>
      <c r="AC88" s="96">
        <v>1</v>
      </c>
      <c r="AD88" s="91"/>
      <c r="AE88" s="92"/>
    </row>
    <row r="89" ht="15.75" customHeight="1" spans="1:31">
      <c r="A89" s="41" t="s">
        <v>143</v>
      </c>
      <c r="B89" s="44" t="s">
        <v>154</v>
      </c>
      <c r="C89" s="44" t="s">
        <v>4</v>
      </c>
      <c r="D89" s="95">
        <v>0</v>
      </c>
      <c r="E89" s="95">
        <v>0</v>
      </c>
      <c r="F89" s="95">
        <v>0</v>
      </c>
      <c r="G89" s="95">
        <v>0</v>
      </c>
      <c r="H89" s="96">
        <v>1</v>
      </c>
      <c r="I89" s="96">
        <v>1</v>
      </c>
      <c r="J89" s="96">
        <v>1</v>
      </c>
      <c r="K89" s="96">
        <v>1</v>
      </c>
      <c r="L89" s="95">
        <v>0</v>
      </c>
      <c r="M89" s="95">
        <v>0</v>
      </c>
      <c r="N89" s="96">
        <v>1</v>
      </c>
      <c r="O89" s="95">
        <v>0</v>
      </c>
      <c r="P89" s="95">
        <v>0</v>
      </c>
      <c r="Q89" s="95">
        <v>0</v>
      </c>
      <c r="R89" s="96">
        <v>1</v>
      </c>
      <c r="S89" s="95">
        <v>0</v>
      </c>
      <c r="T89" s="95">
        <v>0</v>
      </c>
      <c r="U89" s="95">
        <v>0</v>
      </c>
      <c r="V89" s="95">
        <v>0</v>
      </c>
      <c r="W89" s="95">
        <v>0</v>
      </c>
      <c r="X89" s="95">
        <v>0</v>
      </c>
      <c r="Y89" s="95">
        <v>0</v>
      </c>
      <c r="Z89" s="96">
        <v>1</v>
      </c>
      <c r="AA89" s="96">
        <v>1</v>
      </c>
      <c r="AB89" s="95">
        <v>0</v>
      </c>
      <c r="AC89" s="95">
        <v>0</v>
      </c>
      <c r="AD89" s="91" t="s">
        <v>155</v>
      </c>
      <c r="AE89" s="92">
        <f>AD89/26</f>
        <v>0.307692307692308</v>
      </c>
    </row>
    <row r="90" ht="15.75" customHeight="1" spans="1:31">
      <c r="A90" s="41" t="s">
        <v>143</v>
      </c>
      <c r="B90" s="44" t="s">
        <v>156</v>
      </c>
      <c r="C90" s="44" t="s">
        <v>4</v>
      </c>
      <c r="D90" s="95">
        <v>0</v>
      </c>
      <c r="E90" s="95">
        <v>0</v>
      </c>
      <c r="F90" s="95">
        <v>0</v>
      </c>
      <c r="G90" s="95">
        <v>0</v>
      </c>
      <c r="H90" s="95">
        <v>0</v>
      </c>
      <c r="I90" s="96">
        <v>1</v>
      </c>
      <c r="J90" s="96">
        <v>1</v>
      </c>
      <c r="K90" s="96">
        <v>1</v>
      </c>
      <c r="L90" s="95">
        <v>0</v>
      </c>
      <c r="M90" s="96">
        <v>2</v>
      </c>
      <c r="N90" s="96">
        <v>1</v>
      </c>
      <c r="O90" s="95">
        <v>0</v>
      </c>
      <c r="P90" s="96">
        <v>2</v>
      </c>
      <c r="Q90" s="96">
        <v>2</v>
      </c>
      <c r="R90" s="96">
        <v>1</v>
      </c>
      <c r="S90" s="95">
        <v>0</v>
      </c>
      <c r="T90" s="95">
        <v>0</v>
      </c>
      <c r="U90" s="95">
        <v>0</v>
      </c>
      <c r="V90" s="95">
        <v>0</v>
      </c>
      <c r="W90" s="95">
        <v>0</v>
      </c>
      <c r="X90" s="95">
        <v>0</v>
      </c>
      <c r="Y90" s="95">
        <v>0</v>
      </c>
      <c r="Z90" s="95">
        <v>0</v>
      </c>
      <c r="AA90" s="95">
        <v>0</v>
      </c>
      <c r="AB90" s="95">
        <v>0</v>
      </c>
      <c r="AC90" s="96">
        <v>4</v>
      </c>
      <c r="AD90" s="91"/>
      <c r="AE90" s="92"/>
    </row>
    <row r="91" ht="15.75" customHeight="1" spans="1:31">
      <c r="A91" s="41" t="s">
        <v>143</v>
      </c>
      <c r="B91" s="44" t="s">
        <v>157</v>
      </c>
      <c r="C91" s="44" t="s">
        <v>4</v>
      </c>
      <c r="D91" s="95">
        <v>0</v>
      </c>
      <c r="E91" s="95">
        <v>0</v>
      </c>
      <c r="F91" s="95">
        <v>0</v>
      </c>
      <c r="G91" s="95">
        <v>0</v>
      </c>
      <c r="H91" s="95">
        <v>0</v>
      </c>
      <c r="I91" s="95">
        <v>0</v>
      </c>
      <c r="J91" s="95">
        <v>0</v>
      </c>
      <c r="K91" s="95">
        <v>0</v>
      </c>
      <c r="L91" s="95">
        <v>0</v>
      </c>
      <c r="M91" s="95">
        <v>0</v>
      </c>
      <c r="N91" s="95">
        <v>0</v>
      </c>
      <c r="O91" s="95">
        <v>0</v>
      </c>
      <c r="P91" s="95">
        <v>0</v>
      </c>
      <c r="Q91" s="95">
        <v>0</v>
      </c>
      <c r="R91" s="95">
        <v>0</v>
      </c>
      <c r="S91" s="95">
        <v>0</v>
      </c>
      <c r="T91" s="95">
        <v>0</v>
      </c>
      <c r="U91" s="95">
        <v>0</v>
      </c>
      <c r="V91" s="95">
        <v>0</v>
      </c>
      <c r="W91" s="95">
        <v>0</v>
      </c>
      <c r="X91" s="95">
        <v>0</v>
      </c>
      <c r="Y91" s="95">
        <v>0</v>
      </c>
      <c r="Z91" s="95">
        <v>0</v>
      </c>
      <c r="AA91" s="95">
        <v>0</v>
      </c>
      <c r="AB91" s="95">
        <v>0</v>
      </c>
      <c r="AC91" s="95">
        <v>0</v>
      </c>
      <c r="AD91" s="91"/>
      <c r="AE91" s="92"/>
    </row>
    <row r="92" ht="15.75" customHeight="1" spans="1:31">
      <c r="A92" s="41" t="s">
        <v>143</v>
      </c>
      <c r="B92" s="44" t="s">
        <v>158</v>
      </c>
      <c r="C92" s="44" t="s">
        <v>4</v>
      </c>
      <c r="D92" s="96">
        <v>2</v>
      </c>
      <c r="E92" s="95">
        <v>0</v>
      </c>
      <c r="F92" s="95">
        <v>0</v>
      </c>
      <c r="G92" s="95">
        <v>0</v>
      </c>
      <c r="H92" s="95">
        <v>0</v>
      </c>
      <c r="I92" s="95">
        <v>0</v>
      </c>
      <c r="J92" s="95">
        <v>0</v>
      </c>
      <c r="K92" s="95">
        <v>0</v>
      </c>
      <c r="L92" s="95">
        <v>0</v>
      </c>
      <c r="M92" s="95">
        <v>0</v>
      </c>
      <c r="N92" s="95">
        <v>0</v>
      </c>
      <c r="O92" s="95">
        <v>0</v>
      </c>
      <c r="P92" s="95">
        <v>0</v>
      </c>
      <c r="Q92" s="95">
        <v>0</v>
      </c>
      <c r="R92" s="95">
        <v>0</v>
      </c>
      <c r="S92" s="95">
        <v>0</v>
      </c>
      <c r="T92" s="95">
        <v>0</v>
      </c>
      <c r="U92" s="95">
        <v>0</v>
      </c>
      <c r="V92" s="95">
        <v>0</v>
      </c>
      <c r="W92" s="95">
        <v>0</v>
      </c>
      <c r="X92" s="95">
        <v>0</v>
      </c>
      <c r="Y92" s="96">
        <v>1</v>
      </c>
      <c r="Z92" s="95">
        <v>0</v>
      </c>
      <c r="AA92" s="95">
        <v>0</v>
      </c>
      <c r="AB92" s="95">
        <v>0</v>
      </c>
      <c r="AC92" s="96">
        <v>1</v>
      </c>
      <c r="AD92" s="91" t="s">
        <v>159</v>
      </c>
      <c r="AE92" s="92">
        <f>AD92/26</f>
        <v>0.115384615384615</v>
      </c>
    </row>
    <row r="93" ht="15.75" customHeight="1" spans="1:31">
      <c r="A93" s="45"/>
      <c r="B93" s="46"/>
      <c r="C93" s="46"/>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87"/>
      <c r="AE93" s="88"/>
    </row>
    <row r="94" ht="15.75" customHeight="1" spans="1:31">
      <c r="A94" s="65" t="s">
        <v>160</v>
      </c>
      <c r="B94" s="81" t="s">
        <v>130</v>
      </c>
      <c r="C94" s="82"/>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91"/>
      <c r="AE94" s="92"/>
    </row>
    <row r="95" ht="15.75" customHeight="1" spans="1:31">
      <c r="A95" s="51" t="s">
        <v>143</v>
      </c>
      <c r="B95" s="52" t="s">
        <v>161</v>
      </c>
      <c r="C95" s="52" t="s">
        <v>4</v>
      </c>
      <c r="D95" s="97">
        <v>18</v>
      </c>
      <c r="E95" s="97">
        <v>1</v>
      </c>
      <c r="F95" s="97">
        <v>31</v>
      </c>
      <c r="G95" s="97">
        <v>6</v>
      </c>
      <c r="H95" s="97">
        <v>9</v>
      </c>
      <c r="I95" s="97">
        <v>21</v>
      </c>
      <c r="J95" s="97">
        <v>8</v>
      </c>
      <c r="K95" s="97">
        <v>24</v>
      </c>
      <c r="L95" s="97">
        <v>12</v>
      </c>
      <c r="M95" s="97">
        <v>5</v>
      </c>
      <c r="N95" s="97">
        <v>6</v>
      </c>
      <c r="O95" s="97">
        <v>0</v>
      </c>
      <c r="P95" s="97">
        <v>8</v>
      </c>
      <c r="Q95" s="97">
        <v>4</v>
      </c>
      <c r="R95" s="97">
        <v>21</v>
      </c>
      <c r="S95" s="97">
        <v>7</v>
      </c>
      <c r="T95" s="97">
        <v>6</v>
      </c>
      <c r="U95" s="97">
        <v>1</v>
      </c>
      <c r="V95" s="97">
        <v>11</v>
      </c>
      <c r="W95" s="97">
        <v>6</v>
      </c>
      <c r="X95" s="97">
        <v>11</v>
      </c>
      <c r="Y95" s="97">
        <v>27</v>
      </c>
      <c r="Z95" s="97">
        <v>8</v>
      </c>
      <c r="AA95" s="97">
        <v>5</v>
      </c>
      <c r="AB95" s="97">
        <v>13</v>
      </c>
      <c r="AC95" s="97">
        <v>7</v>
      </c>
      <c r="AD95" s="91"/>
      <c r="AE95" s="92"/>
    </row>
    <row r="96" ht="15.75" customHeight="1" spans="1:31">
      <c r="A96" s="51" t="s">
        <v>143</v>
      </c>
      <c r="B96" s="52" t="s">
        <v>162</v>
      </c>
      <c r="C96" s="52" t="s">
        <v>4</v>
      </c>
      <c r="D96" s="97">
        <v>0</v>
      </c>
      <c r="E96" s="97">
        <v>0</v>
      </c>
      <c r="F96" s="97">
        <v>1</v>
      </c>
      <c r="G96" s="97">
        <v>0</v>
      </c>
      <c r="H96" s="97">
        <v>0</v>
      </c>
      <c r="I96" s="97">
        <v>2</v>
      </c>
      <c r="J96" s="97">
        <v>0</v>
      </c>
      <c r="K96" s="97">
        <v>24</v>
      </c>
      <c r="L96" s="97">
        <v>0</v>
      </c>
      <c r="M96" s="97">
        <v>0</v>
      </c>
      <c r="N96" s="97">
        <v>0</v>
      </c>
      <c r="O96" s="97">
        <v>0</v>
      </c>
      <c r="P96" s="97">
        <v>0</v>
      </c>
      <c r="Q96" s="97">
        <v>0</v>
      </c>
      <c r="R96" s="97">
        <v>0</v>
      </c>
      <c r="S96" s="97">
        <v>0</v>
      </c>
      <c r="T96" s="97">
        <v>2</v>
      </c>
      <c r="U96" s="97">
        <v>0</v>
      </c>
      <c r="V96" s="97">
        <v>0</v>
      </c>
      <c r="W96" s="97">
        <v>0</v>
      </c>
      <c r="X96" s="97">
        <v>0</v>
      </c>
      <c r="Y96" s="97">
        <v>1</v>
      </c>
      <c r="Z96" s="97">
        <v>0</v>
      </c>
      <c r="AA96" s="97">
        <v>0</v>
      </c>
      <c r="AB96" s="97">
        <v>0</v>
      </c>
      <c r="AC96" s="97">
        <v>0</v>
      </c>
      <c r="AD96" s="91"/>
      <c r="AE96" s="92"/>
    </row>
    <row r="97" ht="15.75" customHeight="1" spans="1:31">
      <c r="A97" s="51" t="s">
        <v>143</v>
      </c>
      <c r="B97" s="52" t="s">
        <v>163</v>
      </c>
      <c r="C97" s="52" t="s">
        <v>4</v>
      </c>
      <c r="D97" s="97">
        <v>9</v>
      </c>
      <c r="E97" s="97">
        <v>1</v>
      </c>
      <c r="F97" s="97">
        <v>6</v>
      </c>
      <c r="G97" s="97">
        <v>4</v>
      </c>
      <c r="H97" s="97">
        <v>4</v>
      </c>
      <c r="I97" s="97">
        <v>17</v>
      </c>
      <c r="J97" s="97">
        <v>8</v>
      </c>
      <c r="K97" s="97">
        <v>0</v>
      </c>
      <c r="L97" s="97">
        <v>5</v>
      </c>
      <c r="M97" s="97">
        <v>5</v>
      </c>
      <c r="N97" s="97">
        <v>0</v>
      </c>
      <c r="O97" s="97">
        <v>0</v>
      </c>
      <c r="P97" s="97">
        <v>8</v>
      </c>
      <c r="Q97" s="97">
        <v>2</v>
      </c>
      <c r="R97" s="97">
        <v>10</v>
      </c>
      <c r="S97" s="97">
        <v>7</v>
      </c>
      <c r="T97" s="97">
        <v>6</v>
      </c>
      <c r="U97" s="97">
        <v>1</v>
      </c>
      <c r="V97" s="97">
        <v>5</v>
      </c>
      <c r="W97" s="97">
        <v>6</v>
      </c>
      <c r="X97" s="97">
        <v>11</v>
      </c>
      <c r="Y97" s="97">
        <v>10</v>
      </c>
      <c r="Z97" s="97">
        <v>7</v>
      </c>
      <c r="AA97" s="97">
        <v>0</v>
      </c>
      <c r="AB97" s="97">
        <v>13</v>
      </c>
      <c r="AC97" s="97">
        <v>7</v>
      </c>
      <c r="AD97" s="91" t="s">
        <v>164</v>
      </c>
      <c r="AE97" s="92">
        <f>AD97/26</f>
        <v>0.538461538461538</v>
      </c>
    </row>
    <row r="98" ht="15.75" customHeight="1" spans="1:31">
      <c r="A98" s="51"/>
      <c r="B98" s="52"/>
      <c r="C98" s="52"/>
      <c r="D98" s="98">
        <f t="shared" ref="D98:AC98" si="3">D97/D95</f>
        <v>0.5</v>
      </c>
      <c r="E98" s="98">
        <f t="shared" si="3"/>
        <v>1</v>
      </c>
      <c r="F98" s="98">
        <f t="shared" si="3"/>
        <v>0.193548387096774</v>
      </c>
      <c r="G98" s="98">
        <f t="shared" si="3"/>
        <v>0.666666666666667</v>
      </c>
      <c r="H98" s="98">
        <f t="shared" si="3"/>
        <v>0.444444444444444</v>
      </c>
      <c r="I98" s="98">
        <f t="shared" si="3"/>
        <v>0.80952380952381</v>
      </c>
      <c r="J98" s="98">
        <f t="shared" si="3"/>
        <v>1</v>
      </c>
      <c r="K98" s="98">
        <f t="shared" si="3"/>
        <v>0</v>
      </c>
      <c r="L98" s="98">
        <f t="shared" si="3"/>
        <v>0.416666666666667</v>
      </c>
      <c r="M98" s="98">
        <f t="shared" si="3"/>
        <v>1</v>
      </c>
      <c r="N98" s="98">
        <f t="shared" si="3"/>
        <v>0</v>
      </c>
      <c r="O98" s="98" t="e">
        <f t="shared" si="3"/>
        <v>#DIV/0!</v>
      </c>
      <c r="P98" s="98">
        <f t="shared" si="3"/>
        <v>1</v>
      </c>
      <c r="Q98" s="98">
        <f t="shared" si="3"/>
        <v>0.5</v>
      </c>
      <c r="R98" s="98">
        <f t="shared" si="3"/>
        <v>0.476190476190476</v>
      </c>
      <c r="S98" s="98">
        <f t="shared" si="3"/>
        <v>1</v>
      </c>
      <c r="T98" s="98">
        <f t="shared" si="3"/>
        <v>1</v>
      </c>
      <c r="U98" s="98">
        <f t="shared" si="3"/>
        <v>1</v>
      </c>
      <c r="V98" s="98">
        <f t="shared" si="3"/>
        <v>0.454545454545455</v>
      </c>
      <c r="W98" s="98">
        <f t="shared" si="3"/>
        <v>1</v>
      </c>
      <c r="X98" s="98">
        <f t="shared" si="3"/>
        <v>1</v>
      </c>
      <c r="Y98" s="98">
        <f t="shared" si="3"/>
        <v>0.37037037037037</v>
      </c>
      <c r="Z98" s="98">
        <f t="shared" si="3"/>
        <v>0.875</v>
      </c>
      <c r="AA98" s="98">
        <f t="shared" si="3"/>
        <v>0</v>
      </c>
      <c r="AB98" s="98">
        <f t="shared" si="3"/>
        <v>1</v>
      </c>
      <c r="AC98" s="98">
        <f t="shared" si="3"/>
        <v>1</v>
      </c>
      <c r="AD98" s="91"/>
      <c r="AE98" s="92"/>
    </row>
    <row r="99" ht="15.75" customHeight="1" spans="1:31">
      <c r="A99" s="51" t="s">
        <v>143</v>
      </c>
      <c r="B99" s="52" t="s">
        <v>165</v>
      </c>
      <c r="C99" s="52" t="s">
        <v>4</v>
      </c>
      <c r="D99" s="97">
        <v>2</v>
      </c>
      <c r="E99" s="97">
        <v>0</v>
      </c>
      <c r="F99" s="97">
        <v>0</v>
      </c>
      <c r="G99" s="97">
        <v>0</v>
      </c>
      <c r="H99" s="97">
        <v>0</v>
      </c>
      <c r="I99" s="97">
        <v>0</v>
      </c>
      <c r="J99" s="97">
        <v>1</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1"/>
      <c r="AE99" s="92"/>
    </row>
    <row r="100" ht="15.75" customHeight="1" spans="1:31">
      <c r="A100" s="51"/>
      <c r="B100" s="52"/>
      <c r="C100" s="52"/>
      <c r="D100" s="98">
        <f t="shared" ref="D100:AC100" si="4">D99/D95</f>
        <v>0.111111111111111</v>
      </c>
      <c r="E100" s="98">
        <f t="shared" si="4"/>
        <v>0</v>
      </c>
      <c r="F100" s="98">
        <f t="shared" si="4"/>
        <v>0</v>
      </c>
      <c r="G100" s="98">
        <f t="shared" si="4"/>
        <v>0</v>
      </c>
      <c r="H100" s="98">
        <f t="shared" si="4"/>
        <v>0</v>
      </c>
      <c r="I100" s="98">
        <f t="shared" si="4"/>
        <v>0</v>
      </c>
      <c r="J100" s="98">
        <f t="shared" si="4"/>
        <v>0.125</v>
      </c>
      <c r="K100" s="98">
        <f t="shared" si="4"/>
        <v>0</v>
      </c>
      <c r="L100" s="98">
        <f t="shared" si="4"/>
        <v>0</v>
      </c>
      <c r="M100" s="98">
        <f t="shared" si="4"/>
        <v>0</v>
      </c>
      <c r="N100" s="98">
        <f t="shared" si="4"/>
        <v>0</v>
      </c>
      <c r="O100" s="98" t="e">
        <f t="shared" si="4"/>
        <v>#DIV/0!</v>
      </c>
      <c r="P100" s="98">
        <f t="shared" si="4"/>
        <v>0</v>
      </c>
      <c r="Q100" s="98">
        <f t="shared" si="4"/>
        <v>0</v>
      </c>
      <c r="R100" s="98">
        <f t="shared" si="4"/>
        <v>0</v>
      </c>
      <c r="S100" s="98">
        <f t="shared" si="4"/>
        <v>0</v>
      </c>
      <c r="T100" s="98">
        <f t="shared" si="4"/>
        <v>0</v>
      </c>
      <c r="U100" s="98">
        <f t="shared" si="4"/>
        <v>0</v>
      </c>
      <c r="V100" s="98">
        <f t="shared" si="4"/>
        <v>0</v>
      </c>
      <c r="W100" s="98">
        <f t="shared" si="4"/>
        <v>0</v>
      </c>
      <c r="X100" s="98">
        <f t="shared" si="4"/>
        <v>0</v>
      </c>
      <c r="Y100" s="98">
        <f t="shared" si="4"/>
        <v>0</v>
      </c>
      <c r="Z100" s="98">
        <f t="shared" si="4"/>
        <v>0</v>
      </c>
      <c r="AA100" s="98">
        <f t="shared" si="4"/>
        <v>0</v>
      </c>
      <c r="AB100" s="98">
        <f t="shared" si="4"/>
        <v>0</v>
      </c>
      <c r="AC100" s="98">
        <f t="shared" si="4"/>
        <v>0</v>
      </c>
      <c r="AD100" s="91"/>
      <c r="AE100" s="92"/>
    </row>
    <row r="101" ht="15.75" customHeight="1" spans="1:31">
      <c r="A101" s="51" t="s">
        <v>143</v>
      </c>
      <c r="B101" s="52" t="s">
        <v>166</v>
      </c>
      <c r="C101" s="52" t="s">
        <v>4</v>
      </c>
      <c r="D101" s="97">
        <v>6</v>
      </c>
      <c r="E101" s="97">
        <v>1</v>
      </c>
      <c r="F101" s="97">
        <v>6</v>
      </c>
      <c r="G101" s="97">
        <v>2</v>
      </c>
      <c r="H101" s="97">
        <v>6</v>
      </c>
      <c r="I101" s="97">
        <v>21</v>
      </c>
      <c r="J101" s="97">
        <v>1</v>
      </c>
      <c r="K101" s="97">
        <v>2</v>
      </c>
      <c r="L101" s="97">
        <v>2</v>
      </c>
      <c r="M101" s="97">
        <v>2</v>
      </c>
      <c r="N101" s="97">
        <v>0</v>
      </c>
      <c r="O101" s="97">
        <v>0</v>
      </c>
      <c r="P101" s="97">
        <v>8</v>
      </c>
      <c r="Q101" s="97">
        <v>2</v>
      </c>
      <c r="R101" s="97">
        <v>2</v>
      </c>
      <c r="S101" s="97">
        <v>3</v>
      </c>
      <c r="T101" s="97">
        <v>4</v>
      </c>
      <c r="U101" s="97">
        <v>1</v>
      </c>
      <c r="V101" s="97">
        <v>5</v>
      </c>
      <c r="W101" s="97">
        <v>3</v>
      </c>
      <c r="X101" s="97">
        <v>11</v>
      </c>
      <c r="Y101" s="97">
        <v>4</v>
      </c>
      <c r="Z101" s="97">
        <v>3</v>
      </c>
      <c r="AA101" s="97">
        <v>3</v>
      </c>
      <c r="AB101" s="97">
        <v>2</v>
      </c>
      <c r="AC101" s="97">
        <v>1</v>
      </c>
      <c r="AD101" s="91" t="s">
        <v>146</v>
      </c>
      <c r="AE101" s="92">
        <f>AD101/26</f>
        <v>0.730769230769231</v>
      </c>
    </row>
    <row r="102" ht="15.75" customHeight="1" spans="1:31">
      <c r="A102" s="51"/>
      <c r="B102" s="52"/>
      <c r="C102" s="52"/>
      <c r="D102" s="98">
        <f t="shared" ref="D102:AC102" si="5">D101/D95</f>
        <v>0.333333333333333</v>
      </c>
      <c r="E102" s="98">
        <f t="shared" si="5"/>
        <v>1</v>
      </c>
      <c r="F102" s="98">
        <f t="shared" si="5"/>
        <v>0.193548387096774</v>
      </c>
      <c r="G102" s="98">
        <f t="shared" si="5"/>
        <v>0.333333333333333</v>
      </c>
      <c r="H102" s="98">
        <f t="shared" si="5"/>
        <v>0.666666666666667</v>
      </c>
      <c r="I102" s="98">
        <f t="shared" si="5"/>
        <v>1</v>
      </c>
      <c r="J102" s="98">
        <f t="shared" si="5"/>
        <v>0.125</v>
      </c>
      <c r="K102" s="98">
        <f t="shared" si="5"/>
        <v>0.0833333333333333</v>
      </c>
      <c r="L102" s="98">
        <f t="shared" si="5"/>
        <v>0.166666666666667</v>
      </c>
      <c r="M102" s="98">
        <f t="shared" si="5"/>
        <v>0.4</v>
      </c>
      <c r="N102" s="98">
        <f t="shared" si="5"/>
        <v>0</v>
      </c>
      <c r="O102" s="98" t="e">
        <f t="shared" si="5"/>
        <v>#DIV/0!</v>
      </c>
      <c r="P102" s="98">
        <f t="shared" si="5"/>
        <v>1</v>
      </c>
      <c r="Q102" s="98">
        <f t="shared" si="5"/>
        <v>0.5</v>
      </c>
      <c r="R102" s="98">
        <f t="shared" si="5"/>
        <v>0.0952380952380952</v>
      </c>
      <c r="S102" s="98">
        <f t="shared" si="5"/>
        <v>0.428571428571429</v>
      </c>
      <c r="T102" s="98">
        <f t="shared" si="5"/>
        <v>0.666666666666667</v>
      </c>
      <c r="U102" s="98">
        <f t="shared" si="5"/>
        <v>1</v>
      </c>
      <c r="V102" s="98">
        <f t="shared" si="5"/>
        <v>0.454545454545455</v>
      </c>
      <c r="W102" s="98">
        <f t="shared" si="5"/>
        <v>0.5</v>
      </c>
      <c r="X102" s="98">
        <f t="shared" si="5"/>
        <v>1</v>
      </c>
      <c r="Y102" s="98">
        <f t="shared" si="5"/>
        <v>0.148148148148148</v>
      </c>
      <c r="Z102" s="98">
        <f t="shared" si="5"/>
        <v>0.375</v>
      </c>
      <c r="AA102" s="98">
        <f t="shared" si="5"/>
        <v>0.6</v>
      </c>
      <c r="AB102" s="98">
        <f t="shared" si="5"/>
        <v>0.153846153846154</v>
      </c>
      <c r="AC102" s="98">
        <f t="shared" si="5"/>
        <v>0.142857142857143</v>
      </c>
      <c r="AD102" s="91"/>
      <c r="AE102" s="92"/>
    </row>
    <row r="103" ht="15.75" customHeight="1" spans="1:31">
      <c r="A103" s="51" t="s">
        <v>143</v>
      </c>
      <c r="B103" s="52" t="s">
        <v>167</v>
      </c>
      <c r="C103" s="52" t="s">
        <v>4</v>
      </c>
      <c r="D103" s="97">
        <v>6</v>
      </c>
      <c r="E103" s="97">
        <v>1</v>
      </c>
      <c r="F103" s="97">
        <v>7</v>
      </c>
      <c r="G103" s="97">
        <v>4</v>
      </c>
      <c r="H103" s="97">
        <v>7</v>
      </c>
      <c r="I103" s="97">
        <v>21</v>
      </c>
      <c r="J103" s="97">
        <v>8</v>
      </c>
      <c r="K103" s="97">
        <v>4</v>
      </c>
      <c r="L103" s="97">
        <v>0</v>
      </c>
      <c r="M103" s="97">
        <v>3</v>
      </c>
      <c r="N103" s="97">
        <v>0</v>
      </c>
      <c r="O103" s="97">
        <v>0</v>
      </c>
      <c r="P103" s="97">
        <v>8</v>
      </c>
      <c r="Q103" s="97">
        <v>3</v>
      </c>
      <c r="R103" s="97">
        <v>10</v>
      </c>
      <c r="S103" s="97">
        <v>7</v>
      </c>
      <c r="T103" s="97">
        <v>6</v>
      </c>
      <c r="U103" s="97">
        <v>1</v>
      </c>
      <c r="V103" s="97">
        <v>4</v>
      </c>
      <c r="W103" s="97">
        <v>4</v>
      </c>
      <c r="X103" s="97">
        <v>11</v>
      </c>
      <c r="Y103" s="97">
        <v>7</v>
      </c>
      <c r="Z103" s="97">
        <v>2</v>
      </c>
      <c r="AA103" s="97">
        <v>4</v>
      </c>
      <c r="AB103" s="97">
        <v>13</v>
      </c>
      <c r="AC103" s="97">
        <v>3</v>
      </c>
      <c r="AD103" s="91"/>
      <c r="AE103" s="92"/>
    </row>
    <row r="104" ht="15.75" customHeight="1" spans="1:31">
      <c r="A104" s="51"/>
      <c r="B104" s="52"/>
      <c r="C104" s="52"/>
      <c r="D104" s="98">
        <f t="shared" ref="D104:AC104" si="6">D103/D95</f>
        <v>0.333333333333333</v>
      </c>
      <c r="E104" s="98">
        <f t="shared" si="6"/>
        <v>1</v>
      </c>
      <c r="F104" s="98">
        <f t="shared" si="6"/>
        <v>0.225806451612903</v>
      </c>
      <c r="G104" s="98">
        <f t="shared" si="6"/>
        <v>0.666666666666667</v>
      </c>
      <c r="H104" s="98">
        <f t="shared" si="6"/>
        <v>0.777777777777778</v>
      </c>
      <c r="I104" s="98">
        <f t="shared" si="6"/>
        <v>1</v>
      </c>
      <c r="J104" s="98">
        <f t="shared" si="6"/>
        <v>1</v>
      </c>
      <c r="K104" s="98">
        <f t="shared" si="6"/>
        <v>0.166666666666667</v>
      </c>
      <c r="L104" s="98">
        <f t="shared" si="6"/>
        <v>0</v>
      </c>
      <c r="M104" s="98">
        <f t="shared" si="6"/>
        <v>0.6</v>
      </c>
      <c r="N104" s="98">
        <f t="shared" si="6"/>
        <v>0</v>
      </c>
      <c r="O104" s="98" t="e">
        <f t="shared" si="6"/>
        <v>#DIV/0!</v>
      </c>
      <c r="P104" s="98">
        <f t="shared" si="6"/>
        <v>1</v>
      </c>
      <c r="Q104" s="98">
        <f t="shared" si="6"/>
        <v>0.75</v>
      </c>
      <c r="R104" s="98">
        <f t="shared" si="6"/>
        <v>0.476190476190476</v>
      </c>
      <c r="S104" s="98">
        <f t="shared" si="6"/>
        <v>1</v>
      </c>
      <c r="T104" s="98">
        <f t="shared" si="6"/>
        <v>1</v>
      </c>
      <c r="U104" s="98">
        <f t="shared" si="6"/>
        <v>1</v>
      </c>
      <c r="V104" s="98">
        <f t="shared" si="6"/>
        <v>0.363636363636364</v>
      </c>
      <c r="W104" s="98">
        <f t="shared" si="6"/>
        <v>0.666666666666667</v>
      </c>
      <c r="X104" s="98">
        <f t="shared" si="6"/>
        <v>1</v>
      </c>
      <c r="Y104" s="98">
        <f t="shared" si="6"/>
        <v>0.259259259259259</v>
      </c>
      <c r="Z104" s="98">
        <f t="shared" si="6"/>
        <v>0.25</v>
      </c>
      <c r="AA104" s="98">
        <f t="shared" si="6"/>
        <v>0.8</v>
      </c>
      <c r="AB104" s="98">
        <f t="shared" si="6"/>
        <v>1</v>
      </c>
      <c r="AC104" s="98">
        <f t="shared" si="6"/>
        <v>0.428571428571429</v>
      </c>
      <c r="AD104" s="91" t="s">
        <v>168</v>
      </c>
      <c r="AE104" s="92">
        <f>AD104/26</f>
        <v>0.615384615384615</v>
      </c>
    </row>
    <row r="105" ht="15.75" customHeight="1" spans="1:31">
      <c r="A105" s="51" t="s">
        <v>143</v>
      </c>
      <c r="B105" s="52" t="s">
        <v>169</v>
      </c>
      <c r="C105" s="52" t="s">
        <v>4</v>
      </c>
      <c r="D105" s="97">
        <v>0</v>
      </c>
      <c r="E105" s="97">
        <v>0</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1</v>
      </c>
      <c r="X105" s="97">
        <v>0</v>
      </c>
      <c r="Y105" s="97">
        <v>0</v>
      </c>
      <c r="Z105" s="97">
        <v>0</v>
      </c>
      <c r="AA105" s="97">
        <v>0</v>
      </c>
      <c r="AB105" s="97">
        <v>0</v>
      </c>
      <c r="AC105" s="97">
        <v>0</v>
      </c>
      <c r="AD105" s="91"/>
      <c r="AE105" s="92"/>
    </row>
    <row r="106" ht="15.75" customHeight="1" spans="1:31">
      <c r="A106" s="51" t="s">
        <v>143</v>
      </c>
      <c r="B106" s="52" t="s">
        <v>170</v>
      </c>
      <c r="C106" s="52" t="s">
        <v>4</v>
      </c>
      <c r="D106" s="97">
        <v>0</v>
      </c>
      <c r="E106" s="97">
        <v>0</v>
      </c>
      <c r="F106" s="97">
        <v>0</v>
      </c>
      <c r="G106" s="97">
        <v>0</v>
      </c>
      <c r="H106" s="97">
        <v>0</v>
      </c>
      <c r="I106" s="97">
        <v>0</v>
      </c>
      <c r="J106" s="97">
        <v>0</v>
      </c>
      <c r="K106" s="97">
        <v>0</v>
      </c>
      <c r="L106" s="97">
        <v>0</v>
      </c>
      <c r="M106" s="97">
        <v>0</v>
      </c>
      <c r="N106" s="97">
        <v>0</v>
      </c>
      <c r="O106" s="97">
        <v>0</v>
      </c>
      <c r="P106" s="97">
        <v>0</v>
      </c>
      <c r="Q106" s="97">
        <v>0</v>
      </c>
      <c r="R106" s="97">
        <v>0</v>
      </c>
      <c r="S106" s="97">
        <v>0</v>
      </c>
      <c r="T106" s="97">
        <v>0</v>
      </c>
      <c r="U106" s="97">
        <v>0</v>
      </c>
      <c r="V106" s="97">
        <v>0</v>
      </c>
      <c r="W106" s="97">
        <v>0</v>
      </c>
      <c r="X106" s="97">
        <v>0</v>
      </c>
      <c r="Y106" s="97">
        <v>0</v>
      </c>
      <c r="Z106" s="97">
        <v>0</v>
      </c>
      <c r="AA106" s="97">
        <v>0</v>
      </c>
      <c r="AB106" s="97">
        <v>0</v>
      </c>
      <c r="AC106" s="97">
        <v>0</v>
      </c>
      <c r="AD106" s="91"/>
      <c r="AE106" s="92"/>
    </row>
    <row r="107" ht="15.75" customHeight="1" spans="1:31">
      <c r="A107" s="51" t="s">
        <v>143</v>
      </c>
      <c r="B107" s="52" t="s">
        <v>171</v>
      </c>
      <c r="C107" s="52" t="s">
        <v>4</v>
      </c>
      <c r="D107" s="97">
        <v>0</v>
      </c>
      <c r="E107" s="97">
        <v>0</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1"/>
      <c r="AE107" s="92"/>
    </row>
    <row r="108" ht="15.75" customHeight="1" spans="1:31">
      <c r="A108" s="45"/>
      <c r="B108" s="46"/>
      <c r="C108" s="46"/>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87"/>
      <c r="AE108" s="88"/>
    </row>
    <row r="109" ht="15.75" customHeight="1" spans="1:31">
      <c r="A109" s="65" t="s">
        <v>59</v>
      </c>
      <c r="B109" s="81" t="s">
        <v>172</v>
      </c>
      <c r="C109" s="82"/>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91"/>
      <c r="AE109" s="92"/>
    </row>
    <row r="110" ht="15.75" customHeight="1" spans="1:31">
      <c r="A110" s="15" t="s">
        <v>143</v>
      </c>
      <c r="B110" s="16" t="s">
        <v>173</v>
      </c>
      <c r="C110" s="16" t="s">
        <v>4</v>
      </c>
      <c r="D110" s="69">
        <v>95</v>
      </c>
      <c r="E110" s="69">
        <v>64</v>
      </c>
      <c r="F110" s="69">
        <v>142</v>
      </c>
      <c r="G110" s="69">
        <v>50</v>
      </c>
      <c r="H110" s="69">
        <v>99</v>
      </c>
      <c r="I110" s="69">
        <v>67</v>
      </c>
      <c r="J110" s="69">
        <v>111</v>
      </c>
      <c r="K110" s="69">
        <v>89</v>
      </c>
      <c r="L110" s="69">
        <v>60</v>
      </c>
      <c r="M110" s="69">
        <v>51</v>
      </c>
      <c r="N110" s="69">
        <v>28</v>
      </c>
      <c r="O110" s="69">
        <v>51</v>
      </c>
      <c r="P110" s="69">
        <v>8</v>
      </c>
      <c r="Q110" s="69">
        <v>57</v>
      </c>
      <c r="R110" s="69">
        <v>106</v>
      </c>
      <c r="S110" s="69">
        <v>100</v>
      </c>
      <c r="T110" s="69">
        <v>120</v>
      </c>
      <c r="U110" s="69">
        <v>55</v>
      </c>
      <c r="V110" s="69">
        <v>56</v>
      </c>
      <c r="W110" s="69">
        <v>141</v>
      </c>
      <c r="X110" s="69">
        <v>70</v>
      </c>
      <c r="Y110" s="69">
        <v>111</v>
      </c>
      <c r="Z110" s="69">
        <v>75</v>
      </c>
      <c r="AA110" s="69">
        <v>51</v>
      </c>
      <c r="AB110" s="69">
        <v>120</v>
      </c>
      <c r="AC110" s="69">
        <v>128</v>
      </c>
      <c r="AD110" s="91"/>
      <c r="AE110" s="92"/>
    </row>
    <row r="111" ht="15.75" customHeight="1" spans="1:31">
      <c r="A111" s="15" t="s">
        <v>143</v>
      </c>
      <c r="B111" s="16" t="s">
        <v>174</v>
      </c>
      <c r="C111" s="16" t="s">
        <v>4</v>
      </c>
      <c r="D111" s="69">
        <v>2</v>
      </c>
      <c r="E111" s="69">
        <v>0</v>
      </c>
      <c r="F111" s="69">
        <v>2</v>
      </c>
      <c r="G111" s="69">
        <v>0</v>
      </c>
      <c r="H111" s="69">
        <v>0</v>
      </c>
      <c r="I111" s="69">
        <v>0</v>
      </c>
      <c r="J111" s="69">
        <v>2</v>
      </c>
      <c r="K111" s="69">
        <v>0</v>
      </c>
      <c r="L111" s="69">
        <v>0</v>
      </c>
      <c r="M111" s="69">
        <v>0</v>
      </c>
      <c r="N111" s="69">
        <v>1</v>
      </c>
      <c r="O111" s="69">
        <v>0</v>
      </c>
      <c r="P111" s="69">
        <v>0</v>
      </c>
      <c r="Q111" s="69">
        <v>0</v>
      </c>
      <c r="R111" s="69">
        <v>0</v>
      </c>
      <c r="S111" s="69">
        <v>3</v>
      </c>
      <c r="T111" s="69">
        <v>10</v>
      </c>
      <c r="U111" s="69">
        <v>2</v>
      </c>
      <c r="V111" s="69">
        <v>37</v>
      </c>
      <c r="W111" s="69">
        <v>0</v>
      </c>
      <c r="X111" s="69">
        <v>0</v>
      </c>
      <c r="Y111" s="69">
        <v>0</v>
      </c>
      <c r="Z111" s="69">
        <v>0</v>
      </c>
      <c r="AA111" s="69">
        <v>2</v>
      </c>
      <c r="AB111" s="69">
        <v>1</v>
      </c>
      <c r="AC111" s="69">
        <v>0</v>
      </c>
      <c r="AD111" s="91"/>
      <c r="AE111" s="92"/>
    </row>
    <row r="112" ht="15.75" customHeight="1" spans="1:31">
      <c r="A112" s="15" t="s">
        <v>143</v>
      </c>
      <c r="B112" s="16" t="s">
        <v>175</v>
      </c>
      <c r="C112" s="16" t="s">
        <v>4</v>
      </c>
      <c r="D112" s="69">
        <v>0</v>
      </c>
      <c r="E112" s="69">
        <v>0</v>
      </c>
      <c r="F112" s="69">
        <v>0</v>
      </c>
      <c r="G112" s="69">
        <v>0</v>
      </c>
      <c r="H112" s="69">
        <v>0</v>
      </c>
      <c r="I112" s="69">
        <v>0</v>
      </c>
      <c r="J112" s="69">
        <v>0</v>
      </c>
      <c r="K112" s="69">
        <v>0</v>
      </c>
      <c r="L112" s="69">
        <v>0</v>
      </c>
      <c r="M112" s="69">
        <v>0</v>
      </c>
      <c r="N112" s="69">
        <v>0</v>
      </c>
      <c r="O112" s="69">
        <v>0</v>
      </c>
      <c r="P112" s="69">
        <v>0</v>
      </c>
      <c r="Q112" s="69">
        <v>0</v>
      </c>
      <c r="R112" s="69">
        <v>0</v>
      </c>
      <c r="S112" s="69">
        <v>0</v>
      </c>
      <c r="T112" s="69">
        <v>0</v>
      </c>
      <c r="U112" s="69">
        <v>1</v>
      </c>
      <c r="V112" s="69">
        <v>0</v>
      </c>
      <c r="W112" s="69">
        <v>1</v>
      </c>
      <c r="X112" s="69">
        <v>0</v>
      </c>
      <c r="Y112" s="69">
        <v>0</v>
      </c>
      <c r="Z112" s="69">
        <v>1</v>
      </c>
      <c r="AA112" s="69">
        <v>0</v>
      </c>
      <c r="AB112" s="69">
        <v>0</v>
      </c>
      <c r="AC112" s="69">
        <v>0</v>
      </c>
      <c r="AD112" s="91"/>
      <c r="AE112" s="92"/>
    </row>
    <row r="113" ht="15.75" customHeight="1" spans="1:31">
      <c r="A113" s="15" t="s">
        <v>143</v>
      </c>
      <c r="B113" s="16" t="s">
        <v>176</v>
      </c>
      <c r="C113" s="16" t="s">
        <v>4</v>
      </c>
      <c r="D113" s="69">
        <v>2</v>
      </c>
      <c r="E113" s="69">
        <v>0</v>
      </c>
      <c r="F113" s="69">
        <v>2</v>
      </c>
      <c r="G113" s="69">
        <v>1</v>
      </c>
      <c r="H113" s="69">
        <v>1</v>
      </c>
      <c r="I113" s="69">
        <v>3</v>
      </c>
      <c r="J113" s="69">
        <v>0</v>
      </c>
      <c r="K113" s="69">
        <v>0</v>
      </c>
      <c r="L113" s="69">
        <v>0</v>
      </c>
      <c r="M113" s="69">
        <v>1</v>
      </c>
      <c r="N113" s="69">
        <v>1</v>
      </c>
      <c r="O113" s="69">
        <v>1</v>
      </c>
      <c r="P113" s="69">
        <v>0</v>
      </c>
      <c r="Q113" s="69">
        <v>0</v>
      </c>
      <c r="R113" s="69">
        <v>4</v>
      </c>
      <c r="S113" s="69">
        <v>5</v>
      </c>
      <c r="T113" s="69">
        <v>3</v>
      </c>
      <c r="U113" s="69">
        <v>0</v>
      </c>
      <c r="V113" s="69">
        <v>1</v>
      </c>
      <c r="W113" s="69">
        <v>0</v>
      </c>
      <c r="X113" s="69">
        <v>0</v>
      </c>
      <c r="Y113" s="69">
        <v>3</v>
      </c>
      <c r="Z113" s="69">
        <v>3</v>
      </c>
      <c r="AA113" s="69">
        <v>1</v>
      </c>
      <c r="AB113" s="69">
        <v>4</v>
      </c>
      <c r="AC113" s="69">
        <v>0</v>
      </c>
      <c r="AD113" s="91"/>
      <c r="AE113" s="92"/>
    </row>
    <row r="114" ht="15.75" customHeight="1" spans="1:31">
      <c r="A114" s="15"/>
      <c r="B114" s="16"/>
      <c r="C114" s="16"/>
      <c r="D114" s="80">
        <f t="shared" ref="D114:AC114" si="7">D113/D110</f>
        <v>0.0210526315789474</v>
      </c>
      <c r="E114" s="80">
        <f t="shared" si="7"/>
        <v>0</v>
      </c>
      <c r="F114" s="80">
        <f t="shared" si="7"/>
        <v>0.0140845070422535</v>
      </c>
      <c r="G114" s="80">
        <f t="shared" si="7"/>
        <v>0.02</v>
      </c>
      <c r="H114" s="80">
        <f t="shared" si="7"/>
        <v>0.0101010101010101</v>
      </c>
      <c r="I114" s="80">
        <f t="shared" si="7"/>
        <v>0.0447761194029851</v>
      </c>
      <c r="J114" s="80">
        <f t="shared" si="7"/>
        <v>0</v>
      </c>
      <c r="K114" s="80">
        <f t="shared" si="7"/>
        <v>0</v>
      </c>
      <c r="L114" s="80">
        <f t="shared" si="7"/>
        <v>0</v>
      </c>
      <c r="M114" s="80">
        <f t="shared" si="7"/>
        <v>0.0196078431372549</v>
      </c>
      <c r="N114" s="80">
        <f t="shared" si="7"/>
        <v>0.0357142857142857</v>
      </c>
      <c r="O114" s="80">
        <f t="shared" si="7"/>
        <v>0.0196078431372549</v>
      </c>
      <c r="P114" s="80">
        <f t="shared" si="7"/>
        <v>0</v>
      </c>
      <c r="Q114" s="80">
        <f t="shared" si="7"/>
        <v>0</v>
      </c>
      <c r="R114" s="80">
        <f t="shared" si="7"/>
        <v>0.0377358490566038</v>
      </c>
      <c r="S114" s="80">
        <f t="shared" si="7"/>
        <v>0.05</v>
      </c>
      <c r="T114" s="80">
        <f t="shared" si="7"/>
        <v>0.025</v>
      </c>
      <c r="U114" s="80">
        <f t="shared" si="7"/>
        <v>0</v>
      </c>
      <c r="V114" s="80">
        <f t="shared" si="7"/>
        <v>0.0178571428571429</v>
      </c>
      <c r="W114" s="80">
        <f t="shared" si="7"/>
        <v>0</v>
      </c>
      <c r="X114" s="80">
        <f t="shared" si="7"/>
        <v>0</v>
      </c>
      <c r="Y114" s="80">
        <f t="shared" si="7"/>
        <v>0.027027027027027</v>
      </c>
      <c r="Z114" s="80">
        <f t="shared" si="7"/>
        <v>0.04</v>
      </c>
      <c r="AA114" s="80">
        <f t="shared" si="7"/>
        <v>0.0196078431372549</v>
      </c>
      <c r="AB114" s="80">
        <f t="shared" si="7"/>
        <v>0.0333333333333333</v>
      </c>
      <c r="AC114" s="80">
        <f t="shared" si="7"/>
        <v>0</v>
      </c>
      <c r="AD114" s="91" t="s">
        <v>177</v>
      </c>
      <c r="AE114" s="92">
        <f>AD114/26</f>
        <v>0.692307692307692</v>
      </c>
    </row>
    <row r="115" ht="15.75" customHeight="1" spans="1:31">
      <c r="A115" s="15" t="s">
        <v>143</v>
      </c>
      <c r="B115" s="16" t="s">
        <v>178</v>
      </c>
      <c r="C115" s="16" t="s">
        <v>4</v>
      </c>
      <c r="D115" s="69">
        <v>1</v>
      </c>
      <c r="E115" s="69">
        <v>0</v>
      </c>
      <c r="F115" s="69">
        <v>0</v>
      </c>
      <c r="G115" s="69">
        <v>1</v>
      </c>
      <c r="H115" s="69">
        <v>0</v>
      </c>
      <c r="I115" s="69">
        <v>3</v>
      </c>
      <c r="J115" s="69">
        <v>0</v>
      </c>
      <c r="K115" s="69">
        <v>1</v>
      </c>
      <c r="L115" s="69">
        <v>0</v>
      </c>
      <c r="M115" s="69">
        <v>1</v>
      </c>
      <c r="N115" s="69">
        <v>1</v>
      </c>
      <c r="O115" s="69">
        <v>2</v>
      </c>
      <c r="P115" s="69">
        <v>0</v>
      </c>
      <c r="Q115" s="69">
        <v>0</v>
      </c>
      <c r="R115" s="69">
        <v>4</v>
      </c>
      <c r="S115" s="69">
        <v>2</v>
      </c>
      <c r="T115" s="69">
        <v>5</v>
      </c>
      <c r="U115" s="69">
        <v>0</v>
      </c>
      <c r="V115" s="69">
        <v>0</v>
      </c>
      <c r="W115" s="69">
        <v>1</v>
      </c>
      <c r="X115" s="69">
        <v>0</v>
      </c>
      <c r="Y115" s="69">
        <v>5</v>
      </c>
      <c r="Z115" s="69">
        <v>0</v>
      </c>
      <c r="AA115" s="69">
        <v>1</v>
      </c>
      <c r="AB115" s="69">
        <v>2</v>
      </c>
      <c r="AC115" s="69">
        <v>0</v>
      </c>
      <c r="AD115" s="91"/>
      <c r="AE115" s="92"/>
    </row>
    <row r="116" ht="15.75" customHeight="1" spans="1:31">
      <c r="A116" s="15"/>
      <c r="B116" s="16"/>
      <c r="C116" s="16"/>
      <c r="D116" s="80">
        <f t="shared" ref="D116:AC116" si="8">D115/D110</f>
        <v>0.0105263157894737</v>
      </c>
      <c r="E116" s="80">
        <f t="shared" si="8"/>
        <v>0</v>
      </c>
      <c r="F116" s="80">
        <f t="shared" si="8"/>
        <v>0</v>
      </c>
      <c r="G116" s="80">
        <f t="shared" si="8"/>
        <v>0.02</v>
      </c>
      <c r="H116" s="80">
        <f t="shared" si="8"/>
        <v>0</v>
      </c>
      <c r="I116" s="80">
        <f t="shared" si="8"/>
        <v>0.0447761194029851</v>
      </c>
      <c r="J116" s="80">
        <f t="shared" si="8"/>
        <v>0</v>
      </c>
      <c r="K116" s="80">
        <f t="shared" si="8"/>
        <v>0.0112359550561798</v>
      </c>
      <c r="L116" s="80">
        <f t="shared" si="8"/>
        <v>0</v>
      </c>
      <c r="M116" s="80">
        <f t="shared" si="8"/>
        <v>0.0196078431372549</v>
      </c>
      <c r="N116" s="80">
        <f t="shared" si="8"/>
        <v>0.0357142857142857</v>
      </c>
      <c r="O116" s="80">
        <f t="shared" si="8"/>
        <v>0.0392156862745098</v>
      </c>
      <c r="P116" s="80">
        <f t="shared" si="8"/>
        <v>0</v>
      </c>
      <c r="Q116" s="80">
        <f t="shared" si="8"/>
        <v>0</v>
      </c>
      <c r="R116" s="80">
        <f t="shared" si="8"/>
        <v>0.0377358490566038</v>
      </c>
      <c r="S116" s="80">
        <f t="shared" si="8"/>
        <v>0.02</v>
      </c>
      <c r="T116" s="80">
        <f t="shared" si="8"/>
        <v>0.0416666666666667</v>
      </c>
      <c r="U116" s="80">
        <f t="shared" si="8"/>
        <v>0</v>
      </c>
      <c r="V116" s="80">
        <f t="shared" si="8"/>
        <v>0</v>
      </c>
      <c r="W116" s="80">
        <f t="shared" si="8"/>
        <v>0.00709219858156028</v>
      </c>
      <c r="X116" s="80">
        <f t="shared" si="8"/>
        <v>0</v>
      </c>
      <c r="Y116" s="80">
        <f t="shared" si="8"/>
        <v>0.045045045045045</v>
      </c>
      <c r="Z116" s="80">
        <f t="shared" si="8"/>
        <v>0</v>
      </c>
      <c r="AA116" s="80">
        <f t="shared" si="8"/>
        <v>0.0196078431372549</v>
      </c>
      <c r="AB116" s="80">
        <f t="shared" si="8"/>
        <v>0.0166666666666667</v>
      </c>
      <c r="AC116" s="80">
        <f t="shared" si="8"/>
        <v>0</v>
      </c>
      <c r="AD116" s="91"/>
      <c r="AE116" s="92"/>
    </row>
    <row r="117" ht="15.75" customHeight="1" spans="1:31">
      <c r="A117" s="15" t="s">
        <v>143</v>
      </c>
      <c r="B117" s="16" t="s">
        <v>179</v>
      </c>
      <c r="C117" s="16" t="s">
        <v>4</v>
      </c>
      <c r="D117" s="69">
        <v>1</v>
      </c>
      <c r="E117" s="69">
        <v>0</v>
      </c>
      <c r="F117" s="69" t="s">
        <v>180</v>
      </c>
      <c r="G117" s="69">
        <v>0</v>
      </c>
      <c r="H117" s="69">
        <v>0</v>
      </c>
      <c r="I117" s="69">
        <v>2</v>
      </c>
      <c r="J117" s="69" t="s">
        <v>180</v>
      </c>
      <c r="K117" s="69" t="s">
        <v>180</v>
      </c>
      <c r="L117" s="69">
        <v>0</v>
      </c>
      <c r="M117" s="69">
        <v>0</v>
      </c>
      <c r="N117" s="69">
        <v>1</v>
      </c>
      <c r="O117" s="69">
        <v>0</v>
      </c>
      <c r="P117" s="69">
        <v>0</v>
      </c>
      <c r="Q117" s="69" t="s">
        <v>180</v>
      </c>
      <c r="R117" s="69"/>
      <c r="S117" s="69">
        <v>1</v>
      </c>
      <c r="T117" s="69">
        <v>3</v>
      </c>
      <c r="U117" s="69">
        <v>0</v>
      </c>
      <c r="V117" s="69">
        <v>0</v>
      </c>
      <c r="W117" s="69">
        <v>0</v>
      </c>
      <c r="X117" s="69">
        <v>0</v>
      </c>
      <c r="Y117" s="69">
        <v>5</v>
      </c>
      <c r="Z117" s="69">
        <v>0</v>
      </c>
      <c r="AA117" s="69">
        <v>0</v>
      </c>
      <c r="AB117" s="69">
        <v>1</v>
      </c>
      <c r="AC117" s="69">
        <v>0</v>
      </c>
      <c r="AD117" s="91"/>
      <c r="AE117" s="92"/>
    </row>
    <row r="118" ht="15.75" customHeight="1" spans="1:31">
      <c r="A118" s="15"/>
      <c r="B118" s="16"/>
      <c r="C118" s="16"/>
      <c r="D118" s="80">
        <f t="shared" ref="D118:AC118" si="9">D117/D110</f>
        <v>0.0105263157894737</v>
      </c>
      <c r="E118" s="80">
        <f t="shared" si="9"/>
        <v>0</v>
      </c>
      <c r="F118" s="80" t="e">
        <f t="shared" si="9"/>
        <v>#VALUE!</v>
      </c>
      <c r="G118" s="80">
        <f t="shared" si="9"/>
        <v>0</v>
      </c>
      <c r="H118" s="80">
        <f t="shared" si="9"/>
        <v>0</v>
      </c>
      <c r="I118" s="80">
        <f t="shared" si="9"/>
        <v>0.0298507462686567</v>
      </c>
      <c r="J118" s="80" t="e">
        <f t="shared" si="9"/>
        <v>#VALUE!</v>
      </c>
      <c r="K118" s="80" t="e">
        <f t="shared" si="9"/>
        <v>#VALUE!</v>
      </c>
      <c r="L118" s="80">
        <f t="shared" si="9"/>
        <v>0</v>
      </c>
      <c r="M118" s="80">
        <f t="shared" si="9"/>
        <v>0</v>
      </c>
      <c r="N118" s="80">
        <f t="shared" si="9"/>
        <v>0.0357142857142857</v>
      </c>
      <c r="O118" s="80">
        <f t="shared" si="9"/>
        <v>0</v>
      </c>
      <c r="P118" s="80">
        <f t="shared" si="9"/>
        <v>0</v>
      </c>
      <c r="Q118" s="80" t="e">
        <f t="shared" si="9"/>
        <v>#VALUE!</v>
      </c>
      <c r="R118" s="80">
        <f t="shared" si="9"/>
        <v>0</v>
      </c>
      <c r="S118" s="80">
        <f t="shared" si="9"/>
        <v>0.01</v>
      </c>
      <c r="T118" s="80">
        <f t="shared" si="9"/>
        <v>0.025</v>
      </c>
      <c r="U118" s="80">
        <f t="shared" si="9"/>
        <v>0</v>
      </c>
      <c r="V118" s="80">
        <f t="shared" si="9"/>
        <v>0</v>
      </c>
      <c r="W118" s="80">
        <f t="shared" si="9"/>
        <v>0</v>
      </c>
      <c r="X118" s="80">
        <f t="shared" si="9"/>
        <v>0</v>
      </c>
      <c r="Y118" s="80">
        <f t="shared" si="9"/>
        <v>0.045045045045045</v>
      </c>
      <c r="Z118" s="80">
        <f t="shared" si="9"/>
        <v>0</v>
      </c>
      <c r="AA118" s="80">
        <f t="shared" si="9"/>
        <v>0</v>
      </c>
      <c r="AB118" s="80">
        <f t="shared" si="9"/>
        <v>0.00833333333333333</v>
      </c>
      <c r="AC118" s="80">
        <f t="shared" si="9"/>
        <v>0</v>
      </c>
      <c r="AD118" s="91"/>
      <c r="AE118" s="92"/>
    </row>
    <row r="119" ht="15.75" customHeight="1" spans="1:31">
      <c r="A119" s="15" t="s">
        <v>143</v>
      </c>
      <c r="B119" s="16" t="s">
        <v>181</v>
      </c>
      <c r="C119" s="16" t="s">
        <v>4</v>
      </c>
      <c r="D119" s="69">
        <v>0</v>
      </c>
      <c r="E119" s="69">
        <v>0</v>
      </c>
      <c r="F119" s="69" t="s">
        <v>180</v>
      </c>
      <c r="G119" s="69">
        <v>0</v>
      </c>
      <c r="H119" s="69">
        <v>0</v>
      </c>
      <c r="I119" s="69">
        <v>2</v>
      </c>
      <c r="J119" s="69">
        <v>0</v>
      </c>
      <c r="K119" s="69" t="s">
        <v>180</v>
      </c>
      <c r="L119" s="69">
        <v>0</v>
      </c>
      <c r="M119" s="69">
        <v>0</v>
      </c>
      <c r="N119" s="69">
        <v>1</v>
      </c>
      <c r="O119" s="69">
        <v>0</v>
      </c>
      <c r="P119" s="69">
        <v>0</v>
      </c>
      <c r="Q119" s="69">
        <v>0</v>
      </c>
      <c r="R119" s="69">
        <v>4</v>
      </c>
      <c r="S119" s="69">
        <v>1</v>
      </c>
      <c r="T119" s="69">
        <v>0</v>
      </c>
      <c r="U119" s="69">
        <v>24</v>
      </c>
      <c r="V119" s="69">
        <v>0</v>
      </c>
      <c r="W119" s="69">
        <v>0</v>
      </c>
      <c r="X119" s="69">
        <v>0</v>
      </c>
      <c r="Y119" s="69">
        <v>0</v>
      </c>
      <c r="Z119" s="69">
        <v>0</v>
      </c>
      <c r="AA119" s="69">
        <v>0</v>
      </c>
      <c r="AB119" s="69">
        <v>0</v>
      </c>
      <c r="AC119" s="69">
        <v>0</v>
      </c>
      <c r="AD119" s="91" t="s">
        <v>182</v>
      </c>
      <c r="AE119" s="92">
        <f>AD119/26</f>
        <v>0.192307692307692</v>
      </c>
    </row>
    <row r="120" ht="15.75" customHeight="1" spans="1:31">
      <c r="A120" s="15" t="s">
        <v>143</v>
      </c>
      <c r="B120" s="16" t="s">
        <v>183</v>
      </c>
      <c r="C120" s="16" t="s">
        <v>4</v>
      </c>
      <c r="D120" s="69">
        <v>0</v>
      </c>
      <c r="E120" s="69">
        <v>0</v>
      </c>
      <c r="F120" s="69">
        <v>0</v>
      </c>
      <c r="G120" s="69">
        <v>0</v>
      </c>
      <c r="H120" s="69">
        <v>0</v>
      </c>
      <c r="I120" s="69">
        <v>0</v>
      </c>
      <c r="J120" s="69">
        <v>0</v>
      </c>
      <c r="K120" s="69">
        <v>1</v>
      </c>
      <c r="L120" s="69">
        <v>0</v>
      </c>
      <c r="M120" s="69">
        <v>0</v>
      </c>
      <c r="N120" s="69">
        <v>0</v>
      </c>
      <c r="O120" s="69">
        <v>0</v>
      </c>
      <c r="P120" s="69">
        <v>0</v>
      </c>
      <c r="Q120" s="69">
        <v>0</v>
      </c>
      <c r="R120" s="69">
        <v>0</v>
      </c>
      <c r="S120" s="69">
        <v>0</v>
      </c>
      <c r="T120" s="69">
        <v>0</v>
      </c>
      <c r="U120" s="69">
        <v>0</v>
      </c>
      <c r="V120" s="69">
        <v>0</v>
      </c>
      <c r="W120" s="69">
        <v>0</v>
      </c>
      <c r="X120" s="69">
        <v>0</v>
      </c>
      <c r="Y120" s="69">
        <v>4</v>
      </c>
      <c r="Z120" s="69">
        <v>0</v>
      </c>
      <c r="AA120" s="69">
        <v>1</v>
      </c>
      <c r="AB120" s="69">
        <v>0</v>
      </c>
      <c r="AC120" s="69">
        <v>0</v>
      </c>
      <c r="AD120" s="91"/>
      <c r="AE120" s="92"/>
    </row>
    <row r="121" ht="15.75" customHeight="1" spans="1:31">
      <c r="A121" s="15" t="s">
        <v>143</v>
      </c>
      <c r="B121" s="16" t="s">
        <v>184</v>
      </c>
      <c r="C121" s="16" t="s">
        <v>4</v>
      </c>
      <c r="D121" s="69">
        <v>7</v>
      </c>
      <c r="E121" s="69">
        <v>0</v>
      </c>
      <c r="F121" s="69">
        <v>3</v>
      </c>
      <c r="G121" s="69">
        <v>0</v>
      </c>
      <c r="H121" s="69">
        <v>3</v>
      </c>
      <c r="I121" s="69">
        <v>0</v>
      </c>
      <c r="J121" s="69">
        <v>0</v>
      </c>
      <c r="K121" s="69">
        <v>1</v>
      </c>
      <c r="L121" s="69">
        <v>0</v>
      </c>
      <c r="M121" s="69">
        <v>0</v>
      </c>
      <c r="N121" s="69">
        <v>0</v>
      </c>
      <c r="O121" s="69">
        <v>1</v>
      </c>
      <c r="P121" s="69">
        <v>0</v>
      </c>
      <c r="Q121" s="69">
        <v>0</v>
      </c>
      <c r="R121" s="69">
        <v>2</v>
      </c>
      <c r="S121" s="69">
        <v>0</v>
      </c>
      <c r="T121" s="69">
        <v>0</v>
      </c>
      <c r="U121" s="69">
        <v>0</v>
      </c>
      <c r="V121" s="69">
        <v>3</v>
      </c>
      <c r="W121" s="69">
        <v>2</v>
      </c>
      <c r="X121" s="69">
        <v>1</v>
      </c>
      <c r="Y121" s="69">
        <v>5</v>
      </c>
      <c r="Z121" s="69">
        <v>0</v>
      </c>
      <c r="AA121" s="69">
        <v>0</v>
      </c>
      <c r="AB121" s="69">
        <v>0</v>
      </c>
      <c r="AC121" s="69">
        <v>4</v>
      </c>
      <c r="AD121" s="91" t="s">
        <v>151</v>
      </c>
      <c r="AE121" s="92">
        <f>AD121/26</f>
        <v>0.423076923076923</v>
      </c>
    </row>
    <row r="122" ht="15.75" customHeight="1" spans="1:31">
      <c r="A122" s="15"/>
      <c r="B122" s="16"/>
      <c r="C122" s="16"/>
      <c r="D122" s="80">
        <f t="shared" ref="D122:AC122" si="10">D121/D110</f>
        <v>0.0736842105263158</v>
      </c>
      <c r="E122" s="80">
        <f t="shared" si="10"/>
        <v>0</v>
      </c>
      <c r="F122" s="80">
        <f t="shared" si="10"/>
        <v>0.0211267605633803</v>
      </c>
      <c r="G122" s="80">
        <f t="shared" si="10"/>
        <v>0</v>
      </c>
      <c r="H122" s="80">
        <f t="shared" si="10"/>
        <v>0.0303030303030303</v>
      </c>
      <c r="I122" s="80">
        <f t="shared" si="10"/>
        <v>0</v>
      </c>
      <c r="J122" s="80">
        <f t="shared" si="10"/>
        <v>0</v>
      </c>
      <c r="K122" s="80">
        <f t="shared" si="10"/>
        <v>0.0112359550561798</v>
      </c>
      <c r="L122" s="80">
        <f t="shared" si="10"/>
        <v>0</v>
      </c>
      <c r="M122" s="80">
        <f t="shared" si="10"/>
        <v>0</v>
      </c>
      <c r="N122" s="80">
        <f t="shared" si="10"/>
        <v>0</v>
      </c>
      <c r="O122" s="80">
        <f t="shared" si="10"/>
        <v>0.0196078431372549</v>
      </c>
      <c r="P122" s="80">
        <f t="shared" si="10"/>
        <v>0</v>
      </c>
      <c r="Q122" s="80">
        <f t="shared" si="10"/>
        <v>0</v>
      </c>
      <c r="R122" s="80">
        <f t="shared" si="10"/>
        <v>0.0188679245283019</v>
      </c>
      <c r="S122" s="80">
        <f t="shared" si="10"/>
        <v>0</v>
      </c>
      <c r="T122" s="80">
        <f t="shared" si="10"/>
        <v>0</v>
      </c>
      <c r="U122" s="80">
        <f t="shared" si="10"/>
        <v>0</v>
      </c>
      <c r="V122" s="80">
        <f t="shared" si="10"/>
        <v>0.0535714285714286</v>
      </c>
      <c r="W122" s="80">
        <f t="shared" si="10"/>
        <v>0.0141843971631206</v>
      </c>
      <c r="X122" s="80">
        <f t="shared" si="10"/>
        <v>0.0142857142857143</v>
      </c>
      <c r="Y122" s="80">
        <f t="shared" si="10"/>
        <v>0.045045045045045</v>
      </c>
      <c r="Z122" s="80">
        <f t="shared" si="10"/>
        <v>0</v>
      </c>
      <c r="AA122" s="80">
        <f t="shared" si="10"/>
        <v>0</v>
      </c>
      <c r="AB122" s="80">
        <f t="shared" si="10"/>
        <v>0</v>
      </c>
      <c r="AC122" s="80">
        <f t="shared" si="10"/>
        <v>0.03125</v>
      </c>
      <c r="AD122" s="91"/>
      <c r="AE122" s="92"/>
    </row>
    <row r="123" ht="15.75" customHeight="1" spans="1:31">
      <c r="A123" s="15" t="s">
        <v>143</v>
      </c>
      <c r="B123" s="16" t="s">
        <v>185</v>
      </c>
      <c r="C123" s="16" t="s">
        <v>4</v>
      </c>
      <c r="D123" s="69">
        <v>0</v>
      </c>
      <c r="E123" s="69">
        <v>2</v>
      </c>
      <c r="F123" s="69">
        <v>0</v>
      </c>
      <c r="G123" s="69">
        <v>1</v>
      </c>
      <c r="H123" s="69">
        <v>0</v>
      </c>
      <c r="I123" s="69">
        <v>0</v>
      </c>
      <c r="J123" s="69">
        <v>0</v>
      </c>
      <c r="K123" s="69">
        <v>0</v>
      </c>
      <c r="L123" s="69">
        <v>0</v>
      </c>
      <c r="M123" s="69">
        <v>1</v>
      </c>
      <c r="N123" s="69">
        <v>0</v>
      </c>
      <c r="O123" s="69">
        <v>1</v>
      </c>
      <c r="P123" s="69">
        <v>0</v>
      </c>
      <c r="Q123" s="69">
        <v>0</v>
      </c>
      <c r="R123" s="69">
        <v>1</v>
      </c>
      <c r="S123" s="69">
        <v>1</v>
      </c>
      <c r="T123" s="69">
        <v>0</v>
      </c>
      <c r="U123" s="69">
        <v>0</v>
      </c>
      <c r="V123" s="69">
        <v>0</v>
      </c>
      <c r="W123" s="69">
        <v>0</v>
      </c>
      <c r="X123" s="69">
        <v>0</v>
      </c>
      <c r="Y123" s="69">
        <v>0</v>
      </c>
      <c r="Z123" s="69">
        <v>0</v>
      </c>
      <c r="AA123" s="69">
        <v>0</v>
      </c>
      <c r="AB123" s="69">
        <v>0</v>
      </c>
      <c r="AC123" s="69">
        <v>0</v>
      </c>
      <c r="AD123" s="91"/>
      <c r="AE123" s="92"/>
    </row>
    <row r="124" ht="15.75" customHeight="1" spans="1:31">
      <c r="A124" s="15" t="s">
        <v>143</v>
      </c>
      <c r="B124" s="16" t="s">
        <v>186</v>
      </c>
      <c r="C124" s="16"/>
      <c r="D124" s="69">
        <v>0</v>
      </c>
      <c r="E124" s="69">
        <v>0</v>
      </c>
      <c r="F124" s="69">
        <v>0</v>
      </c>
      <c r="G124" s="69">
        <v>0</v>
      </c>
      <c r="H124" s="69">
        <v>0</v>
      </c>
      <c r="I124" s="69">
        <v>0</v>
      </c>
      <c r="J124" s="69">
        <v>0</v>
      </c>
      <c r="K124" s="69">
        <v>0</v>
      </c>
      <c r="L124" s="69">
        <v>0</v>
      </c>
      <c r="M124" s="69">
        <v>0</v>
      </c>
      <c r="N124" s="69">
        <v>0</v>
      </c>
      <c r="O124" s="69">
        <v>1</v>
      </c>
      <c r="P124" s="69">
        <v>0</v>
      </c>
      <c r="Q124" s="69">
        <v>0</v>
      </c>
      <c r="R124" s="69">
        <v>0</v>
      </c>
      <c r="S124" s="69">
        <v>1</v>
      </c>
      <c r="T124" s="69">
        <v>0</v>
      </c>
      <c r="U124" s="69">
        <v>0</v>
      </c>
      <c r="V124" s="69">
        <v>0</v>
      </c>
      <c r="W124" s="69">
        <v>0</v>
      </c>
      <c r="X124" s="69">
        <v>0</v>
      </c>
      <c r="Y124" s="69">
        <v>0</v>
      </c>
      <c r="Z124" s="69">
        <v>0</v>
      </c>
      <c r="AA124" s="69">
        <v>0</v>
      </c>
      <c r="AB124" s="69">
        <v>0</v>
      </c>
      <c r="AC124" s="102">
        <v>0</v>
      </c>
      <c r="AD124" s="87"/>
      <c r="AE124" s="92"/>
    </row>
    <row r="125" ht="15.75" customHeight="1" spans="1:31">
      <c r="A125" s="15"/>
      <c r="B125" s="53" t="s">
        <v>187</v>
      </c>
      <c r="C125" s="16"/>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91"/>
      <c r="AE125" s="92"/>
    </row>
    <row r="126" ht="15.75" customHeight="1" spans="1:31">
      <c r="A126" s="15" t="s">
        <v>143</v>
      </c>
      <c r="B126" s="16" t="s">
        <v>188</v>
      </c>
      <c r="C126" s="16" t="s">
        <v>4</v>
      </c>
      <c r="D126" s="69">
        <v>13</v>
      </c>
      <c r="E126" s="69">
        <v>5</v>
      </c>
      <c r="F126" s="69">
        <v>10</v>
      </c>
      <c r="G126" s="69">
        <v>7</v>
      </c>
      <c r="H126" s="69">
        <v>9</v>
      </c>
      <c r="I126" s="69">
        <v>8</v>
      </c>
      <c r="J126" s="69">
        <v>8</v>
      </c>
      <c r="K126" s="69">
        <v>7</v>
      </c>
      <c r="L126" s="69">
        <v>0</v>
      </c>
      <c r="M126" s="69">
        <v>4</v>
      </c>
      <c r="N126" s="69">
        <v>6</v>
      </c>
      <c r="O126" s="69">
        <v>1</v>
      </c>
      <c r="P126" s="69">
        <v>17</v>
      </c>
      <c r="Q126" s="69">
        <v>4</v>
      </c>
      <c r="R126" s="69">
        <v>18</v>
      </c>
      <c r="S126" s="69">
        <v>7</v>
      </c>
      <c r="T126" s="69">
        <v>15</v>
      </c>
      <c r="U126" s="69">
        <v>6</v>
      </c>
      <c r="V126" s="69">
        <v>11</v>
      </c>
      <c r="W126" s="69">
        <v>5</v>
      </c>
      <c r="X126" s="69">
        <v>10</v>
      </c>
      <c r="Y126" s="69">
        <v>14</v>
      </c>
      <c r="Z126" s="69">
        <v>11</v>
      </c>
      <c r="AA126" s="69">
        <v>4</v>
      </c>
      <c r="AB126" s="69">
        <v>7</v>
      </c>
      <c r="AC126" s="69">
        <v>12</v>
      </c>
      <c r="AD126" s="91"/>
      <c r="AE126" s="92"/>
    </row>
    <row r="127" ht="15.75" customHeight="1" spans="1:31">
      <c r="A127" s="15" t="s">
        <v>143</v>
      </c>
      <c r="B127" s="16" t="s">
        <v>189</v>
      </c>
      <c r="C127" s="16" t="s">
        <v>4</v>
      </c>
      <c r="D127" s="69">
        <v>13</v>
      </c>
      <c r="E127" s="69">
        <v>5</v>
      </c>
      <c r="F127" s="69">
        <v>7</v>
      </c>
      <c r="G127" s="69">
        <v>4</v>
      </c>
      <c r="H127" s="69">
        <v>7</v>
      </c>
      <c r="I127" s="69">
        <v>5</v>
      </c>
      <c r="J127" s="69">
        <v>5</v>
      </c>
      <c r="K127" s="69">
        <v>4</v>
      </c>
      <c r="L127" s="69">
        <v>0</v>
      </c>
      <c r="M127" s="69">
        <v>2</v>
      </c>
      <c r="N127" s="69">
        <v>5</v>
      </c>
      <c r="O127" s="69">
        <v>0</v>
      </c>
      <c r="P127" s="69">
        <v>17</v>
      </c>
      <c r="Q127" s="69">
        <v>3</v>
      </c>
      <c r="R127" s="69">
        <v>17</v>
      </c>
      <c r="S127" s="69">
        <v>7</v>
      </c>
      <c r="T127" s="69">
        <v>6</v>
      </c>
      <c r="U127" s="69">
        <v>5</v>
      </c>
      <c r="V127" s="69">
        <v>4</v>
      </c>
      <c r="W127" s="69">
        <v>2</v>
      </c>
      <c r="X127" s="69">
        <v>6</v>
      </c>
      <c r="Y127" s="69">
        <v>7</v>
      </c>
      <c r="Z127" s="69">
        <v>0</v>
      </c>
      <c r="AA127" s="69">
        <v>4</v>
      </c>
      <c r="AB127" s="69">
        <v>5</v>
      </c>
      <c r="AC127" s="69">
        <v>6</v>
      </c>
      <c r="AD127" s="91"/>
      <c r="AE127" s="92"/>
    </row>
    <row r="128" ht="15.75" customHeight="1" spans="1:31">
      <c r="A128" s="15"/>
      <c r="B128" s="16"/>
      <c r="C128" s="16"/>
      <c r="D128" s="99">
        <f t="shared" ref="D128:AC128" si="11">D127/D126</f>
        <v>1</v>
      </c>
      <c r="E128" s="99">
        <f t="shared" si="11"/>
        <v>1</v>
      </c>
      <c r="F128" s="99">
        <f t="shared" si="11"/>
        <v>0.7</v>
      </c>
      <c r="G128" s="99">
        <f t="shared" si="11"/>
        <v>0.571428571428571</v>
      </c>
      <c r="H128" s="99">
        <f t="shared" si="11"/>
        <v>0.777777777777778</v>
      </c>
      <c r="I128" s="99">
        <f t="shared" si="11"/>
        <v>0.625</v>
      </c>
      <c r="J128" s="99">
        <f t="shared" si="11"/>
        <v>0.625</v>
      </c>
      <c r="K128" s="99">
        <f t="shared" si="11"/>
        <v>0.571428571428571</v>
      </c>
      <c r="L128" s="99" t="e">
        <f t="shared" si="11"/>
        <v>#DIV/0!</v>
      </c>
      <c r="M128" s="99">
        <f t="shared" si="11"/>
        <v>0.5</v>
      </c>
      <c r="N128" s="99">
        <f t="shared" si="11"/>
        <v>0.833333333333333</v>
      </c>
      <c r="O128" s="99">
        <f t="shared" si="11"/>
        <v>0</v>
      </c>
      <c r="P128" s="99">
        <f t="shared" si="11"/>
        <v>1</v>
      </c>
      <c r="Q128" s="99">
        <f t="shared" si="11"/>
        <v>0.75</v>
      </c>
      <c r="R128" s="99">
        <f t="shared" si="11"/>
        <v>0.944444444444444</v>
      </c>
      <c r="S128" s="99">
        <f t="shared" si="11"/>
        <v>1</v>
      </c>
      <c r="T128" s="99">
        <f t="shared" si="11"/>
        <v>0.4</v>
      </c>
      <c r="U128" s="99">
        <f t="shared" si="11"/>
        <v>0.833333333333333</v>
      </c>
      <c r="V128" s="99">
        <f t="shared" si="11"/>
        <v>0.363636363636364</v>
      </c>
      <c r="W128" s="99">
        <f t="shared" si="11"/>
        <v>0.4</v>
      </c>
      <c r="X128" s="99">
        <f t="shared" si="11"/>
        <v>0.6</v>
      </c>
      <c r="Y128" s="99">
        <f t="shared" si="11"/>
        <v>0.5</v>
      </c>
      <c r="Z128" s="99">
        <f t="shared" si="11"/>
        <v>0</v>
      </c>
      <c r="AA128" s="99">
        <f t="shared" si="11"/>
        <v>1</v>
      </c>
      <c r="AB128" s="99">
        <f t="shared" si="11"/>
        <v>0.714285714285714</v>
      </c>
      <c r="AC128" s="99">
        <f t="shared" si="11"/>
        <v>0.5</v>
      </c>
      <c r="AD128" s="91"/>
      <c r="AE128" s="92"/>
    </row>
    <row r="129" ht="15.75" customHeight="1" spans="1:31">
      <c r="A129" s="45"/>
      <c r="B129" s="46"/>
      <c r="C129" s="46"/>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87"/>
      <c r="AE129" s="88"/>
    </row>
    <row r="130" ht="15.75" customHeight="1" spans="1:31">
      <c r="A130" s="65" t="s">
        <v>61</v>
      </c>
      <c r="B130" s="81" t="s">
        <v>135</v>
      </c>
      <c r="C130" s="82"/>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91"/>
      <c r="AE130" s="92"/>
    </row>
    <row r="131" ht="15.75" customHeight="1" spans="1:31">
      <c r="A131" s="23" t="s">
        <v>143</v>
      </c>
      <c r="B131" s="24" t="s">
        <v>190</v>
      </c>
      <c r="C131" s="24" t="s">
        <v>4</v>
      </c>
      <c r="D131" s="83">
        <v>197</v>
      </c>
      <c r="E131" s="83">
        <v>140</v>
      </c>
      <c r="F131" s="83">
        <v>279</v>
      </c>
      <c r="G131" s="83">
        <v>126</v>
      </c>
      <c r="H131" s="83">
        <v>182</v>
      </c>
      <c r="I131" s="83">
        <v>221</v>
      </c>
      <c r="J131" s="83">
        <v>243</v>
      </c>
      <c r="K131" s="83">
        <v>168</v>
      </c>
      <c r="L131" s="83">
        <v>0</v>
      </c>
      <c r="M131" s="83">
        <v>104</v>
      </c>
      <c r="N131" s="83">
        <v>72</v>
      </c>
      <c r="O131" s="83">
        <v>80</v>
      </c>
      <c r="P131" s="83">
        <v>158</v>
      </c>
      <c r="Q131" s="83">
        <v>150</v>
      </c>
      <c r="R131" s="83">
        <v>161</v>
      </c>
      <c r="S131" s="83">
        <v>255</v>
      </c>
      <c r="T131" s="83">
        <v>249</v>
      </c>
      <c r="U131" s="83">
        <v>147</v>
      </c>
      <c r="V131" s="83">
        <v>94</v>
      </c>
      <c r="W131" s="83">
        <v>228</v>
      </c>
      <c r="X131" s="83">
        <v>233</v>
      </c>
      <c r="Y131" s="83">
        <v>267</v>
      </c>
      <c r="Z131" s="83">
        <v>161</v>
      </c>
      <c r="AA131" s="83">
        <v>129</v>
      </c>
      <c r="AB131" s="83">
        <v>276</v>
      </c>
      <c r="AC131" s="83">
        <v>259</v>
      </c>
      <c r="AD131" s="91"/>
      <c r="AE131" s="92"/>
    </row>
    <row r="132" ht="15.75" customHeight="1" spans="1:31">
      <c r="A132" s="23" t="s">
        <v>143</v>
      </c>
      <c r="B132" s="24" t="s">
        <v>191</v>
      </c>
      <c r="C132" s="24" t="s">
        <v>4</v>
      </c>
      <c r="D132" s="83">
        <v>119</v>
      </c>
      <c r="E132" s="83">
        <v>69</v>
      </c>
      <c r="F132" s="83">
        <v>251</v>
      </c>
      <c r="G132" s="83">
        <v>45</v>
      </c>
      <c r="H132" s="83">
        <v>171</v>
      </c>
      <c r="I132" s="83">
        <v>221</v>
      </c>
      <c r="J132" s="83">
        <v>130</v>
      </c>
      <c r="K132" s="83">
        <v>123</v>
      </c>
      <c r="L132" s="83"/>
      <c r="M132" s="83">
        <v>61</v>
      </c>
      <c r="N132" s="83">
        <v>30</v>
      </c>
      <c r="O132" s="83">
        <v>56</v>
      </c>
      <c r="P132" s="83">
        <v>60</v>
      </c>
      <c r="Q132" s="83">
        <v>101</v>
      </c>
      <c r="R132" s="83">
        <v>25</v>
      </c>
      <c r="S132" s="83">
        <v>89</v>
      </c>
      <c r="T132" s="83">
        <v>15</v>
      </c>
      <c r="U132" s="83">
        <v>109</v>
      </c>
      <c r="V132" s="83">
        <v>41</v>
      </c>
      <c r="W132" s="83">
        <v>108</v>
      </c>
      <c r="X132" s="83">
        <v>140</v>
      </c>
      <c r="Y132" s="83">
        <v>202</v>
      </c>
      <c r="Z132" s="83">
        <v>110</v>
      </c>
      <c r="AA132" s="83">
        <v>124</v>
      </c>
      <c r="AB132" s="83">
        <v>118</v>
      </c>
      <c r="AC132" s="83">
        <v>179</v>
      </c>
      <c r="AD132" s="91"/>
      <c r="AE132" s="92"/>
    </row>
    <row r="133" ht="15.75" customHeight="1" spans="1:31">
      <c r="A133" s="23"/>
      <c r="B133" s="24"/>
      <c r="C133" s="24"/>
      <c r="D133" s="103">
        <f t="shared" ref="D133:AC133" si="12">D132/D131</f>
        <v>0.604060913705584</v>
      </c>
      <c r="E133" s="103">
        <f t="shared" si="12"/>
        <v>0.492857142857143</v>
      </c>
      <c r="F133" s="103">
        <f t="shared" si="12"/>
        <v>0.899641577060932</v>
      </c>
      <c r="G133" s="103">
        <f t="shared" si="12"/>
        <v>0.357142857142857</v>
      </c>
      <c r="H133" s="103">
        <f t="shared" si="12"/>
        <v>0.93956043956044</v>
      </c>
      <c r="I133" s="103">
        <f t="shared" si="12"/>
        <v>1</v>
      </c>
      <c r="J133" s="103">
        <f t="shared" si="12"/>
        <v>0.534979423868313</v>
      </c>
      <c r="K133" s="103">
        <f t="shared" si="12"/>
        <v>0.732142857142857</v>
      </c>
      <c r="L133" s="103" t="e">
        <f t="shared" si="12"/>
        <v>#DIV/0!</v>
      </c>
      <c r="M133" s="103">
        <f t="shared" si="12"/>
        <v>0.586538461538462</v>
      </c>
      <c r="N133" s="103">
        <f t="shared" si="12"/>
        <v>0.416666666666667</v>
      </c>
      <c r="O133" s="103">
        <f t="shared" si="12"/>
        <v>0.7</v>
      </c>
      <c r="P133" s="103">
        <f t="shared" si="12"/>
        <v>0.379746835443038</v>
      </c>
      <c r="Q133" s="103">
        <f t="shared" si="12"/>
        <v>0.673333333333333</v>
      </c>
      <c r="R133" s="103">
        <f t="shared" si="12"/>
        <v>0.15527950310559</v>
      </c>
      <c r="S133" s="103">
        <f t="shared" si="12"/>
        <v>0.349019607843137</v>
      </c>
      <c r="T133" s="103">
        <f t="shared" si="12"/>
        <v>0.0602409638554217</v>
      </c>
      <c r="U133" s="103">
        <f t="shared" si="12"/>
        <v>0.741496598639456</v>
      </c>
      <c r="V133" s="103">
        <f t="shared" si="12"/>
        <v>0.436170212765957</v>
      </c>
      <c r="W133" s="103">
        <f t="shared" si="12"/>
        <v>0.473684210526316</v>
      </c>
      <c r="X133" s="103">
        <f t="shared" si="12"/>
        <v>0.600858369098712</v>
      </c>
      <c r="Y133" s="103">
        <f t="shared" si="12"/>
        <v>0.756554307116105</v>
      </c>
      <c r="Z133" s="103">
        <f t="shared" si="12"/>
        <v>0.683229813664596</v>
      </c>
      <c r="AA133" s="103">
        <f t="shared" si="12"/>
        <v>0.961240310077519</v>
      </c>
      <c r="AB133" s="103">
        <f t="shared" si="12"/>
        <v>0.427536231884058</v>
      </c>
      <c r="AC133" s="103">
        <f t="shared" si="12"/>
        <v>0.691119691119691</v>
      </c>
      <c r="AD133" s="91"/>
      <c r="AE133" s="92"/>
    </row>
    <row r="134" ht="15.75" customHeight="1" spans="1:31">
      <c r="A134" s="23" t="s">
        <v>143</v>
      </c>
      <c r="B134" s="24" t="s">
        <v>192</v>
      </c>
      <c r="C134" s="24" t="s">
        <v>4</v>
      </c>
      <c r="D134" s="83">
        <v>94</v>
      </c>
      <c r="E134" s="83">
        <v>62</v>
      </c>
      <c r="F134" s="83">
        <v>134</v>
      </c>
      <c r="G134" s="83">
        <v>67</v>
      </c>
      <c r="H134" s="83">
        <v>71</v>
      </c>
      <c r="I134" s="83">
        <v>113</v>
      </c>
      <c r="J134" s="83">
        <v>114</v>
      </c>
      <c r="K134" s="83">
        <v>80</v>
      </c>
      <c r="L134" s="83"/>
      <c r="M134" s="83">
        <v>55</v>
      </c>
      <c r="N134" s="83">
        <v>53</v>
      </c>
      <c r="O134" s="83">
        <v>32</v>
      </c>
      <c r="P134" s="83">
        <v>94</v>
      </c>
      <c r="Q134" s="83">
        <v>66</v>
      </c>
      <c r="R134" s="83">
        <v>79</v>
      </c>
      <c r="S134" s="83">
        <v>140</v>
      </c>
      <c r="T134" s="83">
        <v>78</v>
      </c>
      <c r="U134" s="83">
        <v>70</v>
      </c>
      <c r="V134" s="83">
        <v>40</v>
      </c>
      <c r="W134" s="83">
        <v>94</v>
      </c>
      <c r="X134" s="83">
        <v>93</v>
      </c>
      <c r="Y134" s="83">
        <v>146</v>
      </c>
      <c r="Z134" s="83">
        <v>55</v>
      </c>
      <c r="AA134" s="83">
        <v>71</v>
      </c>
      <c r="AB134" s="83">
        <v>146</v>
      </c>
      <c r="AC134" s="83">
        <v>154</v>
      </c>
      <c r="AD134" s="91"/>
      <c r="AE134" s="92"/>
    </row>
    <row r="135" ht="15.75" customHeight="1" spans="1:31">
      <c r="A135" s="23" t="s">
        <v>143</v>
      </c>
      <c r="B135" s="24" t="s">
        <v>193</v>
      </c>
      <c r="C135" s="24" t="s">
        <v>4</v>
      </c>
      <c r="D135" s="83">
        <v>11</v>
      </c>
      <c r="E135" s="83">
        <v>0</v>
      </c>
      <c r="F135" s="83">
        <v>5</v>
      </c>
      <c r="G135" s="83">
        <v>1</v>
      </c>
      <c r="H135" s="83">
        <v>5</v>
      </c>
      <c r="I135" s="83">
        <v>0</v>
      </c>
      <c r="J135" s="83">
        <v>0</v>
      </c>
      <c r="K135" s="83">
        <v>3</v>
      </c>
      <c r="L135" s="83"/>
      <c r="M135" s="83">
        <v>0</v>
      </c>
      <c r="N135" s="83">
        <v>0</v>
      </c>
      <c r="O135" s="83">
        <v>0</v>
      </c>
      <c r="P135" s="83">
        <v>0</v>
      </c>
      <c r="Q135" s="83">
        <v>5</v>
      </c>
      <c r="R135" s="83">
        <v>2</v>
      </c>
      <c r="S135" s="83">
        <v>4</v>
      </c>
      <c r="T135" s="83">
        <v>3</v>
      </c>
      <c r="U135" s="83">
        <v>19</v>
      </c>
      <c r="V135" s="83">
        <v>0</v>
      </c>
      <c r="W135" s="83">
        <v>0</v>
      </c>
      <c r="X135" s="83">
        <v>90</v>
      </c>
      <c r="Y135" s="83">
        <v>5</v>
      </c>
      <c r="Z135" s="83">
        <v>2</v>
      </c>
      <c r="AA135" s="83">
        <v>1</v>
      </c>
      <c r="AB135" s="83">
        <v>0</v>
      </c>
      <c r="AC135" s="83">
        <v>0</v>
      </c>
      <c r="AD135" s="91" t="s">
        <v>164</v>
      </c>
      <c r="AE135" s="92">
        <f>AD135/26</f>
        <v>0.538461538461538</v>
      </c>
    </row>
    <row r="136" ht="15.75" customHeight="1" spans="1:31">
      <c r="A136" s="23"/>
      <c r="B136" s="24"/>
      <c r="C136" s="24"/>
      <c r="D136" s="103">
        <f t="shared" ref="D136:AC136" si="13">D135/D134</f>
        <v>0.117021276595745</v>
      </c>
      <c r="E136" s="103">
        <f t="shared" si="13"/>
        <v>0</v>
      </c>
      <c r="F136" s="103">
        <f t="shared" si="13"/>
        <v>0.0373134328358209</v>
      </c>
      <c r="G136" s="103">
        <f t="shared" si="13"/>
        <v>0.0149253731343284</v>
      </c>
      <c r="H136" s="103">
        <f t="shared" si="13"/>
        <v>0.0704225352112676</v>
      </c>
      <c r="I136" s="103">
        <f t="shared" si="13"/>
        <v>0</v>
      </c>
      <c r="J136" s="103">
        <f t="shared" si="13"/>
        <v>0</v>
      </c>
      <c r="K136" s="103">
        <f t="shared" si="13"/>
        <v>0.0375</v>
      </c>
      <c r="L136" s="103" t="e">
        <f t="shared" si="13"/>
        <v>#DIV/0!</v>
      </c>
      <c r="M136" s="103">
        <f t="shared" si="13"/>
        <v>0</v>
      </c>
      <c r="N136" s="103">
        <f t="shared" si="13"/>
        <v>0</v>
      </c>
      <c r="O136" s="103">
        <f t="shared" si="13"/>
        <v>0</v>
      </c>
      <c r="P136" s="103">
        <f t="shared" si="13"/>
        <v>0</v>
      </c>
      <c r="Q136" s="103">
        <f t="shared" si="13"/>
        <v>0.0757575757575758</v>
      </c>
      <c r="R136" s="103">
        <f t="shared" si="13"/>
        <v>0.0253164556962025</v>
      </c>
      <c r="S136" s="103">
        <f t="shared" si="13"/>
        <v>0.0285714285714286</v>
      </c>
      <c r="T136" s="103">
        <f t="shared" si="13"/>
        <v>0.0384615384615385</v>
      </c>
      <c r="U136" s="103">
        <f t="shared" si="13"/>
        <v>0.271428571428571</v>
      </c>
      <c r="V136" s="103">
        <f t="shared" si="13"/>
        <v>0</v>
      </c>
      <c r="W136" s="103">
        <f t="shared" si="13"/>
        <v>0</v>
      </c>
      <c r="X136" s="103">
        <f t="shared" si="13"/>
        <v>0.967741935483871</v>
      </c>
      <c r="Y136" s="103">
        <f t="shared" si="13"/>
        <v>0.0342465753424658</v>
      </c>
      <c r="Z136" s="103">
        <f t="shared" si="13"/>
        <v>0.0363636363636364</v>
      </c>
      <c r="AA136" s="103">
        <f t="shared" si="13"/>
        <v>0.0140845070422535</v>
      </c>
      <c r="AB136" s="103">
        <f t="shared" si="13"/>
        <v>0</v>
      </c>
      <c r="AC136" s="103">
        <f t="shared" si="13"/>
        <v>0</v>
      </c>
      <c r="AD136" s="91"/>
      <c r="AE136" s="92"/>
    </row>
    <row r="137" ht="15.75" customHeight="1" spans="1:31">
      <c r="A137" s="23" t="s">
        <v>143</v>
      </c>
      <c r="B137" s="24" t="s">
        <v>194</v>
      </c>
      <c r="C137" s="24" t="s">
        <v>4</v>
      </c>
      <c r="D137" s="83">
        <v>103</v>
      </c>
      <c r="E137" s="83">
        <v>78</v>
      </c>
      <c r="F137" s="83">
        <v>145</v>
      </c>
      <c r="G137" s="83">
        <v>59</v>
      </c>
      <c r="H137" s="83">
        <v>111</v>
      </c>
      <c r="I137" s="83">
        <v>108</v>
      </c>
      <c r="J137" s="83">
        <v>92</v>
      </c>
      <c r="K137" s="83">
        <v>88</v>
      </c>
      <c r="L137" s="83"/>
      <c r="M137" s="83">
        <v>49</v>
      </c>
      <c r="N137" s="83">
        <v>38</v>
      </c>
      <c r="O137" s="83">
        <v>38</v>
      </c>
      <c r="P137" s="83">
        <v>64</v>
      </c>
      <c r="Q137" s="83">
        <v>65</v>
      </c>
      <c r="R137" s="83">
        <v>82</v>
      </c>
      <c r="S137" s="83">
        <v>115</v>
      </c>
      <c r="T137" s="83">
        <v>171</v>
      </c>
      <c r="U137" s="83">
        <v>59</v>
      </c>
      <c r="V137" s="83">
        <v>77</v>
      </c>
      <c r="W137" s="83">
        <v>106</v>
      </c>
      <c r="X137" s="83">
        <v>140</v>
      </c>
      <c r="Y137" s="83">
        <v>110</v>
      </c>
      <c r="Z137" s="83">
        <v>67</v>
      </c>
      <c r="AA137" s="83">
        <v>53</v>
      </c>
      <c r="AB137" s="83">
        <v>130</v>
      </c>
      <c r="AC137" s="83">
        <v>105</v>
      </c>
      <c r="AD137" s="91"/>
      <c r="AE137" s="92"/>
    </row>
    <row r="138" ht="15.75" customHeight="1" spans="1:31">
      <c r="A138" s="23" t="s">
        <v>143</v>
      </c>
      <c r="B138" s="24" t="s">
        <v>195</v>
      </c>
      <c r="C138" s="24" t="s">
        <v>4</v>
      </c>
      <c r="D138" s="83">
        <v>2</v>
      </c>
      <c r="E138" s="83">
        <v>0</v>
      </c>
      <c r="F138" s="83">
        <v>3</v>
      </c>
      <c r="G138" s="83">
        <v>0</v>
      </c>
      <c r="H138" s="83">
        <v>6</v>
      </c>
      <c r="I138" s="83">
        <v>1</v>
      </c>
      <c r="J138" s="83">
        <v>0</v>
      </c>
      <c r="K138" s="83">
        <v>0</v>
      </c>
      <c r="L138" s="83"/>
      <c r="M138" s="83">
        <v>0</v>
      </c>
      <c r="N138" s="83">
        <v>0</v>
      </c>
      <c r="O138" s="83">
        <v>0</v>
      </c>
      <c r="P138" s="83">
        <v>0</v>
      </c>
      <c r="Q138" s="83">
        <v>4</v>
      </c>
      <c r="R138" s="83">
        <v>2</v>
      </c>
      <c r="S138" s="83">
        <v>3</v>
      </c>
      <c r="T138" s="83">
        <v>3</v>
      </c>
      <c r="U138" s="83">
        <v>13</v>
      </c>
      <c r="V138" s="83">
        <v>0</v>
      </c>
      <c r="W138" s="83">
        <v>0</v>
      </c>
      <c r="X138" s="83">
        <v>140</v>
      </c>
      <c r="Y138" s="83">
        <v>3</v>
      </c>
      <c r="Z138" s="83">
        <v>0</v>
      </c>
      <c r="AA138" s="83">
        <v>1</v>
      </c>
      <c r="AB138" s="83">
        <v>0</v>
      </c>
      <c r="AC138" s="83">
        <v>0</v>
      </c>
      <c r="AD138" s="91"/>
      <c r="AE138" s="92"/>
    </row>
    <row r="139" ht="15.75" customHeight="1" spans="1:31">
      <c r="A139" s="23"/>
      <c r="B139" s="24"/>
      <c r="C139" s="24"/>
      <c r="D139" s="103">
        <f t="shared" ref="D139:AC139" si="14">D138/D137</f>
        <v>0.0194174757281553</v>
      </c>
      <c r="E139" s="103">
        <f t="shared" si="14"/>
        <v>0</v>
      </c>
      <c r="F139" s="103">
        <f t="shared" si="14"/>
        <v>0.0206896551724138</v>
      </c>
      <c r="G139" s="103">
        <f t="shared" si="14"/>
        <v>0</v>
      </c>
      <c r="H139" s="103">
        <f t="shared" si="14"/>
        <v>0.0540540540540541</v>
      </c>
      <c r="I139" s="103">
        <f t="shared" si="14"/>
        <v>0.00925925925925926</v>
      </c>
      <c r="J139" s="103">
        <f t="shared" si="14"/>
        <v>0</v>
      </c>
      <c r="K139" s="103">
        <f t="shared" si="14"/>
        <v>0</v>
      </c>
      <c r="L139" s="103" t="e">
        <f t="shared" si="14"/>
        <v>#DIV/0!</v>
      </c>
      <c r="M139" s="103">
        <f t="shared" si="14"/>
        <v>0</v>
      </c>
      <c r="N139" s="103">
        <f t="shared" si="14"/>
        <v>0</v>
      </c>
      <c r="O139" s="103">
        <f t="shared" si="14"/>
        <v>0</v>
      </c>
      <c r="P139" s="103">
        <f t="shared" si="14"/>
        <v>0</v>
      </c>
      <c r="Q139" s="103">
        <f t="shared" si="14"/>
        <v>0.0615384615384615</v>
      </c>
      <c r="R139" s="103">
        <f t="shared" si="14"/>
        <v>0.024390243902439</v>
      </c>
      <c r="S139" s="103">
        <f t="shared" si="14"/>
        <v>0.0260869565217391</v>
      </c>
      <c r="T139" s="103">
        <f t="shared" si="14"/>
        <v>0.0175438596491228</v>
      </c>
      <c r="U139" s="103">
        <f t="shared" si="14"/>
        <v>0.220338983050847</v>
      </c>
      <c r="V139" s="103">
        <f t="shared" si="14"/>
        <v>0</v>
      </c>
      <c r="W139" s="103">
        <f t="shared" si="14"/>
        <v>0</v>
      </c>
      <c r="X139" s="103">
        <f t="shared" si="14"/>
        <v>1</v>
      </c>
      <c r="Y139" s="103">
        <f t="shared" si="14"/>
        <v>0.0272727272727273</v>
      </c>
      <c r="Z139" s="103">
        <f t="shared" si="14"/>
        <v>0</v>
      </c>
      <c r="AA139" s="103">
        <f t="shared" si="14"/>
        <v>0.0188679245283019</v>
      </c>
      <c r="AB139" s="103">
        <f t="shared" si="14"/>
        <v>0</v>
      </c>
      <c r="AC139" s="103">
        <f t="shared" si="14"/>
        <v>0</v>
      </c>
      <c r="AD139" s="91"/>
      <c r="AE139" s="92"/>
    </row>
    <row r="140" ht="15.75" customHeight="1" spans="1:31">
      <c r="A140" s="23" t="s">
        <v>143</v>
      </c>
      <c r="B140" s="24" t="s">
        <v>196</v>
      </c>
      <c r="C140" s="24" t="s">
        <v>4</v>
      </c>
      <c r="D140" s="83">
        <v>0</v>
      </c>
      <c r="E140" s="83">
        <v>0</v>
      </c>
      <c r="F140" s="83">
        <v>0</v>
      </c>
      <c r="G140" s="83">
        <v>0</v>
      </c>
      <c r="H140" s="83">
        <v>0</v>
      </c>
      <c r="I140" s="83">
        <v>2</v>
      </c>
      <c r="J140" s="83" t="s">
        <v>197</v>
      </c>
      <c r="K140" s="83" t="s">
        <v>198</v>
      </c>
      <c r="L140" s="83"/>
      <c r="M140" s="83">
        <v>0</v>
      </c>
      <c r="N140" s="83">
        <v>0</v>
      </c>
      <c r="O140" s="83">
        <v>1</v>
      </c>
      <c r="P140" s="83">
        <v>0</v>
      </c>
      <c r="Q140" s="83">
        <v>0</v>
      </c>
      <c r="R140" s="83">
        <v>0</v>
      </c>
      <c r="S140" s="83">
        <v>0</v>
      </c>
      <c r="T140" s="83">
        <v>4</v>
      </c>
      <c r="U140" s="83">
        <v>0</v>
      </c>
      <c r="V140" s="83" t="s">
        <v>199</v>
      </c>
      <c r="W140" s="83">
        <v>15</v>
      </c>
      <c r="X140" s="83" t="s">
        <v>199</v>
      </c>
      <c r="Y140" s="83">
        <v>1</v>
      </c>
      <c r="Z140" s="83">
        <v>0</v>
      </c>
      <c r="AA140" s="83">
        <v>1</v>
      </c>
      <c r="AB140" s="83">
        <v>1</v>
      </c>
      <c r="AC140" s="83" t="s">
        <v>199</v>
      </c>
      <c r="AD140" s="91" t="s">
        <v>200</v>
      </c>
      <c r="AE140" s="92">
        <f>AD140/26</f>
        <v>0.269230769230769</v>
      </c>
    </row>
    <row r="141" ht="15.75" customHeight="1" spans="1:31">
      <c r="A141" s="23"/>
      <c r="B141" s="24"/>
      <c r="C141" s="24"/>
      <c r="D141" s="103">
        <f t="shared" ref="D141:AC141" si="15">D140/D137</f>
        <v>0</v>
      </c>
      <c r="E141" s="103">
        <f t="shared" si="15"/>
        <v>0</v>
      </c>
      <c r="F141" s="103">
        <f t="shared" si="15"/>
        <v>0</v>
      </c>
      <c r="G141" s="103">
        <f t="shared" si="15"/>
        <v>0</v>
      </c>
      <c r="H141" s="103">
        <f t="shared" si="15"/>
        <v>0</v>
      </c>
      <c r="I141" s="103">
        <f t="shared" si="15"/>
        <v>0.0185185185185185</v>
      </c>
      <c r="J141" s="103" t="e">
        <f t="shared" si="15"/>
        <v>#VALUE!</v>
      </c>
      <c r="K141" s="103" t="e">
        <f t="shared" si="15"/>
        <v>#VALUE!</v>
      </c>
      <c r="L141" s="103" t="e">
        <f t="shared" si="15"/>
        <v>#DIV/0!</v>
      </c>
      <c r="M141" s="103">
        <f t="shared" si="15"/>
        <v>0</v>
      </c>
      <c r="N141" s="103">
        <f t="shared" si="15"/>
        <v>0</v>
      </c>
      <c r="O141" s="103">
        <f t="shared" si="15"/>
        <v>0.0263157894736842</v>
      </c>
      <c r="P141" s="103">
        <f t="shared" si="15"/>
        <v>0</v>
      </c>
      <c r="Q141" s="103">
        <f t="shared" si="15"/>
        <v>0</v>
      </c>
      <c r="R141" s="103">
        <f t="shared" si="15"/>
        <v>0</v>
      </c>
      <c r="S141" s="103">
        <f t="shared" si="15"/>
        <v>0</v>
      </c>
      <c r="T141" s="103">
        <f t="shared" si="15"/>
        <v>0.0233918128654971</v>
      </c>
      <c r="U141" s="103">
        <f t="shared" si="15"/>
        <v>0</v>
      </c>
      <c r="V141" s="103" t="e">
        <f t="shared" si="15"/>
        <v>#VALUE!</v>
      </c>
      <c r="W141" s="103">
        <f t="shared" si="15"/>
        <v>0.141509433962264</v>
      </c>
      <c r="X141" s="103" t="e">
        <f t="shared" si="15"/>
        <v>#VALUE!</v>
      </c>
      <c r="Y141" s="103">
        <f t="shared" si="15"/>
        <v>0.00909090909090909</v>
      </c>
      <c r="Z141" s="103">
        <f t="shared" si="15"/>
        <v>0</v>
      </c>
      <c r="AA141" s="103">
        <f t="shared" si="15"/>
        <v>0.0188679245283019</v>
      </c>
      <c r="AB141" s="103">
        <f t="shared" si="15"/>
        <v>0.00769230769230769</v>
      </c>
      <c r="AC141" s="103" t="e">
        <f t="shared" si="15"/>
        <v>#VALUE!</v>
      </c>
      <c r="AD141" s="91"/>
      <c r="AE141" s="92"/>
    </row>
    <row r="142" ht="15.75" customHeight="1" spans="1:31">
      <c r="A142" s="23" t="s">
        <v>143</v>
      </c>
      <c r="B142" s="24" t="s">
        <v>201</v>
      </c>
      <c r="C142" s="24" t="s">
        <v>4</v>
      </c>
      <c r="D142" s="83">
        <v>1</v>
      </c>
      <c r="E142" s="83">
        <v>0</v>
      </c>
      <c r="F142" s="83">
        <v>0</v>
      </c>
      <c r="G142" s="83">
        <v>0</v>
      </c>
      <c r="H142" s="83">
        <v>0</v>
      </c>
      <c r="I142" s="83">
        <v>0</v>
      </c>
      <c r="J142" s="83">
        <v>2</v>
      </c>
      <c r="K142" s="83">
        <v>0</v>
      </c>
      <c r="L142" s="83"/>
      <c r="M142" s="83">
        <v>0</v>
      </c>
      <c r="N142" s="83">
        <v>0</v>
      </c>
      <c r="O142" s="83">
        <v>2</v>
      </c>
      <c r="P142" s="83">
        <v>0</v>
      </c>
      <c r="Q142" s="83">
        <v>0</v>
      </c>
      <c r="R142" s="83">
        <v>0</v>
      </c>
      <c r="S142" s="83">
        <v>0</v>
      </c>
      <c r="T142" s="83">
        <v>0</v>
      </c>
      <c r="U142" s="83">
        <v>0</v>
      </c>
      <c r="V142" s="83">
        <v>0</v>
      </c>
      <c r="W142" s="83">
        <v>10</v>
      </c>
      <c r="X142" s="83">
        <v>5</v>
      </c>
      <c r="Y142" s="83">
        <v>1</v>
      </c>
      <c r="Z142" s="83">
        <v>0</v>
      </c>
      <c r="AA142" s="83">
        <v>6</v>
      </c>
      <c r="AB142" s="83">
        <v>0</v>
      </c>
      <c r="AC142" s="83">
        <v>0</v>
      </c>
      <c r="AD142" s="91" t="s">
        <v>200</v>
      </c>
      <c r="AE142" s="92">
        <f>AD142/26</f>
        <v>0.269230769230769</v>
      </c>
    </row>
    <row r="143" ht="15.75" customHeight="1" spans="1:31">
      <c r="A143" s="23"/>
      <c r="B143" s="24"/>
      <c r="C143" s="24"/>
      <c r="D143" s="103">
        <f t="shared" ref="D143:AC143" si="16">D142/D131</f>
        <v>0.0050761421319797</v>
      </c>
      <c r="E143" s="103">
        <f t="shared" si="16"/>
        <v>0</v>
      </c>
      <c r="F143" s="103">
        <f t="shared" si="16"/>
        <v>0</v>
      </c>
      <c r="G143" s="103">
        <f t="shared" si="16"/>
        <v>0</v>
      </c>
      <c r="H143" s="103">
        <f t="shared" si="16"/>
        <v>0</v>
      </c>
      <c r="I143" s="103">
        <f t="shared" si="16"/>
        <v>0</v>
      </c>
      <c r="J143" s="103">
        <f t="shared" si="16"/>
        <v>0.00823045267489712</v>
      </c>
      <c r="K143" s="103">
        <f t="shared" si="16"/>
        <v>0</v>
      </c>
      <c r="L143" s="103" t="e">
        <f t="shared" si="16"/>
        <v>#DIV/0!</v>
      </c>
      <c r="M143" s="103">
        <f t="shared" si="16"/>
        <v>0</v>
      </c>
      <c r="N143" s="103">
        <f t="shared" si="16"/>
        <v>0</v>
      </c>
      <c r="O143" s="103">
        <f t="shared" si="16"/>
        <v>0.025</v>
      </c>
      <c r="P143" s="103">
        <f t="shared" si="16"/>
        <v>0</v>
      </c>
      <c r="Q143" s="103">
        <f t="shared" si="16"/>
        <v>0</v>
      </c>
      <c r="R143" s="103">
        <f t="shared" si="16"/>
        <v>0</v>
      </c>
      <c r="S143" s="103">
        <f t="shared" si="16"/>
        <v>0</v>
      </c>
      <c r="T143" s="103">
        <f t="shared" si="16"/>
        <v>0</v>
      </c>
      <c r="U143" s="103">
        <f t="shared" si="16"/>
        <v>0</v>
      </c>
      <c r="V143" s="103">
        <f t="shared" si="16"/>
        <v>0</v>
      </c>
      <c r="W143" s="103">
        <f t="shared" si="16"/>
        <v>0.043859649122807</v>
      </c>
      <c r="X143" s="103">
        <f t="shared" si="16"/>
        <v>0.0214592274678112</v>
      </c>
      <c r="Y143" s="103">
        <f t="shared" si="16"/>
        <v>0.00374531835205993</v>
      </c>
      <c r="Z143" s="103">
        <f t="shared" si="16"/>
        <v>0</v>
      </c>
      <c r="AA143" s="103">
        <f t="shared" si="16"/>
        <v>0.0465116279069767</v>
      </c>
      <c r="AB143" s="103">
        <f t="shared" si="16"/>
        <v>0</v>
      </c>
      <c r="AC143" s="103">
        <f t="shared" si="16"/>
        <v>0</v>
      </c>
      <c r="AD143" s="91"/>
      <c r="AE143" s="92"/>
    </row>
    <row r="144" ht="15.75" customHeight="1" spans="1:31">
      <c r="A144" s="23" t="s">
        <v>143</v>
      </c>
      <c r="B144" s="24" t="s">
        <v>202</v>
      </c>
      <c r="C144" s="24" t="s">
        <v>4</v>
      </c>
      <c r="D144" s="83">
        <v>0</v>
      </c>
      <c r="E144" s="83">
        <v>0</v>
      </c>
      <c r="F144" s="83">
        <v>5</v>
      </c>
      <c r="G144" s="83">
        <v>0</v>
      </c>
      <c r="H144" s="83">
        <v>5</v>
      </c>
      <c r="I144" s="83">
        <v>0</v>
      </c>
      <c r="J144" s="83">
        <v>0</v>
      </c>
      <c r="K144" s="83">
        <v>0</v>
      </c>
      <c r="L144" s="83"/>
      <c r="M144" s="83">
        <v>0</v>
      </c>
      <c r="N144" s="83">
        <v>0</v>
      </c>
      <c r="O144" s="83">
        <v>0</v>
      </c>
      <c r="P144" s="83">
        <v>0</v>
      </c>
      <c r="Q144" s="83">
        <v>0</v>
      </c>
      <c r="R144" s="83">
        <v>0</v>
      </c>
      <c r="S144" s="83">
        <v>2</v>
      </c>
      <c r="T144" s="83">
        <v>7</v>
      </c>
      <c r="U144" s="83">
        <v>29</v>
      </c>
      <c r="V144" s="83">
        <v>0</v>
      </c>
      <c r="W144" s="83">
        <v>10</v>
      </c>
      <c r="X144" s="83">
        <v>0</v>
      </c>
      <c r="Y144" s="83">
        <v>17</v>
      </c>
      <c r="Z144" s="83">
        <v>9</v>
      </c>
      <c r="AA144" s="83">
        <v>4</v>
      </c>
      <c r="AB144" s="83">
        <v>0</v>
      </c>
      <c r="AC144" s="83">
        <v>0</v>
      </c>
      <c r="AD144" s="91" t="s">
        <v>203</v>
      </c>
      <c r="AE144" s="92">
        <f>AD144/26</f>
        <v>0.346153846153846</v>
      </c>
    </row>
    <row r="145" ht="15.75" customHeight="1" spans="1:31">
      <c r="A145" s="23"/>
      <c r="B145" s="24"/>
      <c r="C145" s="24"/>
      <c r="D145" s="103">
        <f t="shared" ref="D145:AC145" si="17">D144/D131</f>
        <v>0</v>
      </c>
      <c r="E145" s="103">
        <f t="shared" si="17"/>
        <v>0</v>
      </c>
      <c r="F145" s="103">
        <f t="shared" si="17"/>
        <v>0.017921146953405</v>
      </c>
      <c r="G145" s="103">
        <f t="shared" si="17"/>
        <v>0</v>
      </c>
      <c r="H145" s="103">
        <f t="shared" si="17"/>
        <v>0.0274725274725275</v>
      </c>
      <c r="I145" s="103">
        <f t="shared" si="17"/>
        <v>0</v>
      </c>
      <c r="J145" s="103">
        <f t="shared" si="17"/>
        <v>0</v>
      </c>
      <c r="K145" s="103">
        <f t="shared" si="17"/>
        <v>0</v>
      </c>
      <c r="L145" s="103" t="e">
        <f t="shared" si="17"/>
        <v>#DIV/0!</v>
      </c>
      <c r="M145" s="103">
        <f t="shared" si="17"/>
        <v>0</v>
      </c>
      <c r="N145" s="103">
        <f t="shared" si="17"/>
        <v>0</v>
      </c>
      <c r="O145" s="103">
        <f t="shared" si="17"/>
        <v>0</v>
      </c>
      <c r="P145" s="103">
        <f t="shared" si="17"/>
        <v>0</v>
      </c>
      <c r="Q145" s="103">
        <f t="shared" si="17"/>
        <v>0</v>
      </c>
      <c r="R145" s="103">
        <f t="shared" si="17"/>
        <v>0</v>
      </c>
      <c r="S145" s="103">
        <f t="shared" si="17"/>
        <v>0.00784313725490196</v>
      </c>
      <c r="T145" s="103">
        <f t="shared" si="17"/>
        <v>0.0281124497991968</v>
      </c>
      <c r="U145" s="103">
        <f t="shared" si="17"/>
        <v>0.197278911564626</v>
      </c>
      <c r="V145" s="103">
        <f t="shared" si="17"/>
        <v>0</v>
      </c>
      <c r="W145" s="103">
        <f t="shared" si="17"/>
        <v>0.043859649122807</v>
      </c>
      <c r="X145" s="103">
        <f t="shared" si="17"/>
        <v>0</v>
      </c>
      <c r="Y145" s="103">
        <f t="shared" si="17"/>
        <v>0.0636704119850187</v>
      </c>
      <c r="Z145" s="103">
        <f t="shared" si="17"/>
        <v>0.0559006211180124</v>
      </c>
      <c r="AA145" s="103">
        <f t="shared" si="17"/>
        <v>0.0310077519379845</v>
      </c>
      <c r="AB145" s="103">
        <f t="shared" si="17"/>
        <v>0</v>
      </c>
      <c r="AC145" s="103">
        <f t="shared" si="17"/>
        <v>0</v>
      </c>
      <c r="AD145" s="91"/>
      <c r="AE145" s="92"/>
    </row>
    <row r="146" ht="15.75" customHeight="1" spans="1:31">
      <c r="A146" s="23" t="s">
        <v>143</v>
      </c>
      <c r="B146" s="24" t="s">
        <v>204</v>
      </c>
      <c r="C146" s="24" t="s">
        <v>4</v>
      </c>
      <c r="D146" s="83">
        <v>0</v>
      </c>
      <c r="E146" s="83">
        <v>0</v>
      </c>
      <c r="F146" s="83">
        <v>0</v>
      </c>
      <c r="G146" s="83">
        <v>0</v>
      </c>
      <c r="H146" s="83">
        <v>0</v>
      </c>
      <c r="I146" s="83">
        <v>0</v>
      </c>
      <c r="J146" s="83">
        <v>0</v>
      </c>
      <c r="K146" s="83">
        <v>0</v>
      </c>
      <c r="L146" s="83"/>
      <c r="M146" s="83">
        <v>0</v>
      </c>
      <c r="N146" s="83">
        <v>0</v>
      </c>
      <c r="O146" s="83">
        <v>0</v>
      </c>
      <c r="P146" s="83">
        <v>0</v>
      </c>
      <c r="Q146" s="83">
        <v>0</v>
      </c>
      <c r="R146" s="83">
        <v>0</v>
      </c>
      <c r="S146" s="83">
        <v>2</v>
      </c>
      <c r="T146" s="83">
        <v>0</v>
      </c>
      <c r="U146" s="83">
        <v>0</v>
      </c>
      <c r="V146" s="83">
        <v>0</v>
      </c>
      <c r="W146" s="83">
        <v>0</v>
      </c>
      <c r="X146" s="83">
        <v>0</v>
      </c>
      <c r="Y146" s="83">
        <v>0</v>
      </c>
      <c r="Z146" s="83">
        <v>0</v>
      </c>
      <c r="AA146" s="83">
        <v>0</v>
      </c>
      <c r="AB146" s="83">
        <v>0</v>
      </c>
      <c r="AC146" s="83">
        <v>0</v>
      </c>
      <c r="AD146" s="91"/>
      <c r="AE146" s="92"/>
    </row>
    <row r="147" ht="15.75" customHeight="1" spans="1:31">
      <c r="A147" s="23" t="s">
        <v>143</v>
      </c>
      <c r="B147" s="24" t="s">
        <v>205</v>
      </c>
      <c r="C147" s="24" t="s">
        <v>4</v>
      </c>
      <c r="D147" s="83">
        <v>0</v>
      </c>
      <c r="E147" s="83">
        <v>2</v>
      </c>
      <c r="F147" s="83">
        <v>0</v>
      </c>
      <c r="G147" s="83">
        <v>0</v>
      </c>
      <c r="H147" s="83">
        <v>0</v>
      </c>
      <c r="I147" s="83">
        <v>0</v>
      </c>
      <c r="J147" s="83" t="s">
        <v>197</v>
      </c>
      <c r="K147" s="83" t="s">
        <v>198</v>
      </c>
      <c r="L147" s="83"/>
      <c r="M147" s="83">
        <v>0</v>
      </c>
      <c r="N147" s="83">
        <v>1</v>
      </c>
      <c r="O147" s="83">
        <v>0</v>
      </c>
      <c r="P147" s="83">
        <v>0</v>
      </c>
      <c r="Q147" s="83">
        <v>0</v>
      </c>
      <c r="R147" s="83">
        <v>2</v>
      </c>
      <c r="S147" s="83">
        <v>2</v>
      </c>
      <c r="T147" s="83">
        <v>12</v>
      </c>
      <c r="U147" s="83">
        <v>0</v>
      </c>
      <c r="V147" s="83">
        <v>1</v>
      </c>
      <c r="W147" s="83">
        <v>0</v>
      </c>
      <c r="X147" s="83">
        <v>52</v>
      </c>
      <c r="Y147" s="83">
        <v>10</v>
      </c>
      <c r="Z147" s="83">
        <v>0</v>
      </c>
      <c r="AA147" s="83">
        <v>3</v>
      </c>
      <c r="AB147" s="83">
        <v>0</v>
      </c>
      <c r="AC147" s="83">
        <v>0</v>
      </c>
      <c r="AD147" s="91"/>
      <c r="AE147" s="92"/>
    </row>
    <row r="148" ht="15.75" customHeight="1" spans="1:31">
      <c r="A148" s="23" t="s">
        <v>143</v>
      </c>
      <c r="B148" s="24" t="s">
        <v>206</v>
      </c>
      <c r="C148" s="24" t="s">
        <v>4</v>
      </c>
      <c r="D148" s="83">
        <v>0</v>
      </c>
      <c r="E148" s="83">
        <v>0</v>
      </c>
      <c r="F148" s="83">
        <v>0</v>
      </c>
      <c r="G148" s="83">
        <v>0</v>
      </c>
      <c r="H148" s="83">
        <v>0</v>
      </c>
      <c r="I148" s="83">
        <v>0</v>
      </c>
      <c r="J148" s="83" t="s">
        <v>197</v>
      </c>
      <c r="K148" s="83" t="s">
        <v>198</v>
      </c>
      <c r="L148" s="83"/>
      <c r="M148" s="83">
        <v>0</v>
      </c>
      <c r="N148" s="83">
        <v>0</v>
      </c>
      <c r="O148" s="83">
        <v>0</v>
      </c>
      <c r="P148" s="83">
        <v>0</v>
      </c>
      <c r="Q148" s="83">
        <v>0</v>
      </c>
      <c r="R148" s="83">
        <v>0</v>
      </c>
      <c r="S148" s="83">
        <v>0</v>
      </c>
      <c r="T148" s="83">
        <v>0</v>
      </c>
      <c r="U148" s="83">
        <v>0</v>
      </c>
      <c r="V148" s="83">
        <v>0</v>
      </c>
      <c r="W148" s="83">
        <v>0</v>
      </c>
      <c r="X148" s="83">
        <v>0</v>
      </c>
      <c r="Y148" s="83">
        <v>0</v>
      </c>
      <c r="Z148" s="83">
        <v>0</v>
      </c>
      <c r="AA148" s="83">
        <v>0</v>
      </c>
      <c r="AB148" s="83">
        <v>0</v>
      </c>
      <c r="AC148" s="83">
        <v>0</v>
      </c>
      <c r="AD148" s="91"/>
      <c r="AE148" s="92"/>
    </row>
    <row r="149" ht="15.75" customHeight="1" spans="1:31">
      <c r="A149" s="23" t="s">
        <v>143</v>
      </c>
      <c r="B149" s="24" t="s">
        <v>207</v>
      </c>
      <c r="C149" s="24" t="s">
        <v>4</v>
      </c>
      <c r="D149" s="83">
        <v>16</v>
      </c>
      <c r="E149" s="83">
        <v>1</v>
      </c>
      <c r="F149" s="83">
        <v>15</v>
      </c>
      <c r="G149" s="83">
        <v>0</v>
      </c>
      <c r="H149" s="83">
        <v>7</v>
      </c>
      <c r="I149" s="83">
        <v>0</v>
      </c>
      <c r="J149" s="83">
        <v>0</v>
      </c>
      <c r="K149" s="83">
        <v>5</v>
      </c>
      <c r="L149" s="83"/>
      <c r="M149" s="83">
        <v>6</v>
      </c>
      <c r="N149" s="83">
        <v>1</v>
      </c>
      <c r="O149" s="83">
        <v>4</v>
      </c>
      <c r="P149" s="83">
        <v>0</v>
      </c>
      <c r="Q149" s="83">
        <v>0</v>
      </c>
      <c r="R149" s="83">
        <v>6</v>
      </c>
      <c r="S149" s="83">
        <v>2</v>
      </c>
      <c r="T149" s="83">
        <v>21</v>
      </c>
      <c r="U149" s="83">
        <v>15</v>
      </c>
      <c r="V149" s="83">
        <v>9</v>
      </c>
      <c r="W149" s="83">
        <v>25</v>
      </c>
      <c r="X149" s="83">
        <v>0</v>
      </c>
      <c r="Y149" s="83">
        <v>14</v>
      </c>
      <c r="Z149" s="83">
        <v>11</v>
      </c>
      <c r="AA149" s="83">
        <v>7</v>
      </c>
      <c r="AB149" s="83">
        <v>15</v>
      </c>
      <c r="AC149" s="83">
        <v>17</v>
      </c>
      <c r="AD149" s="91" t="s">
        <v>146</v>
      </c>
      <c r="AE149" s="92">
        <f>AD149/26</f>
        <v>0.730769230769231</v>
      </c>
    </row>
    <row r="150" ht="15.75" customHeight="1" spans="1:31">
      <c r="A150" s="23"/>
      <c r="B150" s="24"/>
      <c r="C150" s="24"/>
      <c r="D150" s="103">
        <f t="shared" ref="D150:AC150" si="18">D149/D131</f>
        <v>0.0812182741116751</v>
      </c>
      <c r="E150" s="103">
        <f t="shared" si="18"/>
        <v>0.00714285714285714</v>
      </c>
      <c r="F150" s="103">
        <f t="shared" si="18"/>
        <v>0.0537634408602151</v>
      </c>
      <c r="G150" s="103">
        <f t="shared" si="18"/>
        <v>0</v>
      </c>
      <c r="H150" s="103">
        <f t="shared" si="18"/>
        <v>0.0384615384615385</v>
      </c>
      <c r="I150" s="103">
        <f t="shared" si="18"/>
        <v>0</v>
      </c>
      <c r="J150" s="103">
        <f t="shared" si="18"/>
        <v>0</v>
      </c>
      <c r="K150" s="103">
        <f t="shared" si="18"/>
        <v>0.0297619047619048</v>
      </c>
      <c r="L150" s="103" t="e">
        <f t="shared" si="18"/>
        <v>#DIV/0!</v>
      </c>
      <c r="M150" s="103">
        <f t="shared" si="18"/>
        <v>0.0576923076923077</v>
      </c>
      <c r="N150" s="103">
        <f t="shared" si="18"/>
        <v>0.0138888888888889</v>
      </c>
      <c r="O150" s="103">
        <f t="shared" si="18"/>
        <v>0.05</v>
      </c>
      <c r="P150" s="103">
        <f t="shared" si="18"/>
        <v>0</v>
      </c>
      <c r="Q150" s="103">
        <f t="shared" si="18"/>
        <v>0</v>
      </c>
      <c r="R150" s="103">
        <f t="shared" si="18"/>
        <v>0.0372670807453416</v>
      </c>
      <c r="S150" s="103">
        <f t="shared" si="18"/>
        <v>0.00784313725490196</v>
      </c>
      <c r="T150" s="103">
        <f t="shared" si="18"/>
        <v>0.0843373493975904</v>
      </c>
      <c r="U150" s="103">
        <f t="shared" si="18"/>
        <v>0.102040816326531</v>
      </c>
      <c r="V150" s="103">
        <f t="shared" si="18"/>
        <v>0.0957446808510638</v>
      </c>
      <c r="W150" s="103">
        <f t="shared" si="18"/>
        <v>0.109649122807018</v>
      </c>
      <c r="X150" s="103">
        <f t="shared" si="18"/>
        <v>0</v>
      </c>
      <c r="Y150" s="103">
        <f t="shared" si="18"/>
        <v>0.052434456928839</v>
      </c>
      <c r="Z150" s="103">
        <f t="shared" si="18"/>
        <v>0.0683229813664596</v>
      </c>
      <c r="AA150" s="103">
        <f t="shared" si="18"/>
        <v>0.0542635658914729</v>
      </c>
      <c r="AB150" s="103">
        <f t="shared" si="18"/>
        <v>0.0543478260869565</v>
      </c>
      <c r="AC150" s="103">
        <f t="shared" si="18"/>
        <v>0.0656370656370656</v>
      </c>
      <c r="AD150" s="91"/>
      <c r="AE150" s="92"/>
    </row>
    <row r="151" ht="15.75" customHeight="1" spans="1:31">
      <c r="A151" s="23" t="s">
        <v>143</v>
      </c>
      <c r="B151" s="24" t="s">
        <v>208</v>
      </c>
      <c r="C151" s="24" t="s">
        <v>4</v>
      </c>
      <c r="D151" s="83">
        <v>0</v>
      </c>
      <c r="E151" s="83">
        <v>0</v>
      </c>
      <c r="F151" s="83">
        <v>0</v>
      </c>
      <c r="G151" s="83">
        <v>0</v>
      </c>
      <c r="H151" s="83">
        <v>0</v>
      </c>
      <c r="I151" s="83">
        <v>0</v>
      </c>
      <c r="J151" s="83">
        <v>0</v>
      </c>
      <c r="K151" s="83">
        <v>0</v>
      </c>
      <c r="L151" s="83"/>
      <c r="M151" s="83">
        <v>0</v>
      </c>
      <c r="N151" s="83">
        <v>0</v>
      </c>
      <c r="O151" s="83">
        <v>0</v>
      </c>
      <c r="P151" s="83">
        <v>0</v>
      </c>
      <c r="Q151" s="83">
        <v>0</v>
      </c>
      <c r="R151" s="83">
        <v>0</v>
      </c>
      <c r="S151" s="83">
        <v>0</v>
      </c>
      <c r="T151" s="83">
        <v>0</v>
      </c>
      <c r="U151" s="83">
        <v>0</v>
      </c>
      <c r="V151" s="83">
        <v>0</v>
      </c>
      <c r="W151" s="83">
        <v>0</v>
      </c>
      <c r="X151" s="83">
        <v>0</v>
      </c>
      <c r="Y151" s="83" t="s">
        <v>199</v>
      </c>
      <c r="Z151" s="83">
        <v>0</v>
      </c>
      <c r="AA151" s="83">
        <v>0</v>
      </c>
      <c r="AB151" s="83">
        <v>0</v>
      </c>
      <c r="AC151" s="83">
        <v>0</v>
      </c>
      <c r="AD151" s="91"/>
      <c r="AE151" s="92"/>
    </row>
    <row r="152" ht="15.75" customHeight="1" spans="1:31">
      <c r="A152" s="23" t="s">
        <v>143</v>
      </c>
      <c r="B152" s="24" t="s">
        <v>209</v>
      </c>
      <c r="C152" s="24" t="s">
        <v>4</v>
      </c>
      <c r="D152" s="83">
        <v>0</v>
      </c>
      <c r="E152" s="83">
        <v>0</v>
      </c>
      <c r="F152" s="83">
        <v>1</v>
      </c>
      <c r="G152" s="83">
        <v>0</v>
      </c>
      <c r="H152" s="83">
        <v>0</v>
      </c>
      <c r="I152" s="83">
        <v>0</v>
      </c>
      <c r="J152" s="83">
        <v>0</v>
      </c>
      <c r="K152" s="83">
        <v>0</v>
      </c>
      <c r="L152" s="83"/>
      <c r="M152" s="83">
        <v>0</v>
      </c>
      <c r="N152" s="83">
        <v>0</v>
      </c>
      <c r="O152" s="83">
        <v>0</v>
      </c>
      <c r="P152" s="83">
        <v>0</v>
      </c>
      <c r="Q152" s="83">
        <v>0</v>
      </c>
      <c r="R152" s="83">
        <v>0</v>
      </c>
      <c r="S152" s="83">
        <v>0</v>
      </c>
      <c r="T152" s="83">
        <v>0</v>
      </c>
      <c r="U152" s="83">
        <v>5</v>
      </c>
      <c r="V152" s="83">
        <v>0</v>
      </c>
      <c r="W152" s="83">
        <v>0</v>
      </c>
      <c r="X152" s="83">
        <v>0</v>
      </c>
      <c r="Y152" s="83">
        <v>0</v>
      </c>
      <c r="Z152" s="83">
        <v>0</v>
      </c>
      <c r="AA152" s="83">
        <v>1</v>
      </c>
      <c r="AB152" s="83">
        <v>1</v>
      </c>
      <c r="AC152" s="83">
        <v>0</v>
      </c>
      <c r="AD152" s="91"/>
      <c r="AE152" s="92"/>
    </row>
    <row r="153" ht="15.75" customHeight="1" spans="1:31">
      <c r="A153" s="23" t="s">
        <v>143</v>
      </c>
      <c r="B153" s="24" t="s">
        <v>210</v>
      </c>
      <c r="C153" s="24" t="s">
        <v>4</v>
      </c>
      <c r="D153" s="83">
        <v>0</v>
      </c>
      <c r="E153" s="83">
        <v>0</v>
      </c>
      <c r="F153" s="83">
        <v>1</v>
      </c>
      <c r="G153" s="83">
        <v>0</v>
      </c>
      <c r="H153" s="83">
        <v>0</v>
      </c>
      <c r="I153" s="83">
        <v>0</v>
      </c>
      <c r="J153" s="83">
        <v>0</v>
      </c>
      <c r="K153" s="83">
        <v>0</v>
      </c>
      <c r="L153" s="83"/>
      <c r="M153" s="83">
        <v>0</v>
      </c>
      <c r="N153" s="83">
        <v>0</v>
      </c>
      <c r="O153" s="83">
        <v>0</v>
      </c>
      <c r="P153" s="83">
        <v>1</v>
      </c>
      <c r="Q153" s="83">
        <v>0</v>
      </c>
      <c r="R153" s="83">
        <v>0</v>
      </c>
      <c r="S153" s="83">
        <v>0</v>
      </c>
      <c r="T153" s="83">
        <v>0</v>
      </c>
      <c r="U153" s="83">
        <v>0</v>
      </c>
      <c r="V153" s="83">
        <v>0</v>
      </c>
      <c r="W153" s="83">
        <v>0</v>
      </c>
      <c r="X153" s="83">
        <v>0</v>
      </c>
      <c r="Y153" s="83">
        <v>0</v>
      </c>
      <c r="Z153" s="83">
        <v>0</v>
      </c>
      <c r="AA153" s="83">
        <v>0</v>
      </c>
      <c r="AB153" s="83">
        <v>0</v>
      </c>
      <c r="AC153" s="83">
        <v>0</v>
      </c>
      <c r="AD153" s="91"/>
      <c r="AE153" s="92"/>
    </row>
    <row r="154" ht="15.75" customHeight="1" spans="1:31">
      <c r="A154" s="23" t="s">
        <v>143</v>
      </c>
      <c r="B154" s="24" t="s">
        <v>211</v>
      </c>
      <c r="C154" s="24" t="s">
        <v>4</v>
      </c>
      <c r="D154" s="83">
        <v>2</v>
      </c>
      <c r="E154" s="83">
        <v>0</v>
      </c>
      <c r="F154" s="83">
        <v>3</v>
      </c>
      <c r="G154" s="83">
        <v>1</v>
      </c>
      <c r="H154" s="83">
        <v>1</v>
      </c>
      <c r="I154" s="83">
        <v>2</v>
      </c>
      <c r="J154" s="83">
        <v>2</v>
      </c>
      <c r="K154" s="83">
        <v>3</v>
      </c>
      <c r="L154" s="83"/>
      <c r="M154" s="83">
        <v>5</v>
      </c>
      <c r="N154" s="83">
        <v>0</v>
      </c>
      <c r="O154" s="83">
        <v>4</v>
      </c>
      <c r="P154" s="83">
        <v>0</v>
      </c>
      <c r="Q154" s="83">
        <v>0</v>
      </c>
      <c r="R154" s="83">
        <v>0</v>
      </c>
      <c r="S154" s="83">
        <v>0</v>
      </c>
      <c r="T154" s="83">
        <v>2</v>
      </c>
      <c r="U154" s="83">
        <v>0</v>
      </c>
      <c r="V154" s="83">
        <v>2</v>
      </c>
      <c r="W154" s="83">
        <v>3</v>
      </c>
      <c r="X154" s="83">
        <v>1</v>
      </c>
      <c r="Y154" s="83">
        <v>5</v>
      </c>
      <c r="Z154" s="83">
        <v>0</v>
      </c>
      <c r="AA154" s="83">
        <v>1</v>
      </c>
      <c r="AB154" s="83">
        <v>3</v>
      </c>
      <c r="AC154" s="83">
        <v>0</v>
      </c>
      <c r="AD154" s="91">
        <f>SUM(D154:AC154)</f>
        <v>40</v>
      </c>
      <c r="AE154" s="92"/>
    </row>
    <row r="155" ht="15.75" customHeight="1" spans="1:31">
      <c r="A155" s="23"/>
      <c r="B155" s="24"/>
      <c r="C155" s="24"/>
      <c r="D155" s="103">
        <f t="shared" ref="D155:AC155" si="19">D154/D131</f>
        <v>0.0101522842639594</v>
      </c>
      <c r="E155" s="103">
        <f t="shared" si="19"/>
        <v>0</v>
      </c>
      <c r="F155" s="103">
        <f t="shared" si="19"/>
        <v>0.010752688172043</v>
      </c>
      <c r="G155" s="103">
        <f t="shared" si="19"/>
        <v>0.00793650793650794</v>
      </c>
      <c r="H155" s="103">
        <f t="shared" si="19"/>
        <v>0.00549450549450549</v>
      </c>
      <c r="I155" s="103">
        <f t="shared" si="19"/>
        <v>0.00904977375565611</v>
      </c>
      <c r="J155" s="103">
        <f t="shared" si="19"/>
        <v>0.00823045267489712</v>
      </c>
      <c r="K155" s="103">
        <f t="shared" si="19"/>
        <v>0.0178571428571429</v>
      </c>
      <c r="L155" s="103" t="e">
        <f t="shared" si="19"/>
        <v>#DIV/0!</v>
      </c>
      <c r="M155" s="103">
        <f t="shared" si="19"/>
        <v>0.0480769230769231</v>
      </c>
      <c r="N155" s="103">
        <f t="shared" si="19"/>
        <v>0</v>
      </c>
      <c r="O155" s="103">
        <f t="shared" si="19"/>
        <v>0.05</v>
      </c>
      <c r="P155" s="103">
        <f t="shared" si="19"/>
        <v>0</v>
      </c>
      <c r="Q155" s="103">
        <f t="shared" si="19"/>
        <v>0</v>
      </c>
      <c r="R155" s="103">
        <f t="shared" si="19"/>
        <v>0</v>
      </c>
      <c r="S155" s="103">
        <f t="shared" si="19"/>
        <v>0</v>
      </c>
      <c r="T155" s="103">
        <f t="shared" si="19"/>
        <v>0.00803212851405622</v>
      </c>
      <c r="U155" s="103">
        <f t="shared" si="19"/>
        <v>0</v>
      </c>
      <c r="V155" s="103">
        <f t="shared" si="19"/>
        <v>0.0212765957446809</v>
      </c>
      <c r="W155" s="103">
        <f t="shared" si="19"/>
        <v>0.0131578947368421</v>
      </c>
      <c r="X155" s="103">
        <f t="shared" si="19"/>
        <v>0.00429184549356223</v>
      </c>
      <c r="Y155" s="103">
        <f t="shared" si="19"/>
        <v>0.0187265917602996</v>
      </c>
      <c r="Z155" s="103">
        <f t="shared" si="19"/>
        <v>0</v>
      </c>
      <c r="AA155" s="103">
        <f t="shared" si="19"/>
        <v>0.00775193798449612</v>
      </c>
      <c r="AB155" s="103">
        <f t="shared" si="19"/>
        <v>0.0108695652173913</v>
      </c>
      <c r="AC155" s="103">
        <f t="shared" si="19"/>
        <v>0</v>
      </c>
      <c r="AD155" s="91" t="s">
        <v>168</v>
      </c>
      <c r="AE155" s="92">
        <f>AD155/26</f>
        <v>0.615384615384615</v>
      </c>
    </row>
    <row r="156" ht="15.75" customHeight="1" spans="1:31">
      <c r="A156" s="45"/>
      <c r="B156" s="54"/>
      <c r="C156" s="46"/>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87"/>
      <c r="AE156" s="88"/>
    </row>
    <row r="157" ht="15.75" customHeight="1" spans="1:31">
      <c r="A157" s="65" t="s">
        <v>63</v>
      </c>
      <c r="B157" s="81" t="s">
        <v>136</v>
      </c>
      <c r="C157" s="82"/>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91"/>
      <c r="AE157" s="92"/>
    </row>
    <row r="158" ht="15.75" customHeight="1" spans="1:31">
      <c r="A158" s="28" t="s">
        <v>143</v>
      </c>
      <c r="B158" s="55" t="s">
        <v>212</v>
      </c>
      <c r="C158" s="55" t="s">
        <v>4</v>
      </c>
      <c r="D158" s="85">
        <v>672</v>
      </c>
      <c r="E158" s="85">
        <v>497</v>
      </c>
      <c r="F158" s="85">
        <v>881</v>
      </c>
      <c r="G158" s="85">
        <v>452</v>
      </c>
      <c r="H158" s="85">
        <v>697</v>
      </c>
      <c r="I158" s="85">
        <v>641</v>
      </c>
      <c r="J158" s="85">
        <v>608</v>
      </c>
      <c r="K158" s="85">
        <v>565</v>
      </c>
      <c r="L158" s="85">
        <v>474</v>
      </c>
      <c r="M158" s="85">
        <v>228</v>
      </c>
      <c r="N158" s="85">
        <v>248</v>
      </c>
      <c r="O158" s="85">
        <v>351</v>
      </c>
      <c r="P158" s="85">
        <v>525</v>
      </c>
      <c r="Q158" s="85">
        <v>494</v>
      </c>
      <c r="R158" s="85">
        <v>503</v>
      </c>
      <c r="S158" s="85">
        <v>941</v>
      </c>
      <c r="T158" s="85">
        <v>908</v>
      </c>
      <c r="U158" s="85">
        <v>551</v>
      </c>
      <c r="V158" s="85">
        <v>330</v>
      </c>
      <c r="W158" s="85">
        <v>812</v>
      </c>
      <c r="X158" s="85">
        <v>747</v>
      </c>
      <c r="Y158" s="85">
        <v>794</v>
      </c>
      <c r="Z158" s="85">
        <v>507</v>
      </c>
      <c r="AA158" s="85">
        <v>413</v>
      </c>
      <c r="AB158" s="85">
        <v>725</v>
      </c>
      <c r="AC158" s="85">
        <v>833</v>
      </c>
      <c r="AD158" s="91"/>
      <c r="AE158" s="92"/>
    </row>
    <row r="159" ht="15.75" customHeight="1" spans="1:31">
      <c r="A159" s="28" t="s">
        <v>143</v>
      </c>
      <c r="B159" s="55" t="s">
        <v>213</v>
      </c>
      <c r="C159" s="55" t="s">
        <v>4</v>
      </c>
      <c r="D159" s="85">
        <v>490</v>
      </c>
      <c r="E159" s="85">
        <v>258</v>
      </c>
      <c r="F159" s="85">
        <v>780</v>
      </c>
      <c r="G159" s="85">
        <v>347</v>
      </c>
      <c r="H159" s="85">
        <v>548</v>
      </c>
      <c r="I159" s="85">
        <v>641</v>
      </c>
      <c r="J159" s="85">
        <v>493</v>
      </c>
      <c r="K159" s="85">
        <v>501</v>
      </c>
      <c r="L159" s="85">
        <v>0</v>
      </c>
      <c r="M159" s="85">
        <v>117</v>
      </c>
      <c r="N159" s="85">
        <v>76</v>
      </c>
      <c r="O159" s="85">
        <v>81</v>
      </c>
      <c r="P159" s="85">
        <v>146</v>
      </c>
      <c r="Q159" s="85">
        <v>223</v>
      </c>
      <c r="R159" s="85">
        <v>215</v>
      </c>
      <c r="S159" s="85">
        <v>375</v>
      </c>
      <c r="T159" s="85">
        <v>120</v>
      </c>
      <c r="U159" s="85">
        <v>374</v>
      </c>
      <c r="V159" s="85">
        <v>92</v>
      </c>
      <c r="W159" s="85">
        <v>650</v>
      </c>
      <c r="X159" s="85">
        <v>635</v>
      </c>
      <c r="Y159" s="85">
        <v>691</v>
      </c>
      <c r="Z159" s="85">
        <v>353</v>
      </c>
      <c r="AA159" s="85">
        <v>294</v>
      </c>
      <c r="AB159" s="85">
        <v>504</v>
      </c>
      <c r="AC159" s="85">
        <v>496</v>
      </c>
      <c r="AD159" s="91"/>
      <c r="AE159" s="92"/>
    </row>
    <row r="160" ht="15.75" customHeight="1" spans="1:31">
      <c r="A160" s="28"/>
      <c r="B160" s="55"/>
      <c r="C160" s="55"/>
      <c r="D160" s="104">
        <f t="shared" ref="D160:AC160" si="20">D159/D158</f>
        <v>0.729166666666667</v>
      </c>
      <c r="E160" s="104">
        <f t="shared" si="20"/>
        <v>0.519114688128773</v>
      </c>
      <c r="F160" s="104">
        <f t="shared" si="20"/>
        <v>0.885357548240636</v>
      </c>
      <c r="G160" s="104">
        <f t="shared" si="20"/>
        <v>0.767699115044248</v>
      </c>
      <c r="H160" s="104">
        <f t="shared" si="20"/>
        <v>0.78622668579627</v>
      </c>
      <c r="I160" s="104">
        <f t="shared" si="20"/>
        <v>1</v>
      </c>
      <c r="J160" s="104">
        <f t="shared" si="20"/>
        <v>0.810855263157895</v>
      </c>
      <c r="K160" s="104">
        <f t="shared" si="20"/>
        <v>0.886725663716814</v>
      </c>
      <c r="L160" s="104">
        <f t="shared" si="20"/>
        <v>0</v>
      </c>
      <c r="M160" s="104">
        <f t="shared" si="20"/>
        <v>0.513157894736842</v>
      </c>
      <c r="N160" s="104">
        <f t="shared" si="20"/>
        <v>0.306451612903226</v>
      </c>
      <c r="O160" s="104">
        <f t="shared" si="20"/>
        <v>0.230769230769231</v>
      </c>
      <c r="P160" s="104">
        <f t="shared" si="20"/>
        <v>0.278095238095238</v>
      </c>
      <c r="Q160" s="104">
        <f t="shared" si="20"/>
        <v>0.451417004048583</v>
      </c>
      <c r="R160" s="104">
        <f t="shared" si="20"/>
        <v>0.427435387673956</v>
      </c>
      <c r="S160" s="104">
        <f t="shared" si="20"/>
        <v>0.398512221041445</v>
      </c>
      <c r="T160" s="104">
        <f t="shared" si="20"/>
        <v>0.13215859030837</v>
      </c>
      <c r="U160" s="104">
        <f t="shared" si="20"/>
        <v>0.678765880217786</v>
      </c>
      <c r="V160" s="104">
        <f t="shared" si="20"/>
        <v>0.278787878787879</v>
      </c>
      <c r="W160" s="104">
        <f t="shared" si="20"/>
        <v>0.800492610837438</v>
      </c>
      <c r="X160" s="104">
        <f t="shared" si="20"/>
        <v>0.850066934404284</v>
      </c>
      <c r="Y160" s="104">
        <f t="shared" si="20"/>
        <v>0.870277078085642</v>
      </c>
      <c r="Z160" s="104">
        <f t="shared" si="20"/>
        <v>0.696252465483235</v>
      </c>
      <c r="AA160" s="104">
        <f t="shared" si="20"/>
        <v>0.711864406779661</v>
      </c>
      <c r="AB160" s="104">
        <f t="shared" si="20"/>
        <v>0.695172413793103</v>
      </c>
      <c r="AC160" s="104">
        <f t="shared" si="20"/>
        <v>0.595438175270108</v>
      </c>
      <c r="AD160" s="91"/>
      <c r="AE160" s="92"/>
    </row>
    <row r="161" ht="15.75" customHeight="1" spans="1:31">
      <c r="A161" s="28" t="s">
        <v>143</v>
      </c>
      <c r="B161" s="55" t="s">
        <v>214</v>
      </c>
      <c r="C161" s="55" t="s">
        <v>4</v>
      </c>
      <c r="D161" s="85">
        <v>0</v>
      </c>
      <c r="E161" s="85">
        <v>0</v>
      </c>
      <c r="F161" s="85">
        <v>34</v>
      </c>
      <c r="G161" s="85">
        <v>0</v>
      </c>
      <c r="H161" s="85">
        <v>10</v>
      </c>
      <c r="I161" s="85">
        <v>35</v>
      </c>
      <c r="J161" s="85">
        <v>9</v>
      </c>
      <c r="K161" s="85">
        <v>0</v>
      </c>
      <c r="L161" s="85"/>
      <c r="M161" s="85">
        <v>0</v>
      </c>
      <c r="N161" s="85">
        <v>3</v>
      </c>
      <c r="O161" s="85">
        <v>4</v>
      </c>
      <c r="P161" s="85">
        <v>0</v>
      </c>
      <c r="Q161" s="85">
        <v>0</v>
      </c>
      <c r="R161" s="85" t="s">
        <v>215</v>
      </c>
      <c r="S161" s="85">
        <v>23</v>
      </c>
      <c r="T161" s="85">
        <v>17</v>
      </c>
      <c r="U161" s="85">
        <v>87</v>
      </c>
      <c r="V161" s="85">
        <v>16</v>
      </c>
      <c r="W161" s="85">
        <v>0</v>
      </c>
      <c r="X161" s="85">
        <v>22</v>
      </c>
      <c r="Y161" s="85">
        <v>27</v>
      </c>
      <c r="Z161" s="85">
        <v>8</v>
      </c>
      <c r="AA161" s="85">
        <v>4</v>
      </c>
      <c r="AB161" s="85">
        <v>13</v>
      </c>
      <c r="AC161" s="85">
        <v>2</v>
      </c>
      <c r="AD161" s="91"/>
      <c r="AE161" s="92"/>
    </row>
    <row r="162" ht="15.75" customHeight="1" spans="1:31">
      <c r="A162" s="28" t="s">
        <v>143</v>
      </c>
      <c r="B162" s="55" t="s">
        <v>216</v>
      </c>
      <c r="C162" s="55" t="s">
        <v>4</v>
      </c>
      <c r="D162" s="85">
        <v>10</v>
      </c>
      <c r="E162" s="85">
        <v>0</v>
      </c>
      <c r="F162" s="85">
        <v>126</v>
      </c>
      <c r="G162" s="85">
        <v>0</v>
      </c>
      <c r="H162" s="85">
        <v>15</v>
      </c>
      <c r="I162" s="85">
        <v>130</v>
      </c>
      <c r="J162" s="85">
        <v>179</v>
      </c>
      <c r="K162" s="85">
        <v>0</v>
      </c>
      <c r="L162" s="85"/>
      <c r="M162" s="85">
        <v>0</v>
      </c>
      <c r="N162" s="85">
        <v>3</v>
      </c>
      <c r="O162" s="85">
        <v>3</v>
      </c>
      <c r="P162" s="85">
        <v>0</v>
      </c>
      <c r="Q162" s="85">
        <v>125</v>
      </c>
      <c r="R162" s="85" t="s">
        <v>215</v>
      </c>
      <c r="S162" s="85">
        <v>268</v>
      </c>
      <c r="T162" s="85">
        <v>31</v>
      </c>
      <c r="U162" s="85">
        <v>28</v>
      </c>
      <c r="V162" s="85">
        <v>18</v>
      </c>
      <c r="W162" s="85">
        <v>435</v>
      </c>
      <c r="X162" s="85">
        <v>394</v>
      </c>
      <c r="Y162" s="85">
        <v>223</v>
      </c>
      <c r="Z162" s="85">
        <v>101</v>
      </c>
      <c r="AA162" s="85">
        <v>33</v>
      </c>
      <c r="AB162" s="85">
        <v>185</v>
      </c>
      <c r="AC162" s="85">
        <v>51</v>
      </c>
      <c r="AD162" s="91"/>
      <c r="AE162" s="92"/>
    </row>
    <row r="163" ht="15.75" customHeight="1" spans="1:31">
      <c r="A163" s="28"/>
      <c r="B163" s="26"/>
      <c r="C163" s="55"/>
      <c r="D163" s="104">
        <f t="shared" ref="D163:AC163" si="21">SUM(D161:D162)/D159</f>
        <v>0.0204081632653061</v>
      </c>
      <c r="E163" s="104">
        <f t="shared" si="21"/>
        <v>0</v>
      </c>
      <c r="F163" s="104">
        <f t="shared" si="21"/>
        <v>0.205128205128205</v>
      </c>
      <c r="G163" s="104">
        <f t="shared" si="21"/>
        <v>0</v>
      </c>
      <c r="H163" s="104">
        <f t="shared" si="21"/>
        <v>0.0456204379562044</v>
      </c>
      <c r="I163" s="104">
        <f t="shared" si="21"/>
        <v>0.257410296411856</v>
      </c>
      <c r="J163" s="104">
        <f t="shared" si="21"/>
        <v>0.381338742393509</v>
      </c>
      <c r="K163" s="104">
        <f t="shared" si="21"/>
        <v>0</v>
      </c>
      <c r="L163" s="104" t="e">
        <f t="shared" si="21"/>
        <v>#DIV/0!</v>
      </c>
      <c r="M163" s="104">
        <f t="shared" si="21"/>
        <v>0</v>
      </c>
      <c r="N163" s="104">
        <f t="shared" si="21"/>
        <v>0.0789473684210526</v>
      </c>
      <c r="O163" s="104">
        <f t="shared" si="21"/>
        <v>0.0864197530864197</v>
      </c>
      <c r="P163" s="104">
        <f t="shared" si="21"/>
        <v>0</v>
      </c>
      <c r="Q163" s="104">
        <f t="shared" si="21"/>
        <v>0.560538116591928</v>
      </c>
      <c r="R163" s="104">
        <f t="shared" si="21"/>
        <v>0</v>
      </c>
      <c r="S163" s="104">
        <f t="shared" si="21"/>
        <v>0.776</v>
      </c>
      <c r="T163" s="104">
        <f t="shared" si="21"/>
        <v>0.4</v>
      </c>
      <c r="U163" s="104">
        <f t="shared" si="21"/>
        <v>0.307486631016043</v>
      </c>
      <c r="V163" s="104">
        <f t="shared" si="21"/>
        <v>0.369565217391304</v>
      </c>
      <c r="W163" s="104">
        <f t="shared" si="21"/>
        <v>0.669230769230769</v>
      </c>
      <c r="X163" s="104">
        <f t="shared" si="21"/>
        <v>0.65511811023622</v>
      </c>
      <c r="Y163" s="104">
        <f t="shared" si="21"/>
        <v>0.361794500723589</v>
      </c>
      <c r="Z163" s="104">
        <f t="shared" si="21"/>
        <v>0.308781869688385</v>
      </c>
      <c r="AA163" s="104">
        <f t="shared" si="21"/>
        <v>0.125850340136054</v>
      </c>
      <c r="AB163" s="104">
        <f t="shared" si="21"/>
        <v>0.392857142857143</v>
      </c>
      <c r="AC163" s="104">
        <f t="shared" si="21"/>
        <v>0.106854838709677</v>
      </c>
      <c r="AD163" s="91" t="s">
        <v>146</v>
      </c>
      <c r="AE163" s="92">
        <f>AD163/26</f>
        <v>0.730769230769231</v>
      </c>
    </row>
    <row r="164" ht="15.75" customHeight="1" spans="1:31">
      <c r="A164" s="28"/>
      <c r="B164" s="26"/>
      <c r="C164" s="5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91"/>
      <c r="AE164" s="92"/>
    </row>
    <row r="165" ht="15.75" customHeight="1" spans="1:31">
      <c r="A165" s="28"/>
      <c r="B165" s="26" t="s">
        <v>217</v>
      </c>
      <c r="C165" s="55"/>
      <c r="D165" s="105">
        <f t="shared" ref="D165:AC165" si="22">(D167+D170)/(D166+D169)</f>
        <v>0.159183673469388</v>
      </c>
      <c r="E165" s="105">
        <f t="shared" si="22"/>
        <v>0.274111675126904</v>
      </c>
      <c r="F165" s="105">
        <f t="shared" si="22"/>
        <v>0.194871794871795</v>
      </c>
      <c r="G165" s="105">
        <f t="shared" si="22"/>
        <v>0.609756097560976</v>
      </c>
      <c r="H165" s="105">
        <f t="shared" si="22"/>
        <v>0.443564356435644</v>
      </c>
      <c r="I165" s="105">
        <f t="shared" si="22"/>
        <v>0.24804992199688</v>
      </c>
      <c r="J165" s="105">
        <f t="shared" si="22"/>
        <v>0.259124087591241</v>
      </c>
      <c r="K165" s="105">
        <f t="shared" si="22"/>
        <v>0.521400778210117</v>
      </c>
      <c r="L165" s="105" t="e">
        <f t="shared" si="22"/>
        <v>#DIV/0!</v>
      </c>
      <c r="M165" s="105">
        <f t="shared" si="22"/>
        <v>0.192857142857143</v>
      </c>
      <c r="N165" s="105">
        <f t="shared" si="22"/>
        <v>0.612403100775194</v>
      </c>
      <c r="O165" s="105">
        <f t="shared" si="22"/>
        <v>0.309090909090909</v>
      </c>
      <c r="P165" s="105">
        <f t="shared" si="22"/>
        <v>0.401234567901235</v>
      </c>
      <c r="Q165" s="105">
        <f t="shared" si="22"/>
        <v>0.570754716981132</v>
      </c>
      <c r="R165" s="105">
        <f t="shared" si="22"/>
        <v>0.350710900473934</v>
      </c>
      <c r="S165" s="105">
        <f t="shared" si="22"/>
        <v>0.578666666666667</v>
      </c>
      <c r="T165" s="105">
        <f t="shared" si="22"/>
        <v>0.235955056179775</v>
      </c>
      <c r="U165" s="105">
        <f t="shared" si="22"/>
        <v>0.491525423728814</v>
      </c>
      <c r="V165" s="105">
        <f t="shared" si="22"/>
        <v>0.375</v>
      </c>
      <c r="W165" s="105">
        <f t="shared" si="22"/>
        <v>0.709923664122137</v>
      </c>
      <c r="X165" s="105">
        <f t="shared" si="22"/>
        <v>0.696296296296296</v>
      </c>
      <c r="Y165" s="105">
        <f t="shared" si="22"/>
        <v>0.28463476070529</v>
      </c>
      <c r="Z165" s="105">
        <f t="shared" si="22"/>
        <v>0.277620396600567</v>
      </c>
      <c r="AA165" s="105">
        <f t="shared" si="22"/>
        <v>0.547619047619048</v>
      </c>
      <c r="AB165" s="105">
        <f t="shared" si="22"/>
        <v>0.40495867768595</v>
      </c>
      <c r="AC165" s="105">
        <f t="shared" si="22"/>
        <v>0.353221957040573</v>
      </c>
      <c r="AD165" s="91" t="s">
        <v>218</v>
      </c>
      <c r="AE165" s="92">
        <f>AD165/26</f>
        <v>1</v>
      </c>
    </row>
    <row r="166" ht="15.75" customHeight="1" spans="1:31">
      <c r="A166" s="28" t="s">
        <v>143</v>
      </c>
      <c r="B166" s="55" t="s">
        <v>219</v>
      </c>
      <c r="C166" s="55" t="s">
        <v>4</v>
      </c>
      <c r="D166" s="85">
        <v>146</v>
      </c>
      <c r="E166" s="85">
        <v>88</v>
      </c>
      <c r="F166" s="85">
        <v>328</v>
      </c>
      <c r="G166" s="85">
        <v>30</v>
      </c>
      <c r="H166" s="85">
        <v>242</v>
      </c>
      <c r="I166" s="85">
        <v>335</v>
      </c>
      <c r="J166" s="85">
        <v>255</v>
      </c>
      <c r="K166" s="85">
        <v>72</v>
      </c>
      <c r="L166" s="85"/>
      <c r="M166" s="85">
        <v>57</v>
      </c>
      <c r="N166" s="85">
        <v>69</v>
      </c>
      <c r="O166" s="85">
        <v>38</v>
      </c>
      <c r="P166" s="85">
        <v>33</v>
      </c>
      <c r="Q166" s="85">
        <v>94</v>
      </c>
      <c r="R166" s="85">
        <v>95</v>
      </c>
      <c r="S166" s="85">
        <v>163</v>
      </c>
      <c r="T166" s="85">
        <v>16</v>
      </c>
      <c r="U166" s="85">
        <v>53</v>
      </c>
      <c r="V166" s="85">
        <v>48</v>
      </c>
      <c r="W166" s="85">
        <v>205</v>
      </c>
      <c r="X166" s="85">
        <v>162</v>
      </c>
      <c r="Y166" s="85">
        <v>394</v>
      </c>
      <c r="Z166" s="85">
        <v>171</v>
      </c>
      <c r="AA166" s="85">
        <v>127</v>
      </c>
      <c r="AB166" s="85">
        <v>110</v>
      </c>
      <c r="AC166" s="85">
        <v>227</v>
      </c>
      <c r="AD166" s="91"/>
      <c r="AE166" s="92"/>
    </row>
    <row r="167" ht="15.75" customHeight="1" spans="1:31">
      <c r="A167" s="28" t="s">
        <v>143</v>
      </c>
      <c r="B167" s="55" t="s">
        <v>220</v>
      </c>
      <c r="C167" s="55" t="s">
        <v>4</v>
      </c>
      <c r="D167" s="85">
        <v>44</v>
      </c>
      <c r="E167" s="85">
        <v>21</v>
      </c>
      <c r="F167" s="85">
        <v>47</v>
      </c>
      <c r="G167" s="85">
        <v>10</v>
      </c>
      <c r="H167" s="85">
        <v>94</v>
      </c>
      <c r="I167" s="85">
        <v>65</v>
      </c>
      <c r="J167" s="85">
        <v>48</v>
      </c>
      <c r="K167" s="85">
        <v>48</v>
      </c>
      <c r="L167" s="85"/>
      <c r="M167" s="85">
        <v>2</v>
      </c>
      <c r="N167" s="85">
        <v>30</v>
      </c>
      <c r="O167" s="85">
        <v>11</v>
      </c>
      <c r="P167" s="85">
        <v>6</v>
      </c>
      <c r="Q167" s="85">
        <v>58</v>
      </c>
      <c r="R167" s="85">
        <v>31</v>
      </c>
      <c r="S167" s="85">
        <v>101</v>
      </c>
      <c r="T167" s="85">
        <v>3</v>
      </c>
      <c r="U167" s="85">
        <v>15</v>
      </c>
      <c r="V167" s="85">
        <v>9</v>
      </c>
      <c r="W167" s="85">
        <v>100</v>
      </c>
      <c r="X167" s="85">
        <v>127</v>
      </c>
      <c r="Y167" s="85">
        <v>80</v>
      </c>
      <c r="Z167" s="85">
        <v>27</v>
      </c>
      <c r="AA167" s="85">
        <v>65</v>
      </c>
      <c r="AB167" s="85">
        <v>33</v>
      </c>
      <c r="AC167" s="85">
        <v>67</v>
      </c>
      <c r="AD167" s="91"/>
      <c r="AE167" s="92"/>
    </row>
    <row r="168" ht="15.75" customHeight="1" spans="1:31">
      <c r="A168" s="28"/>
      <c r="B168" s="55"/>
      <c r="C168" s="55"/>
      <c r="D168" s="104">
        <f t="shared" ref="D168:AC168" si="23">D167/D166</f>
        <v>0.301369863013699</v>
      </c>
      <c r="E168" s="104">
        <f t="shared" si="23"/>
        <v>0.238636363636364</v>
      </c>
      <c r="F168" s="104">
        <f t="shared" si="23"/>
        <v>0.143292682926829</v>
      </c>
      <c r="G168" s="104">
        <f t="shared" si="23"/>
        <v>0.333333333333333</v>
      </c>
      <c r="H168" s="104">
        <f t="shared" si="23"/>
        <v>0.388429752066116</v>
      </c>
      <c r="I168" s="104">
        <f t="shared" si="23"/>
        <v>0.194029850746269</v>
      </c>
      <c r="J168" s="104">
        <f t="shared" si="23"/>
        <v>0.188235294117647</v>
      </c>
      <c r="K168" s="104">
        <f t="shared" si="23"/>
        <v>0.666666666666667</v>
      </c>
      <c r="L168" s="104" t="e">
        <f t="shared" si="23"/>
        <v>#DIV/0!</v>
      </c>
      <c r="M168" s="104">
        <f t="shared" si="23"/>
        <v>0.0350877192982456</v>
      </c>
      <c r="N168" s="104">
        <f t="shared" si="23"/>
        <v>0.434782608695652</v>
      </c>
      <c r="O168" s="104">
        <f t="shared" si="23"/>
        <v>0.289473684210526</v>
      </c>
      <c r="P168" s="104">
        <f t="shared" si="23"/>
        <v>0.181818181818182</v>
      </c>
      <c r="Q168" s="104">
        <f t="shared" si="23"/>
        <v>0.617021276595745</v>
      </c>
      <c r="R168" s="104">
        <f t="shared" si="23"/>
        <v>0.326315789473684</v>
      </c>
      <c r="S168" s="104">
        <f t="shared" si="23"/>
        <v>0.619631901840491</v>
      </c>
      <c r="T168" s="104">
        <f t="shared" si="23"/>
        <v>0.1875</v>
      </c>
      <c r="U168" s="104">
        <f t="shared" si="23"/>
        <v>0.283018867924528</v>
      </c>
      <c r="V168" s="104">
        <f t="shared" si="23"/>
        <v>0.1875</v>
      </c>
      <c r="W168" s="104">
        <f t="shared" si="23"/>
        <v>0.48780487804878</v>
      </c>
      <c r="X168" s="104">
        <f t="shared" si="23"/>
        <v>0.783950617283951</v>
      </c>
      <c r="Y168" s="104">
        <f t="shared" si="23"/>
        <v>0.203045685279188</v>
      </c>
      <c r="Z168" s="104">
        <f t="shared" si="23"/>
        <v>0.157894736842105</v>
      </c>
      <c r="AA168" s="104">
        <f t="shared" si="23"/>
        <v>0.511811023622047</v>
      </c>
      <c r="AB168" s="104">
        <f t="shared" si="23"/>
        <v>0.3</v>
      </c>
      <c r="AC168" s="104">
        <f t="shared" si="23"/>
        <v>0.295154185022026</v>
      </c>
      <c r="AD168" s="91"/>
      <c r="AE168" s="92"/>
    </row>
    <row r="169" ht="15.75" customHeight="1" spans="1:31">
      <c r="A169" s="28" t="s">
        <v>143</v>
      </c>
      <c r="B169" s="55" t="s">
        <v>221</v>
      </c>
      <c r="C169" s="55" t="s">
        <v>4</v>
      </c>
      <c r="D169" s="85">
        <v>344</v>
      </c>
      <c r="E169" s="85">
        <v>109</v>
      </c>
      <c r="F169" s="85">
        <v>452</v>
      </c>
      <c r="G169" s="85">
        <v>52</v>
      </c>
      <c r="H169" s="85">
        <v>263</v>
      </c>
      <c r="I169" s="85">
        <v>306</v>
      </c>
      <c r="J169" s="85">
        <v>293</v>
      </c>
      <c r="K169" s="85">
        <v>185</v>
      </c>
      <c r="L169" s="85"/>
      <c r="M169" s="85">
        <v>83</v>
      </c>
      <c r="N169" s="85">
        <v>60</v>
      </c>
      <c r="O169" s="85">
        <v>72</v>
      </c>
      <c r="P169" s="85">
        <v>129</v>
      </c>
      <c r="Q169" s="85">
        <v>118</v>
      </c>
      <c r="R169" s="85">
        <v>116</v>
      </c>
      <c r="S169" s="85">
        <v>212</v>
      </c>
      <c r="T169" s="85">
        <v>73</v>
      </c>
      <c r="U169" s="85">
        <v>65</v>
      </c>
      <c r="V169" s="85">
        <v>64</v>
      </c>
      <c r="W169" s="85">
        <v>450</v>
      </c>
      <c r="X169" s="85">
        <v>243</v>
      </c>
      <c r="Y169" s="85">
        <v>400</v>
      </c>
      <c r="Z169" s="85">
        <v>182</v>
      </c>
      <c r="AA169" s="85">
        <v>167</v>
      </c>
      <c r="AB169" s="85">
        <v>132</v>
      </c>
      <c r="AC169" s="85">
        <v>192</v>
      </c>
      <c r="AD169" s="91"/>
      <c r="AE169" s="92"/>
    </row>
    <row r="170" ht="15.75" customHeight="1" spans="1:31">
      <c r="A170" s="28" t="s">
        <v>143</v>
      </c>
      <c r="B170" s="55" t="s">
        <v>222</v>
      </c>
      <c r="C170" s="55" t="s">
        <v>4</v>
      </c>
      <c r="D170" s="85">
        <v>34</v>
      </c>
      <c r="E170" s="85">
        <v>33</v>
      </c>
      <c r="F170" s="85">
        <v>105</v>
      </c>
      <c r="G170" s="85">
        <v>40</v>
      </c>
      <c r="H170" s="85">
        <v>130</v>
      </c>
      <c r="I170" s="85">
        <v>94</v>
      </c>
      <c r="J170" s="85">
        <v>94</v>
      </c>
      <c r="K170" s="85">
        <v>86</v>
      </c>
      <c r="L170" s="85"/>
      <c r="M170" s="85">
        <v>25</v>
      </c>
      <c r="N170" s="85">
        <v>49</v>
      </c>
      <c r="O170" s="85">
        <v>23</v>
      </c>
      <c r="P170" s="85">
        <v>59</v>
      </c>
      <c r="Q170" s="85">
        <v>63</v>
      </c>
      <c r="R170" s="85">
        <v>43</v>
      </c>
      <c r="S170" s="85">
        <v>116</v>
      </c>
      <c r="T170" s="85">
        <v>18</v>
      </c>
      <c r="U170" s="85">
        <v>43</v>
      </c>
      <c r="V170" s="85">
        <v>33</v>
      </c>
      <c r="W170" s="85">
        <v>365</v>
      </c>
      <c r="X170" s="85">
        <v>155</v>
      </c>
      <c r="Y170" s="85">
        <v>146</v>
      </c>
      <c r="Z170" s="85">
        <v>71</v>
      </c>
      <c r="AA170" s="85">
        <v>96</v>
      </c>
      <c r="AB170" s="85">
        <v>65</v>
      </c>
      <c r="AC170" s="85">
        <v>81</v>
      </c>
      <c r="AD170" s="91"/>
      <c r="AE170" s="92"/>
    </row>
    <row r="171" ht="15.75" customHeight="1" spans="1:31">
      <c r="A171" s="28"/>
      <c r="B171" s="26"/>
      <c r="C171" s="55"/>
      <c r="D171" s="104">
        <f t="shared" ref="D171:AC171" si="24">D170/D169</f>
        <v>0.0988372093023256</v>
      </c>
      <c r="E171" s="104">
        <f t="shared" si="24"/>
        <v>0.302752293577982</v>
      </c>
      <c r="F171" s="104">
        <f t="shared" si="24"/>
        <v>0.232300884955752</v>
      </c>
      <c r="G171" s="104">
        <f t="shared" si="24"/>
        <v>0.769230769230769</v>
      </c>
      <c r="H171" s="104">
        <f t="shared" si="24"/>
        <v>0.494296577946768</v>
      </c>
      <c r="I171" s="104">
        <f t="shared" si="24"/>
        <v>0.30718954248366</v>
      </c>
      <c r="J171" s="104">
        <f t="shared" si="24"/>
        <v>0.320819112627986</v>
      </c>
      <c r="K171" s="104">
        <f t="shared" si="24"/>
        <v>0.464864864864865</v>
      </c>
      <c r="L171" s="104" t="e">
        <f t="shared" si="24"/>
        <v>#DIV/0!</v>
      </c>
      <c r="M171" s="104">
        <f t="shared" si="24"/>
        <v>0.301204819277108</v>
      </c>
      <c r="N171" s="104">
        <f t="shared" si="24"/>
        <v>0.816666666666667</v>
      </c>
      <c r="O171" s="104">
        <f t="shared" si="24"/>
        <v>0.319444444444444</v>
      </c>
      <c r="P171" s="104">
        <f t="shared" si="24"/>
        <v>0.457364341085271</v>
      </c>
      <c r="Q171" s="104">
        <f t="shared" si="24"/>
        <v>0.533898305084746</v>
      </c>
      <c r="R171" s="104">
        <f t="shared" si="24"/>
        <v>0.370689655172414</v>
      </c>
      <c r="S171" s="104">
        <f t="shared" si="24"/>
        <v>0.547169811320755</v>
      </c>
      <c r="T171" s="104">
        <f t="shared" si="24"/>
        <v>0.246575342465753</v>
      </c>
      <c r="U171" s="104">
        <f t="shared" si="24"/>
        <v>0.661538461538462</v>
      </c>
      <c r="V171" s="104">
        <f t="shared" si="24"/>
        <v>0.515625</v>
      </c>
      <c r="W171" s="104">
        <f t="shared" si="24"/>
        <v>0.811111111111111</v>
      </c>
      <c r="X171" s="104">
        <f t="shared" si="24"/>
        <v>0.637860082304527</v>
      </c>
      <c r="Y171" s="104">
        <f t="shared" si="24"/>
        <v>0.365</v>
      </c>
      <c r="Z171" s="104">
        <f t="shared" si="24"/>
        <v>0.39010989010989</v>
      </c>
      <c r="AA171" s="104">
        <f t="shared" si="24"/>
        <v>0.574850299401198</v>
      </c>
      <c r="AB171" s="104">
        <f t="shared" si="24"/>
        <v>0.492424242424242</v>
      </c>
      <c r="AC171" s="104">
        <f t="shared" si="24"/>
        <v>0.421875</v>
      </c>
      <c r="AD171" s="91"/>
      <c r="AE171" s="92"/>
    </row>
    <row r="172" ht="15.75" customHeight="1" spans="1:31">
      <c r="A172" s="28"/>
      <c r="B172" s="26" t="s">
        <v>223</v>
      </c>
      <c r="C172" s="5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91"/>
      <c r="AE172" s="92"/>
    </row>
    <row r="173" ht="15.75" customHeight="1" spans="1:31">
      <c r="A173" s="28" t="s">
        <v>143</v>
      </c>
      <c r="B173" s="55" t="s">
        <v>224</v>
      </c>
      <c r="C173" s="55" t="s">
        <v>4</v>
      </c>
      <c r="D173" s="85">
        <v>12</v>
      </c>
      <c r="E173" s="85">
        <v>8</v>
      </c>
      <c r="F173" s="85">
        <v>42</v>
      </c>
      <c r="G173" s="85">
        <v>23</v>
      </c>
      <c r="H173" s="85">
        <v>16</v>
      </c>
      <c r="I173" s="85">
        <v>10</v>
      </c>
      <c r="J173" s="85">
        <v>28</v>
      </c>
      <c r="K173" s="85">
        <v>19</v>
      </c>
      <c r="L173" s="85"/>
      <c r="M173" s="85">
        <v>3</v>
      </c>
      <c r="N173" s="85">
        <v>12</v>
      </c>
      <c r="O173" s="85">
        <v>9</v>
      </c>
      <c r="P173" s="85">
        <v>9</v>
      </c>
      <c r="Q173" s="85">
        <v>24</v>
      </c>
      <c r="R173" s="85">
        <v>7</v>
      </c>
      <c r="S173" s="85">
        <v>25</v>
      </c>
      <c r="T173" s="85">
        <v>8</v>
      </c>
      <c r="U173" s="85">
        <v>14</v>
      </c>
      <c r="V173" s="85">
        <v>12</v>
      </c>
      <c r="W173" s="85">
        <v>10</v>
      </c>
      <c r="X173" s="85">
        <v>1</v>
      </c>
      <c r="Y173" s="85">
        <v>46</v>
      </c>
      <c r="Z173" s="85">
        <v>19</v>
      </c>
      <c r="AA173" s="85">
        <v>18</v>
      </c>
      <c r="AB173" s="85">
        <v>39</v>
      </c>
      <c r="AC173" s="85">
        <v>53</v>
      </c>
      <c r="AD173" s="91" t="s">
        <v>218</v>
      </c>
      <c r="AE173" s="92">
        <f>AD173/26</f>
        <v>1</v>
      </c>
    </row>
    <row r="174" ht="15.75" customHeight="1" spans="1:31">
      <c r="A174" s="28"/>
      <c r="B174" s="55"/>
      <c r="C174" s="55"/>
      <c r="D174" s="104">
        <f t="shared" ref="D174:AC174" si="25">D173/D159</f>
        <v>0.0244897959183673</v>
      </c>
      <c r="E174" s="104">
        <f t="shared" si="25"/>
        <v>0.0310077519379845</v>
      </c>
      <c r="F174" s="104">
        <f t="shared" si="25"/>
        <v>0.0538461538461538</v>
      </c>
      <c r="G174" s="104">
        <f t="shared" si="25"/>
        <v>0.0662824207492795</v>
      </c>
      <c r="H174" s="104">
        <f t="shared" si="25"/>
        <v>0.0291970802919708</v>
      </c>
      <c r="I174" s="104">
        <f t="shared" si="25"/>
        <v>0.015600624024961</v>
      </c>
      <c r="J174" s="104">
        <f t="shared" si="25"/>
        <v>0.0567951318458418</v>
      </c>
      <c r="K174" s="104">
        <f t="shared" si="25"/>
        <v>0.0379241516966068</v>
      </c>
      <c r="L174" s="104" t="e">
        <f t="shared" si="25"/>
        <v>#DIV/0!</v>
      </c>
      <c r="M174" s="104">
        <f t="shared" si="25"/>
        <v>0.0256410256410256</v>
      </c>
      <c r="N174" s="104">
        <f t="shared" si="25"/>
        <v>0.157894736842105</v>
      </c>
      <c r="O174" s="104">
        <f t="shared" si="25"/>
        <v>0.111111111111111</v>
      </c>
      <c r="P174" s="104">
        <f t="shared" si="25"/>
        <v>0.0616438356164384</v>
      </c>
      <c r="Q174" s="104">
        <f t="shared" si="25"/>
        <v>0.10762331838565</v>
      </c>
      <c r="R174" s="104">
        <f t="shared" si="25"/>
        <v>0.0325581395348837</v>
      </c>
      <c r="S174" s="104">
        <f t="shared" si="25"/>
        <v>0.0666666666666667</v>
      </c>
      <c r="T174" s="104">
        <f t="shared" si="25"/>
        <v>0.0666666666666667</v>
      </c>
      <c r="U174" s="104">
        <f t="shared" si="25"/>
        <v>0.0374331550802139</v>
      </c>
      <c r="V174" s="104">
        <f t="shared" si="25"/>
        <v>0.130434782608696</v>
      </c>
      <c r="W174" s="104">
        <f t="shared" si="25"/>
        <v>0.0153846153846154</v>
      </c>
      <c r="X174" s="104">
        <f t="shared" si="25"/>
        <v>0.0015748031496063</v>
      </c>
      <c r="Y174" s="104">
        <f t="shared" si="25"/>
        <v>0.0665701881331404</v>
      </c>
      <c r="Z174" s="104">
        <f t="shared" si="25"/>
        <v>0.0538243626062323</v>
      </c>
      <c r="AA174" s="104">
        <f t="shared" si="25"/>
        <v>0.0612244897959184</v>
      </c>
      <c r="AB174" s="104">
        <f t="shared" si="25"/>
        <v>0.0773809523809524</v>
      </c>
      <c r="AC174" s="104">
        <f t="shared" si="25"/>
        <v>0.106854838709677</v>
      </c>
      <c r="AD174" s="91"/>
      <c r="AE174" s="92"/>
    </row>
    <row r="175" ht="15.75" customHeight="1" spans="1:31">
      <c r="A175" s="28" t="s">
        <v>143</v>
      </c>
      <c r="B175" s="55" t="s">
        <v>225</v>
      </c>
      <c r="C175" s="55" t="s">
        <v>4</v>
      </c>
      <c r="D175" s="85">
        <v>4</v>
      </c>
      <c r="E175" s="85">
        <v>5</v>
      </c>
      <c r="F175" s="85" t="s">
        <v>198</v>
      </c>
      <c r="G175" s="85">
        <v>0</v>
      </c>
      <c r="H175" s="85">
        <v>9</v>
      </c>
      <c r="I175" s="85">
        <v>2</v>
      </c>
      <c r="J175" s="85">
        <v>5</v>
      </c>
      <c r="K175" s="85">
        <v>1</v>
      </c>
      <c r="L175" s="85"/>
      <c r="M175" s="85">
        <v>2</v>
      </c>
      <c r="N175" s="85">
        <v>3</v>
      </c>
      <c r="O175" s="85">
        <v>1</v>
      </c>
      <c r="P175" s="85">
        <v>5</v>
      </c>
      <c r="Q175" s="85">
        <v>11</v>
      </c>
      <c r="R175" s="85">
        <v>3</v>
      </c>
      <c r="S175" s="85">
        <v>12</v>
      </c>
      <c r="T175" s="85">
        <v>4</v>
      </c>
      <c r="U175" s="85">
        <v>6</v>
      </c>
      <c r="V175" s="85">
        <v>5</v>
      </c>
      <c r="W175" s="85">
        <v>1</v>
      </c>
      <c r="X175" s="85">
        <v>2</v>
      </c>
      <c r="Y175" s="85">
        <v>5</v>
      </c>
      <c r="Z175" s="85">
        <v>3</v>
      </c>
      <c r="AA175" s="85">
        <v>5</v>
      </c>
      <c r="AB175" s="85">
        <v>6</v>
      </c>
      <c r="AC175" s="85">
        <v>30</v>
      </c>
      <c r="AD175" s="91"/>
      <c r="AE175" s="92"/>
    </row>
    <row r="176" ht="15.75" customHeight="1" spans="1:31">
      <c r="A176" s="28"/>
      <c r="B176" s="55"/>
      <c r="C176" s="55"/>
      <c r="D176" s="104">
        <f t="shared" ref="D176:AC176" si="26">D175/D159</f>
        <v>0.00816326530612245</v>
      </c>
      <c r="E176" s="104">
        <f t="shared" si="26"/>
        <v>0.0193798449612403</v>
      </c>
      <c r="F176" s="104" t="e">
        <f t="shared" si="26"/>
        <v>#VALUE!</v>
      </c>
      <c r="G176" s="104">
        <f t="shared" si="26"/>
        <v>0</v>
      </c>
      <c r="H176" s="104">
        <f t="shared" si="26"/>
        <v>0.0164233576642336</v>
      </c>
      <c r="I176" s="104">
        <f t="shared" si="26"/>
        <v>0.0031201248049922</v>
      </c>
      <c r="J176" s="104">
        <f t="shared" si="26"/>
        <v>0.0101419878296146</v>
      </c>
      <c r="K176" s="104">
        <f t="shared" si="26"/>
        <v>0.00199600798403194</v>
      </c>
      <c r="L176" s="104" t="e">
        <f t="shared" si="26"/>
        <v>#DIV/0!</v>
      </c>
      <c r="M176" s="104">
        <f t="shared" si="26"/>
        <v>0.0170940170940171</v>
      </c>
      <c r="N176" s="104">
        <f t="shared" si="26"/>
        <v>0.0394736842105263</v>
      </c>
      <c r="O176" s="104">
        <f t="shared" si="26"/>
        <v>0.0123456790123457</v>
      </c>
      <c r="P176" s="104">
        <f t="shared" si="26"/>
        <v>0.0342465753424658</v>
      </c>
      <c r="Q176" s="104">
        <f t="shared" si="26"/>
        <v>0.0493273542600897</v>
      </c>
      <c r="R176" s="104">
        <f t="shared" si="26"/>
        <v>0.013953488372093</v>
      </c>
      <c r="S176" s="104">
        <f t="shared" si="26"/>
        <v>0.032</v>
      </c>
      <c r="T176" s="104">
        <f t="shared" si="26"/>
        <v>0.0333333333333333</v>
      </c>
      <c r="U176" s="104">
        <f t="shared" si="26"/>
        <v>0.0160427807486631</v>
      </c>
      <c r="V176" s="104">
        <f t="shared" si="26"/>
        <v>0.0543478260869565</v>
      </c>
      <c r="W176" s="104">
        <f t="shared" si="26"/>
        <v>0.00153846153846154</v>
      </c>
      <c r="X176" s="104">
        <f t="shared" si="26"/>
        <v>0.0031496062992126</v>
      </c>
      <c r="Y176" s="104">
        <f t="shared" si="26"/>
        <v>0.00723589001447178</v>
      </c>
      <c r="Z176" s="104">
        <f t="shared" si="26"/>
        <v>0.0084985835694051</v>
      </c>
      <c r="AA176" s="104">
        <f t="shared" si="26"/>
        <v>0.0170068027210884</v>
      </c>
      <c r="AB176" s="104">
        <f t="shared" si="26"/>
        <v>0.0119047619047619</v>
      </c>
      <c r="AC176" s="104">
        <f t="shared" si="26"/>
        <v>0.0604838709677419</v>
      </c>
      <c r="AD176" s="91"/>
      <c r="AE176" s="92"/>
    </row>
    <row r="177" ht="15.75" customHeight="1" spans="1:31">
      <c r="A177" s="28" t="s">
        <v>143</v>
      </c>
      <c r="B177" s="55" t="s">
        <v>226</v>
      </c>
      <c r="C177" s="55" t="s">
        <v>4</v>
      </c>
      <c r="D177" s="85">
        <v>3</v>
      </c>
      <c r="E177" s="85">
        <v>6</v>
      </c>
      <c r="F177" s="85" t="s">
        <v>198</v>
      </c>
      <c r="G177" s="85">
        <v>2</v>
      </c>
      <c r="H177" s="85">
        <v>4</v>
      </c>
      <c r="I177" s="85">
        <v>4</v>
      </c>
      <c r="J177" s="85">
        <v>16</v>
      </c>
      <c r="K177" s="85">
        <v>3</v>
      </c>
      <c r="L177" s="85"/>
      <c r="M177" s="85">
        <v>5</v>
      </c>
      <c r="N177" s="85">
        <v>2</v>
      </c>
      <c r="O177" s="85">
        <v>4</v>
      </c>
      <c r="P177" s="85">
        <v>24</v>
      </c>
      <c r="Q177" s="85">
        <v>16</v>
      </c>
      <c r="R177" s="85">
        <v>5</v>
      </c>
      <c r="S177" s="85">
        <v>35</v>
      </c>
      <c r="T177" s="85">
        <v>5</v>
      </c>
      <c r="U177" s="85">
        <v>14</v>
      </c>
      <c r="V177" s="85">
        <v>4</v>
      </c>
      <c r="W177" s="85">
        <v>15</v>
      </c>
      <c r="X177" s="85">
        <v>0</v>
      </c>
      <c r="Y177" s="85">
        <v>12</v>
      </c>
      <c r="Z177" s="85">
        <v>7</v>
      </c>
      <c r="AA177" s="85">
        <v>7</v>
      </c>
      <c r="AB177" s="85">
        <v>17</v>
      </c>
      <c r="AC177" s="85">
        <v>31</v>
      </c>
      <c r="AD177" s="91"/>
      <c r="AE177" s="92"/>
    </row>
    <row r="178" ht="15.75" customHeight="1" spans="1:31">
      <c r="A178" s="28"/>
      <c r="B178" s="55"/>
      <c r="C178" s="55"/>
      <c r="D178" s="104">
        <f t="shared" ref="D178:AC178" si="27">D177/D159</f>
        <v>0.00612244897959184</v>
      </c>
      <c r="E178" s="104">
        <f t="shared" si="27"/>
        <v>0.0232558139534884</v>
      </c>
      <c r="F178" s="104" t="e">
        <f t="shared" si="27"/>
        <v>#VALUE!</v>
      </c>
      <c r="G178" s="104">
        <f t="shared" si="27"/>
        <v>0.00576368876080692</v>
      </c>
      <c r="H178" s="104">
        <f t="shared" si="27"/>
        <v>0.0072992700729927</v>
      </c>
      <c r="I178" s="104">
        <f t="shared" si="27"/>
        <v>0.0062402496099844</v>
      </c>
      <c r="J178" s="104">
        <f t="shared" si="27"/>
        <v>0.0324543610547667</v>
      </c>
      <c r="K178" s="104">
        <f t="shared" si="27"/>
        <v>0.00598802395209581</v>
      </c>
      <c r="L178" s="104" t="e">
        <f t="shared" si="27"/>
        <v>#DIV/0!</v>
      </c>
      <c r="M178" s="104">
        <f t="shared" si="27"/>
        <v>0.0427350427350427</v>
      </c>
      <c r="N178" s="104">
        <f t="shared" si="27"/>
        <v>0.0263157894736842</v>
      </c>
      <c r="O178" s="104">
        <f t="shared" si="27"/>
        <v>0.0493827160493827</v>
      </c>
      <c r="P178" s="104">
        <f t="shared" si="27"/>
        <v>0.164383561643836</v>
      </c>
      <c r="Q178" s="104">
        <f t="shared" si="27"/>
        <v>0.0717488789237668</v>
      </c>
      <c r="R178" s="104">
        <f t="shared" si="27"/>
        <v>0.0232558139534884</v>
      </c>
      <c r="S178" s="104">
        <f t="shared" si="27"/>
        <v>0.0933333333333333</v>
      </c>
      <c r="T178" s="104">
        <f t="shared" si="27"/>
        <v>0.0416666666666667</v>
      </c>
      <c r="U178" s="104">
        <f t="shared" si="27"/>
        <v>0.0374331550802139</v>
      </c>
      <c r="V178" s="104">
        <f t="shared" si="27"/>
        <v>0.0434782608695652</v>
      </c>
      <c r="W178" s="104">
        <f t="shared" si="27"/>
        <v>0.0230769230769231</v>
      </c>
      <c r="X178" s="104">
        <f t="shared" si="27"/>
        <v>0</v>
      </c>
      <c r="Y178" s="104">
        <f t="shared" si="27"/>
        <v>0.0173661360347323</v>
      </c>
      <c r="Z178" s="104">
        <f t="shared" si="27"/>
        <v>0.0198300283286119</v>
      </c>
      <c r="AA178" s="104">
        <f t="shared" si="27"/>
        <v>0.0238095238095238</v>
      </c>
      <c r="AB178" s="104">
        <f t="shared" si="27"/>
        <v>0.0337301587301587</v>
      </c>
      <c r="AC178" s="104">
        <f t="shared" si="27"/>
        <v>0.0625</v>
      </c>
      <c r="AD178" s="91"/>
      <c r="AE178" s="92"/>
    </row>
    <row r="179" ht="15.75" customHeight="1" spans="1:31">
      <c r="A179" s="28" t="s">
        <v>143</v>
      </c>
      <c r="B179" s="55" t="s">
        <v>227</v>
      </c>
      <c r="C179" s="55" t="s">
        <v>4</v>
      </c>
      <c r="D179" s="85">
        <v>4</v>
      </c>
      <c r="E179" s="85">
        <v>0</v>
      </c>
      <c r="F179" s="85" t="s">
        <v>198</v>
      </c>
      <c r="G179" s="85">
        <v>1</v>
      </c>
      <c r="H179" s="85">
        <v>2</v>
      </c>
      <c r="I179" s="85">
        <v>5</v>
      </c>
      <c r="J179" s="85" t="s">
        <v>198</v>
      </c>
      <c r="K179" s="85">
        <v>1</v>
      </c>
      <c r="L179" s="85"/>
      <c r="M179" s="85">
        <v>0</v>
      </c>
      <c r="N179" s="85">
        <v>3</v>
      </c>
      <c r="O179" s="85">
        <v>3</v>
      </c>
      <c r="P179" s="85">
        <v>7</v>
      </c>
      <c r="Q179" s="85">
        <v>13</v>
      </c>
      <c r="R179" s="85">
        <v>4</v>
      </c>
      <c r="S179" s="85">
        <v>15</v>
      </c>
      <c r="T179" s="85">
        <v>9</v>
      </c>
      <c r="U179" s="85">
        <v>8</v>
      </c>
      <c r="V179" s="85">
        <v>2</v>
      </c>
      <c r="W179" s="85">
        <v>0</v>
      </c>
      <c r="X179" s="85">
        <v>0</v>
      </c>
      <c r="Y179" s="85">
        <v>8</v>
      </c>
      <c r="Z179" s="85">
        <v>1</v>
      </c>
      <c r="AA179" s="85">
        <v>6</v>
      </c>
      <c r="AB179" s="85">
        <v>9</v>
      </c>
      <c r="AC179" s="85">
        <v>22</v>
      </c>
      <c r="AD179" s="91"/>
      <c r="AE179" s="92"/>
    </row>
    <row r="180" ht="15.75" customHeight="1" spans="1:31">
      <c r="A180" s="28"/>
      <c r="B180" s="55"/>
      <c r="C180" s="55"/>
      <c r="D180" s="104">
        <f t="shared" ref="D180:AC180" si="28">D179/D159</f>
        <v>0.00816326530612245</v>
      </c>
      <c r="E180" s="104">
        <f t="shared" si="28"/>
        <v>0</v>
      </c>
      <c r="F180" s="104" t="e">
        <f t="shared" si="28"/>
        <v>#VALUE!</v>
      </c>
      <c r="G180" s="104">
        <f t="shared" si="28"/>
        <v>0.00288184438040346</v>
      </c>
      <c r="H180" s="104">
        <f t="shared" si="28"/>
        <v>0.00364963503649635</v>
      </c>
      <c r="I180" s="104">
        <f t="shared" si="28"/>
        <v>0.0078003120124805</v>
      </c>
      <c r="J180" s="104" t="e">
        <f t="shared" si="28"/>
        <v>#VALUE!</v>
      </c>
      <c r="K180" s="104">
        <f t="shared" si="28"/>
        <v>0.00199600798403194</v>
      </c>
      <c r="L180" s="104" t="e">
        <f t="shared" si="28"/>
        <v>#DIV/0!</v>
      </c>
      <c r="M180" s="104">
        <f t="shared" si="28"/>
        <v>0</v>
      </c>
      <c r="N180" s="104">
        <f t="shared" si="28"/>
        <v>0.0394736842105263</v>
      </c>
      <c r="O180" s="104">
        <f t="shared" si="28"/>
        <v>0.037037037037037</v>
      </c>
      <c r="P180" s="104">
        <f t="shared" si="28"/>
        <v>0.0479452054794521</v>
      </c>
      <c r="Q180" s="104">
        <f t="shared" si="28"/>
        <v>0.0582959641255605</v>
      </c>
      <c r="R180" s="104">
        <f t="shared" si="28"/>
        <v>0.0186046511627907</v>
      </c>
      <c r="S180" s="104">
        <f t="shared" si="28"/>
        <v>0.04</v>
      </c>
      <c r="T180" s="104">
        <f t="shared" si="28"/>
        <v>0.075</v>
      </c>
      <c r="U180" s="104">
        <f t="shared" si="28"/>
        <v>0.0213903743315508</v>
      </c>
      <c r="V180" s="104">
        <f t="shared" si="28"/>
        <v>0.0217391304347826</v>
      </c>
      <c r="W180" s="104">
        <f t="shared" si="28"/>
        <v>0</v>
      </c>
      <c r="X180" s="104">
        <f t="shared" si="28"/>
        <v>0</v>
      </c>
      <c r="Y180" s="104">
        <f t="shared" si="28"/>
        <v>0.0115774240231548</v>
      </c>
      <c r="Z180" s="104">
        <f t="shared" si="28"/>
        <v>0.0028328611898017</v>
      </c>
      <c r="AA180" s="104">
        <f t="shared" si="28"/>
        <v>0.0204081632653061</v>
      </c>
      <c r="AB180" s="104">
        <f t="shared" si="28"/>
        <v>0.0178571428571429</v>
      </c>
      <c r="AC180" s="104">
        <f t="shared" si="28"/>
        <v>0.0443548387096774</v>
      </c>
      <c r="AD180" s="91"/>
      <c r="AE180" s="92"/>
    </row>
    <row r="181" ht="15.75" customHeight="1" spans="1:31">
      <c r="A181" s="28" t="s">
        <v>143</v>
      </c>
      <c r="B181" s="55" t="s">
        <v>228</v>
      </c>
      <c r="C181" s="55" t="s">
        <v>4</v>
      </c>
      <c r="D181" s="85">
        <v>0</v>
      </c>
      <c r="E181" s="85">
        <v>0</v>
      </c>
      <c r="F181" s="85">
        <v>0</v>
      </c>
      <c r="G181" s="85">
        <v>0</v>
      </c>
      <c r="H181" s="85">
        <v>0</v>
      </c>
      <c r="I181" s="85">
        <v>0</v>
      </c>
      <c r="J181" s="85">
        <v>0</v>
      </c>
      <c r="K181" s="85">
        <v>1</v>
      </c>
      <c r="L181" s="85"/>
      <c r="M181" s="85">
        <v>0</v>
      </c>
      <c r="N181" s="85">
        <v>0</v>
      </c>
      <c r="O181" s="85">
        <v>0</v>
      </c>
      <c r="P181" s="85">
        <v>0</v>
      </c>
      <c r="Q181" s="85">
        <v>0</v>
      </c>
      <c r="R181" s="85">
        <v>0</v>
      </c>
      <c r="S181" s="85">
        <v>0</v>
      </c>
      <c r="T181" s="85">
        <v>0</v>
      </c>
      <c r="U181" s="85">
        <v>6</v>
      </c>
      <c r="V181" s="85">
        <v>0</v>
      </c>
      <c r="W181" s="85">
        <v>0</v>
      </c>
      <c r="X181" s="85">
        <v>1</v>
      </c>
      <c r="Y181" s="85">
        <v>1</v>
      </c>
      <c r="Z181" s="85">
        <v>2</v>
      </c>
      <c r="AA181" s="85">
        <v>1</v>
      </c>
      <c r="AB181" s="85">
        <v>0</v>
      </c>
      <c r="AC181" s="85">
        <v>2</v>
      </c>
      <c r="AD181" s="91" t="s">
        <v>200</v>
      </c>
      <c r="AE181" s="92">
        <f>AD181/26</f>
        <v>0.269230769230769</v>
      </c>
    </row>
    <row r="182" ht="15.75" customHeight="1" spans="1:31">
      <c r="A182" s="28"/>
      <c r="B182" s="55"/>
      <c r="C182" s="55"/>
      <c r="D182" s="104">
        <f t="shared" ref="D182:AC182" si="29">D181/D159</f>
        <v>0</v>
      </c>
      <c r="E182" s="104">
        <f t="shared" si="29"/>
        <v>0</v>
      </c>
      <c r="F182" s="104">
        <f t="shared" si="29"/>
        <v>0</v>
      </c>
      <c r="G182" s="104">
        <f t="shared" si="29"/>
        <v>0</v>
      </c>
      <c r="H182" s="104">
        <f t="shared" si="29"/>
        <v>0</v>
      </c>
      <c r="I182" s="104">
        <f t="shared" si="29"/>
        <v>0</v>
      </c>
      <c r="J182" s="104">
        <f t="shared" si="29"/>
        <v>0</v>
      </c>
      <c r="K182" s="104">
        <f t="shared" si="29"/>
        <v>0.00199600798403194</v>
      </c>
      <c r="L182" s="104" t="e">
        <f t="shared" si="29"/>
        <v>#DIV/0!</v>
      </c>
      <c r="M182" s="104">
        <f t="shared" si="29"/>
        <v>0</v>
      </c>
      <c r="N182" s="104">
        <f t="shared" si="29"/>
        <v>0</v>
      </c>
      <c r="O182" s="104">
        <f t="shared" si="29"/>
        <v>0</v>
      </c>
      <c r="P182" s="104">
        <f t="shared" si="29"/>
        <v>0</v>
      </c>
      <c r="Q182" s="104">
        <f t="shared" si="29"/>
        <v>0</v>
      </c>
      <c r="R182" s="104">
        <f t="shared" si="29"/>
        <v>0</v>
      </c>
      <c r="S182" s="104">
        <f t="shared" si="29"/>
        <v>0</v>
      </c>
      <c r="T182" s="104">
        <f t="shared" si="29"/>
        <v>0</v>
      </c>
      <c r="U182" s="104">
        <f t="shared" si="29"/>
        <v>0.0160427807486631</v>
      </c>
      <c r="V182" s="104">
        <f t="shared" si="29"/>
        <v>0</v>
      </c>
      <c r="W182" s="104">
        <f t="shared" si="29"/>
        <v>0</v>
      </c>
      <c r="X182" s="104">
        <f t="shared" si="29"/>
        <v>0.0015748031496063</v>
      </c>
      <c r="Y182" s="104">
        <f t="shared" si="29"/>
        <v>0.00144717800289436</v>
      </c>
      <c r="Z182" s="104">
        <f t="shared" si="29"/>
        <v>0.0056657223796034</v>
      </c>
      <c r="AA182" s="104">
        <f t="shared" si="29"/>
        <v>0.00340136054421769</v>
      </c>
      <c r="AB182" s="104">
        <f t="shared" si="29"/>
        <v>0</v>
      </c>
      <c r="AC182" s="104">
        <f t="shared" si="29"/>
        <v>0.00403225806451613</v>
      </c>
      <c r="AD182" s="91"/>
      <c r="AE182" s="92"/>
    </row>
    <row r="183" ht="15.75" customHeight="1" spans="1:31">
      <c r="A183" s="28" t="s">
        <v>143</v>
      </c>
      <c r="B183" s="55" t="s">
        <v>229</v>
      </c>
      <c r="C183" s="55" t="s">
        <v>4</v>
      </c>
      <c r="D183" s="85">
        <v>0</v>
      </c>
      <c r="E183" s="85">
        <v>0</v>
      </c>
      <c r="F183" s="85">
        <v>0</v>
      </c>
      <c r="G183" s="85">
        <v>0</v>
      </c>
      <c r="H183" s="85">
        <v>0</v>
      </c>
      <c r="I183" s="85">
        <v>0</v>
      </c>
      <c r="J183" s="85">
        <v>0</v>
      </c>
      <c r="K183" s="85">
        <v>0</v>
      </c>
      <c r="L183" s="85"/>
      <c r="M183" s="85">
        <v>0</v>
      </c>
      <c r="N183" s="85">
        <v>0</v>
      </c>
      <c r="O183" s="85">
        <v>0</v>
      </c>
      <c r="P183" s="85">
        <v>0</v>
      </c>
      <c r="Q183" s="85">
        <v>0</v>
      </c>
      <c r="R183" s="85">
        <v>0</v>
      </c>
      <c r="S183" s="85">
        <v>1</v>
      </c>
      <c r="T183" s="85">
        <v>0</v>
      </c>
      <c r="U183" s="85">
        <v>0</v>
      </c>
      <c r="V183" s="85">
        <v>0</v>
      </c>
      <c r="W183" s="85">
        <v>0</v>
      </c>
      <c r="X183" s="85">
        <v>0</v>
      </c>
      <c r="Y183" s="85">
        <v>1</v>
      </c>
      <c r="Z183" s="85">
        <v>1</v>
      </c>
      <c r="AA183" s="85">
        <v>0</v>
      </c>
      <c r="AB183" s="85">
        <v>1</v>
      </c>
      <c r="AC183" s="85">
        <v>3</v>
      </c>
      <c r="AD183" s="91" t="s">
        <v>182</v>
      </c>
      <c r="AE183" s="92">
        <f>AD183/26</f>
        <v>0.192307692307692</v>
      </c>
    </row>
    <row r="184" ht="15.75" customHeight="1" spans="1:31">
      <c r="A184" s="28"/>
      <c r="B184" s="55"/>
      <c r="C184" s="55"/>
      <c r="D184" s="104">
        <f t="shared" ref="D184:AC184" si="30">D183/D158</f>
        <v>0</v>
      </c>
      <c r="E184" s="104">
        <f t="shared" si="30"/>
        <v>0</v>
      </c>
      <c r="F184" s="104">
        <f t="shared" si="30"/>
        <v>0</v>
      </c>
      <c r="G184" s="104">
        <f t="shared" si="30"/>
        <v>0</v>
      </c>
      <c r="H184" s="104">
        <f t="shared" si="30"/>
        <v>0</v>
      </c>
      <c r="I184" s="104">
        <f t="shared" si="30"/>
        <v>0</v>
      </c>
      <c r="J184" s="104">
        <f t="shared" si="30"/>
        <v>0</v>
      </c>
      <c r="K184" s="104">
        <f t="shared" si="30"/>
        <v>0</v>
      </c>
      <c r="L184" s="104">
        <f t="shared" si="30"/>
        <v>0</v>
      </c>
      <c r="M184" s="104">
        <f t="shared" si="30"/>
        <v>0</v>
      </c>
      <c r="N184" s="104">
        <f t="shared" si="30"/>
        <v>0</v>
      </c>
      <c r="O184" s="104">
        <f t="shared" si="30"/>
        <v>0</v>
      </c>
      <c r="P184" s="104">
        <f t="shared" si="30"/>
        <v>0</v>
      </c>
      <c r="Q184" s="104">
        <f t="shared" si="30"/>
        <v>0</v>
      </c>
      <c r="R184" s="104">
        <f t="shared" si="30"/>
        <v>0</v>
      </c>
      <c r="S184" s="104">
        <f t="shared" si="30"/>
        <v>0.00106269925611052</v>
      </c>
      <c r="T184" s="104">
        <f t="shared" si="30"/>
        <v>0</v>
      </c>
      <c r="U184" s="104">
        <f t="shared" si="30"/>
        <v>0</v>
      </c>
      <c r="V184" s="104">
        <f t="shared" si="30"/>
        <v>0</v>
      </c>
      <c r="W184" s="104">
        <f t="shared" si="30"/>
        <v>0</v>
      </c>
      <c r="X184" s="104">
        <f t="shared" si="30"/>
        <v>0</v>
      </c>
      <c r="Y184" s="104">
        <f t="shared" si="30"/>
        <v>0.00125944584382872</v>
      </c>
      <c r="Z184" s="104">
        <f t="shared" si="30"/>
        <v>0.0019723865877712</v>
      </c>
      <c r="AA184" s="104">
        <f t="shared" si="30"/>
        <v>0</v>
      </c>
      <c r="AB184" s="104">
        <f t="shared" si="30"/>
        <v>0.00137931034482759</v>
      </c>
      <c r="AC184" s="104">
        <f t="shared" si="30"/>
        <v>0.00360144057623049</v>
      </c>
      <c r="AD184" s="91"/>
      <c r="AE184" s="92"/>
    </row>
    <row r="185" ht="15.75" customHeight="1" spans="1:31">
      <c r="A185" s="28" t="s">
        <v>143</v>
      </c>
      <c r="B185" s="55" t="s">
        <v>230</v>
      </c>
      <c r="C185" s="55" t="s">
        <v>4</v>
      </c>
      <c r="D185" s="85">
        <v>1</v>
      </c>
      <c r="E185" s="85">
        <v>1</v>
      </c>
      <c r="F185" s="85">
        <v>0</v>
      </c>
      <c r="G185" s="85">
        <v>0</v>
      </c>
      <c r="H185" s="85">
        <v>0</v>
      </c>
      <c r="I185" s="85">
        <v>0</v>
      </c>
      <c r="J185" s="85">
        <v>0</v>
      </c>
      <c r="K185" s="85">
        <v>5</v>
      </c>
      <c r="L185" s="85"/>
      <c r="M185" s="85">
        <v>0</v>
      </c>
      <c r="N185" s="85">
        <v>1</v>
      </c>
      <c r="O185" s="85">
        <v>0</v>
      </c>
      <c r="P185" s="85">
        <v>0</v>
      </c>
      <c r="Q185" s="85">
        <v>2</v>
      </c>
      <c r="R185" s="85">
        <v>3</v>
      </c>
      <c r="S185" s="85">
        <v>1</v>
      </c>
      <c r="T185" s="85">
        <v>0</v>
      </c>
      <c r="U185" s="85">
        <v>0</v>
      </c>
      <c r="V185" s="85">
        <v>1</v>
      </c>
      <c r="W185" s="85">
        <v>0</v>
      </c>
      <c r="X185" s="85">
        <v>1</v>
      </c>
      <c r="Y185" s="85">
        <v>1</v>
      </c>
      <c r="Z185" s="85">
        <v>1</v>
      </c>
      <c r="AA185" s="85">
        <v>2</v>
      </c>
      <c r="AB185" s="85">
        <v>1</v>
      </c>
      <c r="AC185" s="85">
        <v>1</v>
      </c>
      <c r="AD185" s="91" t="s">
        <v>177</v>
      </c>
      <c r="AE185" s="92">
        <f>AD185/26</f>
        <v>0.692307692307692</v>
      </c>
    </row>
    <row r="186" ht="15.75" customHeight="1" spans="1:31">
      <c r="A186" s="28"/>
      <c r="B186" s="55"/>
      <c r="C186" s="55"/>
      <c r="D186" s="104">
        <f t="shared" ref="D186:AC186" si="31">D185/D158</f>
        <v>0.00148809523809524</v>
      </c>
      <c r="E186" s="104">
        <f t="shared" si="31"/>
        <v>0.00201207243460765</v>
      </c>
      <c r="F186" s="104">
        <f t="shared" si="31"/>
        <v>0</v>
      </c>
      <c r="G186" s="104">
        <f t="shared" si="31"/>
        <v>0</v>
      </c>
      <c r="H186" s="104">
        <f t="shared" si="31"/>
        <v>0</v>
      </c>
      <c r="I186" s="104">
        <f t="shared" si="31"/>
        <v>0</v>
      </c>
      <c r="J186" s="104">
        <f t="shared" si="31"/>
        <v>0</v>
      </c>
      <c r="K186" s="104">
        <f t="shared" si="31"/>
        <v>0.00884955752212389</v>
      </c>
      <c r="L186" s="104">
        <f t="shared" si="31"/>
        <v>0</v>
      </c>
      <c r="M186" s="104">
        <f t="shared" si="31"/>
        <v>0</v>
      </c>
      <c r="N186" s="104">
        <f t="shared" si="31"/>
        <v>0.00403225806451613</v>
      </c>
      <c r="O186" s="104">
        <f t="shared" si="31"/>
        <v>0</v>
      </c>
      <c r="P186" s="104">
        <f t="shared" si="31"/>
        <v>0</v>
      </c>
      <c r="Q186" s="104">
        <f t="shared" si="31"/>
        <v>0.00404858299595142</v>
      </c>
      <c r="R186" s="104">
        <f t="shared" si="31"/>
        <v>0.00596421471172962</v>
      </c>
      <c r="S186" s="104">
        <f t="shared" si="31"/>
        <v>0.00106269925611052</v>
      </c>
      <c r="T186" s="104">
        <f t="shared" si="31"/>
        <v>0</v>
      </c>
      <c r="U186" s="104">
        <f t="shared" si="31"/>
        <v>0</v>
      </c>
      <c r="V186" s="104">
        <f t="shared" si="31"/>
        <v>0.00303030303030303</v>
      </c>
      <c r="W186" s="104">
        <f t="shared" si="31"/>
        <v>0</v>
      </c>
      <c r="X186" s="104">
        <f t="shared" si="31"/>
        <v>0.00133868808567604</v>
      </c>
      <c r="Y186" s="104">
        <f t="shared" si="31"/>
        <v>0.00125944584382872</v>
      </c>
      <c r="Z186" s="104">
        <f t="shared" si="31"/>
        <v>0.0019723865877712</v>
      </c>
      <c r="AA186" s="104">
        <f t="shared" si="31"/>
        <v>0.00484261501210654</v>
      </c>
      <c r="AB186" s="104">
        <f t="shared" si="31"/>
        <v>0.00137931034482759</v>
      </c>
      <c r="AC186" s="104">
        <f t="shared" si="31"/>
        <v>0.00120048019207683</v>
      </c>
      <c r="AD186" s="91"/>
      <c r="AE186" s="92"/>
    </row>
    <row r="187" ht="15.75" customHeight="1" spans="1:31">
      <c r="A187" s="28" t="s">
        <v>143</v>
      </c>
      <c r="B187" s="55" t="s">
        <v>231</v>
      </c>
      <c r="C187" s="55" t="s">
        <v>4</v>
      </c>
      <c r="D187" s="85">
        <v>0</v>
      </c>
      <c r="E187" s="85">
        <v>2</v>
      </c>
      <c r="F187" s="85">
        <v>0</v>
      </c>
      <c r="G187" s="85">
        <v>0</v>
      </c>
      <c r="H187" s="85">
        <v>1</v>
      </c>
      <c r="I187" s="85">
        <v>0</v>
      </c>
      <c r="J187" s="85">
        <v>0</v>
      </c>
      <c r="K187" s="85">
        <v>0</v>
      </c>
      <c r="L187" s="85"/>
      <c r="M187" s="85">
        <v>0</v>
      </c>
      <c r="N187" s="85">
        <v>0</v>
      </c>
      <c r="O187" s="85">
        <v>1</v>
      </c>
      <c r="P187" s="85">
        <v>0</v>
      </c>
      <c r="Q187" s="85">
        <v>2</v>
      </c>
      <c r="R187" s="85">
        <v>2</v>
      </c>
      <c r="S187" s="85">
        <v>1</v>
      </c>
      <c r="T187" s="85">
        <v>0</v>
      </c>
      <c r="U187" s="85">
        <v>0</v>
      </c>
      <c r="V187" s="85">
        <v>1</v>
      </c>
      <c r="W187" s="85">
        <v>1</v>
      </c>
      <c r="X187" s="85">
        <v>0</v>
      </c>
      <c r="Y187" s="85">
        <v>2</v>
      </c>
      <c r="Z187" s="85">
        <v>1</v>
      </c>
      <c r="AA187" s="85">
        <v>1</v>
      </c>
      <c r="AB187" s="85">
        <v>0</v>
      </c>
      <c r="AC187" s="85">
        <v>4</v>
      </c>
      <c r="AD187" s="91"/>
      <c r="AE187" s="92"/>
    </row>
    <row r="188" ht="15.75" customHeight="1" spans="1:31">
      <c r="A188" s="28"/>
      <c r="B188" s="55"/>
      <c r="C188" s="55"/>
      <c r="D188" s="104">
        <f t="shared" ref="D188:AC188" si="32">D187/D158</f>
        <v>0</v>
      </c>
      <c r="E188" s="104">
        <f t="shared" si="32"/>
        <v>0.00402414486921529</v>
      </c>
      <c r="F188" s="104">
        <f t="shared" si="32"/>
        <v>0</v>
      </c>
      <c r="G188" s="104">
        <f t="shared" si="32"/>
        <v>0</v>
      </c>
      <c r="H188" s="104">
        <f t="shared" si="32"/>
        <v>0.00143472022955524</v>
      </c>
      <c r="I188" s="104">
        <f t="shared" si="32"/>
        <v>0</v>
      </c>
      <c r="J188" s="104">
        <f t="shared" si="32"/>
        <v>0</v>
      </c>
      <c r="K188" s="104">
        <f t="shared" si="32"/>
        <v>0</v>
      </c>
      <c r="L188" s="104">
        <f t="shared" si="32"/>
        <v>0</v>
      </c>
      <c r="M188" s="104">
        <f t="shared" si="32"/>
        <v>0</v>
      </c>
      <c r="N188" s="104">
        <f t="shared" si="32"/>
        <v>0</v>
      </c>
      <c r="O188" s="104">
        <f t="shared" si="32"/>
        <v>0.00284900284900285</v>
      </c>
      <c r="P188" s="104">
        <f t="shared" si="32"/>
        <v>0</v>
      </c>
      <c r="Q188" s="104">
        <f t="shared" si="32"/>
        <v>0.00404858299595142</v>
      </c>
      <c r="R188" s="104">
        <f t="shared" si="32"/>
        <v>0.00397614314115308</v>
      </c>
      <c r="S188" s="104">
        <f t="shared" si="32"/>
        <v>0.00106269925611052</v>
      </c>
      <c r="T188" s="104">
        <f t="shared" si="32"/>
        <v>0</v>
      </c>
      <c r="U188" s="104">
        <f t="shared" si="32"/>
        <v>0</v>
      </c>
      <c r="V188" s="104">
        <f t="shared" si="32"/>
        <v>0.00303030303030303</v>
      </c>
      <c r="W188" s="104">
        <f t="shared" si="32"/>
        <v>0.00123152709359606</v>
      </c>
      <c r="X188" s="104">
        <f t="shared" si="32"/>
        <v>0</v>
      </c>
      <c r="Y188" s="104">
        <f t="shared" si="32"/>
        <v>0.00251889168765743</v>
      </c>
      <c r="Z188" s="104">
        <f t="shared" si="32"/>
        <v>0.0019723865877712</v>
      </c>
      <c r="AA188" s="104">
        <f t="shared" si="32"/>
        <v>0.00242130750605327</v>
      </c>
      <c r="AB188" s="104">
        <f t="shared" si="32"/>
        <v>0</v>
      </c>
      <c r="AC188" s="104">
        <f t="shared" si="32"/>
        <v>0.00480192076830732</v>
      </c>
      <c r="AD188" s="91"/>
      <c r="AE188" s="92"/>
    </row>
    <row r="189" ht="15.75" customHeight="1" spans="1:31">
      <c r="A189" s="28" t="s">
        <v>143</v>
      </c>
      <c r="B189" s="55" t="s">
        <v>232</v>
      </c>
      <c r="C189" s="55" t="s">
        <v>4</v>
      </c>
      <c r="D189" s="85">
        <v>0</v>
      </c>
      <c r="E189" s="85">
        <v>0</v>
      </c>
      <c r="F189" s="85">
        <v>0</v>
      </c>
      <c r="G189" s="85">
        <v>0</v>
      </c>
      <c r="H189" s="85">
        <v>0</v>
      </c>
      <c r="I189" s="85">
        <v>0</v>
      </c>
      <c r="J189" s="85">
        <v>0</v>
      </c>
      <c r="K189" s="85">
        <v>1</v>
      </c>
      <c r="L189" s="85"/>
      <c r="M189" s="85">
        <v>0</v>
      </c>
      <c r="N189" s="85">
        <v>2</v>
      </c>
      <c r="O189" s="85">
        <v>0</v>
      </c>
      <c r="P189" s="85">
        <v>1</v>
      </c>
      <c r="Q189" s="85">
        <v>0</v>
      </c>
      <c r="R189" s="85">
        <v>0</v>
      </c>
      <c r="S189" s="85">
        <v>0</v>
      </c>
      <c r="T189" s="85">
        <v>0</v>
      </c>
      <c r="U189" s="85">
        <v>0</v>
      </c>
      <c r="V189" s="85">
        <v>1</v>
      </c>
      <c r="W189" s="85">
        <v>1</v>
      </c>
      <c r="X189" s="85">
        <v>0</v>
      </c>
      <c r="Y189" s="85">
        <v>0</v>
      </c>
      <c r="Z189" s="85">
        <v>0</v>
      </c>
      <c r="AA189" s="85">
        <v>0</v>
      </c>
      <c r="AB189" s="85">
        <v>1</v>
      </c>
      <c r="AC189" s="85">
        <v>0</v>
      </c>
      <c r="AD189" s="91"/>
      <c r="AE189" s="92"/>
    </row>
    <row r="190" ht="15.75" customHeight="1" spans="1:31">
      <c r="A190" s="28"/>
      <c r="B190" s="55"/>
      <c r="C190" s="55"/>
      <c r="D190" s="104">
        <f t="shared" ref="D190:AC190" si="33">D189/D158</f>
        <v>0</v>
      </c>
      <c r="E190" s="104">
        <f t="shared" si="33"/>
        <v>0</v>
      </c>
      <c r="F190" s="104">
        <f t="shared" si="33"/>
        <v>0</v>
      </c>
      <c r="G190" s="104">
        <f t="shared" si="33"/>
        <v>0</v>
      </c>
      <c r="H190" s="104">
        <f t="shared" si="33"/>
        <v>0</v>
      </c>
      <c r="I190" s="104">
        <f t="shared" si="33"/>
        <v>0</v>
      </c>
      <c r="J190" s="104">
        <f t="shared" si="33"/>
        <v>0</v>
      </c>
      <c r="K190" s="104">
        <f t="shared" si="33"/>
        <v>0.00176991150442478</v>
      </c>
      <c r="L190" s="104">
        <f t="shared" si="33"/>
        <v>0</v>
      </c>
      <c r="M190" s="104">
        <f t="shared" si="33"/>
        <v>0</v>
      </c>
      <c r="N190" s="104">
        <f t="shared" si="33"/>
        <v>0.00806451612903226</v>
      </c>
      <c r="O190" s="104">
        <f t="shared" si="33"/>
        <v>0</v>
      </c>
      <c r="P190" s="104">
        <f t="shared" si="33"/>
        <v>0.0019047619047619</v>
      </c>
      <c r="Q190" s="104">
        <f t="shared" si="33"/>
        <v>0</v>
      </c>
      <c r="R190" s="104">
        <f t="shared" si="33"/>
        <v>0</v>
      </c>
      <c r="S190" s="104">
        <f t="shared" si="33"/>
        <v>0</v>
      </c>
      <c r="T190" s="104">
        <f t="shared" si="33"/>
        <v>0</v>
      </c>
      <c r="U190" s="104">
        <f t="shared" si="33"/>
        <v>0</v>
      </c>
      <c r="V190" s="104">
        <f t="shared" si="33"/>
        <v>0.00303030303030303</v>
      </c>
      <c r="W190" s="104">
        <f t="shared" si="33"/>
        <v>0.00123152709359606</v>
      </c>
      <c r="X190" s="104">
        <f t="shared" si="33"/>
        <v>0</v>
      </c>
      <c r="Y190" s="104">
        <f t="shared" si="33"/>
        <v>0</v>
      </c>
      <c r="Z190" s="104">
        <f t="shared" si="33"/>
        <v>0</v>
      </c>
      <c r="AA190" s="104">
        <f t="shared" si="33"/>
        <v>0</v>
      </c>
      <c r="AB190" s="104">
        <f t="shared" si="33"/>
        <v>0.00137931034482759</v>
      </c>
      <c r="AC190" s="104">
        <f t="shared" si="33"/>
        <v>0</v>
      </c>
      <c r="AD190" s="91"/>
      <c r="AE190" s="92"/>
    </row>
    <row r="191" ht="15.75" customHeight="1" spans="1:31">
      <c r="A191" s="28" t="s">
        <v>143</v>
      </c>
      <c r="B191" s="55" t="s">
        <v>233</v>
      </c>
      <c r="C191" s="55" t="s">
        <v>4</v>
      </c>
      <c r="D191" s="85">
        <v>0</v>
      </c>
      <c r="E191" s="85">
        <v>0</v>
      </c>
      <c r="F191" s="85">
        <v>0</v>
      </c>
      <c r="G191" s="85">
        <v>0</v>
      </c>
      <c r="H191" s="85">
        <v>0</v>
      </c>
      <c r="I191" s="85">
        <v>0</v>
      </c>
      <c r="J191" s="85">
        <v>0</v>
      </c>
      <c r="K191" s="85">
        <v>0</v>
      </c>
      <c r="L191" s="85"/>
      <c r="M191" s="85">
        <v>0</v>
      </c>
      <c r="N191" s="85">
        <v>0</v>
      </c>
      <c r="O191" s="85">
        <v>0</v>
      </c>
      <c r="P191" s="85">
        <v>0</v>
      </c>
      <c r="Q191" s="85">
        <v>0</v>
      </c>
      <c r="R191" s="85">
        <v>0</v>
      </c>
      <c r="S191" s="85">
        <v>0</v>
      </c>
      <c r="T191" s="85">
        <v>0</v>
      </c>
      <c r="U191" s="85">
        <v>0</v>
      </c>
      <c r="V191" s="85">
        <v>0</v>
      </c>
      <c r="W191" s="85">
        <v>0</v>
      </c>
      <c r="X191" s="85">
        <v>0</v>
      </c>
      <c r="Y191" s="85">
        <v>0</v>
      </c>
      <c r="Z191" s="85">
        <v>0</v>
      </c>
      <c r="AA191" s="85">
        <v>0</v>
      </c>
      <c r="AB191" s="85">
        <v>0</v>
      </c>
      <c r="AC191" s="85">
        <v>0</v>
      </c>
      <c r="AD191" s="91"/>
      <c r="AE191" s="92"/>
    </row>
    <row r="192" ht="15.75" customHeight="1" spans="1:31">
      <c r="A192" s="28" t="s">
        <v>143</v>
      </c>
      <c r="B192" s="55" t="s">
        <v>234</v>
      </c>
      <c r="C192" s="55" t="s">
        <v>4</v>
      </c>
      <c r="D192" s="85">
        <v>1</v>
      </c>
      <c r="E192" s="85" t="s">
        <v>235</v>
      </c>
      <c r="F192" s="85">
        <v>0</v>
      </c>
      <c r="G192" s="85">
        <v>0</v>
      </c>
      <c r="H192" s="85" t="s">
        <v>236</v>
      </c>
      <c r="I192" s="85">
        <v>0</v>
      </c>
      <c r="J192" s="85">
        <v>0</v>
      </c>
      <c r="K192" s="85" t="s">
        <v>237</v>
      </c>
      <c r="L192" s="85"/>
      <c r="M192" s="85">
        <v>0</v>
      </c>
      <c r="N192" s="85">
        <v>0</v>
      </c>
      <c r="O192" s="85">
        <v>0</v>
      </c>
      <c r="P192" s="85">
        <v>0</v>
      </c>
      <c r="Q192" s="85">
        <v>0</v>
      </c>
      <c r="R192" s="85">
        <v>0</v>
      </c>
      <c r="S192" s="85">
        <v>0</v>
      </c>
      <c r="T192" s="85">
        <v>0</v>
      </c>
      <c r="U192" s="85">
        <v>0</v>
      </c>
      <c r="V192" s="85">
        <v>0</v>
      </c>
      <c r="W192" s="85" t="s">
        <v>238</v>
      </c>
      <c r="X192" s="85">
        <v>0</v>
      </c>
      <c r="Y192" s="85">
        <v>0</v>
      </c>
      <c r="Z192" s="85">
        <v>0</v>
      </c>
      <c r="AA192" s="85">
        <v>1</v>
      </c>
      <c r="AB192" s="85" t="s">
        <v>239</v>
      </c>
      <c r="AC192" s="85">
        <v>0</v>
      </c>
      <c r="AD192" s="91"/>
      <c r="AE192" s="92"/>
    </row>
    <row r="193" ht="15.75" customHeight="1" spans="1:31">
      <c r="A193" s="28"/>
      <c r="B193" s="26" t="s">
        <v>240</v>
      </c>
      <c r="C193" s="5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91"/>
      <c r="AE193" s="92"/>
    </row>
    <row r="194" ht="15.75" customHeight="1" spans="1:31">
      <c r="A194" s="28" t="s">
        <v>143</v>
      </c>
      <c r="B194" s="55" t="s">
        <v>241</v>
      </c>
      <c r="C194" s="55" t="s">
        <v>4</v>
      </c>
      <c r="D194" s="85">
        <v>204</v>
      </c>
      <c r="E194" s="85">
        <v>122</v>
      </c>
      <c r="F194" s="85">
        <v>186</v>
      </c>
      <c r="G194" s="85">
        <v>119</v>
      </c>
      <c r="H194" s="85">
        <v>225</v>
      </c>
      <c r="I194" s="85">
        <v>177</v>
      </c>
      <c r="J194" s="85">
        <v>310</v>
      </c>
      <c r="K194" s="85">
        <v>177</v>
      </c>
      <c r="L194" s="85">
        <v>247</v>
      </c>
      <c r="M194" s="85">
        <v>75</v>
      </c>
      <c r="N194" s="85">
        <v>46</v>
      </c>
      <c r="O194" s="85">
        <v>76</v>
      </c>
      <c r="P194" s="85">
        <v>175</v>
      </c>
      <c r="Q194" s="85">
        <v>107</v>
      </c>
      <c r="R194" s="85">
        <v>121</v>
      </c>
      <c r="S194" s="85">
        <v>194</v>
      </c>
      <c r="T194" s="85">
        <v>284</v>
      </c>
      <c r="U194" s="85">
        <v>152</v>
      </c>
      <c r="V194" s="85">
        <v>150</v>
      </c>
      <c r="W194" s="85">
        <v>250</v>
      </c>
      <c r="X194" s="85">
        <v>167</v>
      </c>
      <c r="Y194" s="85">
        <v>190</v>
      </c>
      <c r="Z194" s="85">
        <v>135</v>
      </c>
      <c r="AA194" s="85">
        <v>107</v>
      </c>
      <c r="AB194" s="85">
        <v>203</v>
      </c>
      <c r="AC194" s="85">
        <v>265</v>
      </c>
      <c r="AD194" s="91">
        <f t="shared" ref="AD194:AD195" si="34">SUM(D194:AC194)</f>
        <v>4464</v>
      </c>
      <c r="AE194" s="92">
        <f>AD195/AD194</f>
        <v>0.547715053763441</v>
      </c>
    </row>
    <row r="195" ht="15.75" customHeight="1" spans="1:31">
      <c r="A195" s="28" t="s">
        <v>143</v>
      </c>
      <c r="B195" s="55" t="s">
        <v>242</v>
      </c>
      <c r="C195" s="55" t="s">
        <v>4</v>
      </c>
      <c r="D195" s="85">
        <v>95</v>
      </c>
      <c r="E195" s="85">
        <v>85</v>
      </c>
      <c r="F195" s="85">
        <v>208</v>
      </c>
      <c r="G195" s="85">
        <v>76</v>
      </c>
      <c r="H195" s="85">
        <v>171</v>
      </c>
      <c r="I195" s="85">
        <v>135</v>
      </c>
      <c r="J195" s="85">
        <v>53</v>
      </c>
      <c r="K195" s="85">
        <v>72</v>
      </c>
      <c r="L195" s="85" t="s">
        <v>243</v>
      </c>
      <c r="M195" s="85">
        <v>43</v>
      </c>
      <c r="N195" s="85">
        <v>39</v>
      </c>
      <c r="O195" s="85">
        <v>27</v>
      </c>
      <c r="P195" s="85">
        <v>115</v>
      </c>
      <c r="Q195" s="85">
        <v>53</v>
      </c>
      <c r="R195" s="85">
        <v>59</v>
      </c>
      <c r="S195" s="85">
        <v>143</v>
      </c>
      <c r="T195" s="85">
        <v>101</v>
      </c>
      <c r="U195" s="85">
        <v>37</v>
      </c>
      <c r="V195" s="85">
        <v>50</v>
      </c>
      <c r="W195" s="85">
        <v>117</v>
      </c>
      <c r="X195" s="85">
        <v>163</v>
      </c>
      <c r="Y195" s="85">
        <v>163</v>
      </c>
      <c r="Z195" s="85">
        <v>113</v>
      </c>
      <c r="AA195" s="85">
        <v>73</v>
      </c>
      <c r="AB195" s="85">
        <v>116</v>
      </c>
      <c r="AC195" s="85">
        <v>138</v>
      </c>
      <c r="AD195" s="91">
        <f t="shared" si="34"/>
        <v>2445</v>
      </c>
      <c r="AE195" s="92"/>
    </row>
    <row r="196" ht="15.75" customHeight="1" spans="1:31">
      <c r="A196" s="28"/>
      <c r="B196" s="55"/>
      <c r="C196" s="55"/>
      <c r="D196" s="104">
        <f t="shared" ref="D196:AC196" si="35">D195/D194</f>
        <v>0.465686274509804</v>
      </c>
      <c r="E196" s="104">
        <f t="shared" si="35"/>
        <v>0.69672131147541</v>
      </c>
      <c r="F196" s="104">
        <f t="shared" si="35"/>
        <v>1.11827956989247</v>
      </c>
      <c r="G196" s="104">
        <f t="shared" si="35"/>
        <v>0.638655462184874</v>
      </c>
      <c r="H196" s="104">
        <f t="shared" si="35"/>
        <v>0.76</v>
      </c>
      <c r="I196" s="104">
        <f t="shared" si="35"/>
        <v>0.76271186440678</v>
      </c>
      <c r="J196" s="104">
        <f t="shared" si="35"/>
        <v>0.170967741935484</v>
      </c>
      <c r="K196" s="104">
        <f t="shared" si="35"/>
        <v>0.406779661016949</v>
      </c>
      <c r="L196" s="104" t="e">
        <f t="shared" si="35"/>
        <v>#VALUE!</v>
      </c>
      <c r="M196" s="104">
        <f t="shared" si="35"/>
        <v>0.573333333333333</v>
      </c>
      <c r="N196" s="104">
        <f t="shared" si="35"/>
        <v>0.847826086956522</v>
      </c>
      <c r="O196" s="104">
        <f t="shared" si="35"/>
        <v>0.355263157894737</v>
      </c>
      <c r="P196" s="104">
        <f t="shared" si="35"/>
        <v>0.657142857142857</v>
      </c>
      <c r="Q196" s="104">
        <f t="shared" si="35"/>
        <v>0.495327102803738</v>
      </c>
      <c r="R196" s="104">
        <f t="shared" si="35"/>
        <v>0.487603305785124</v>
      </c>
      <c r="S196" s="104">
        <f t="shared" si="35"/>
        <v>0.737113402061856</v>
      </c>
      <c r="T196" s="104">
        <f t="shared" si="35"/>
        <v>0.355633802816901</v>
      </c>
      <c r="U196" s="104">
        <f t="shared" si="35"/>
        <v>0.243421052631579</v>
      </c>
      <c r="V196" s="104">
        <f t="shared" si="35"/>
        <v>0.333333333333333</v>
      </c>
      <c r="W196" s="104">
        <f t="shared" si="35"/>
        <v>0.468</v>
      </c>
      <c r="X196" s="104">
        <f t="shared" si="35"/>
        <v>0.976047904191617</v>
      </c>
      <c r="Y196" s="104">
        <f t="shared" si="35"/>
        <v>0.857894736842105</v>
      </c>
      <c r="Z196" s="104">
        <f t="shared" si="35"/>
        <v>0.837037037037037</v>
      </c>
      <c r="AA196" s="104">
        <f t="shared" si="35"/>
        <v>0.682242990654206</v>
      </c>
      <c r="AB196" s="104">
        <f t="shared" si="35"/>
        <v>0.571428571428571</v>
      </c>
      <c r="AC196" s="104">
        <f t="shared" si="35"/>
        <v>0.520754716981132</v>
      </c>
      <c r="AD196" s="91"/>
      <c r="AE196" s="92"/>
    </row>
    <row r="197" ht="15.75" customHeight="1" spans="1:31">
      <c r="A197" s="28" t="s">
        <v>143</v>
      </c>
      <c r="B197" s="55" t="s">
        <v>244</v>
      </c>
      <c r="C197" s="55" t="s">
        <v>4</v>
      </c>
      <c r="D197" s="85">
        <v>0</v>
      </c>
      <c r="E197" s="85">
        <v>1</v>
      </c>
      <c r="F197" s="85">
        <v>0</v>
      </c>
      <c r="G197" s="85">
        <v>0</v>
      </c>
      <c r="H197" s="85">
        <v>0</v>
      </c>
      <c r="I197" s="85">
        <v>2</v>
      </c>
      <c r="J197" s="85">
        <v>0</v>
      </c>
      <c r="K197" s="85">
        <v>0</v>
      </c>
      <c r="L197" s="85"/>
      <c r="M197" s="85">
        <v>0</v>
      </c>
      <c r="N197" s="85">
        <v>0</v>
      </c>
      <c r="O197" s="85">
        <v>1</v>
      </c>
      <c r="P197" s="85">
        <v>0</v>
      </c>
      <c r="Q197" s="85">
        <v>1</v>
      </c>
      <c r="R197" s="85">
        <v>0</v>
      </c>
      <c r="S197" s="85">
        <v>1</v>
      </c>
      <c r="T197" s="85">
        <v>0</v>
      </c>
      <c r="U197" s="85">
        <v>0</v>
      </c>
      <c r="V197" s="85">
        <v>0</v>
      </c>
      <c r="W197" s="85">
        <v>0</v>
      </c>
      <c r="X197" s="85">
        <v>0</v>
      </c>
      <c r="Y197" s="85">
        <v>0</v>
      </c>
      <c r="Z197" s="85">
        <v>0</v>
      </c>
      <c r="AA197" s="85">
        <v>0</v>
      </c>
      <c r="AB197" s="85">
        <v>0</v>
      </c>
      <c r="AC197" s="85">
        <v>0</v>
      </c>
      <c r="AD197" s="91"/>
      <c r="AE197" s="92"/>
    </row>
    <row r="198" ht="15.75" customHeight="1" spans="1:31">
      <c r="A198" s="28" t="s">
        <v>143</v>
      </c>
      <c r="B198" s="55" t="s">
        <v>245</v>
      </c>
      <c r="C198" s="55" t="s">
        <v>4</v>
      </c>
      <c r="D198" s="85">
        <v>14</v>
      </c>
      <c r="E198" s="85">
        <v>5</v>
      </c>
      <c r="F198" s="85">
        <v>31</v>
      </c>
      <c r="G198" s="85">
        <v>3</v>
      </c>
      <c r="H198" s="85">
        <v>11</v>
      </c>
      <c r="I198" s="85">
        <v>11</v>
      </c>
      <c r="J198" s="85">
        <v>1</v>
      </c>
      <c r="K198" s="85">
        <v>12</v>
      </c>
      <c r="L198" s="85"/>
      <c r="M198" s="85">
        <v>8</v>
      </c>
      <c r="N198" s="85">
        <v>5</v>
      </c>
      <c r="O198" s="85">
        <v>1</v>
      </c>
      <c r="P198" s="85">
        <v>17</v>
      </c>
      <c r="Q198" s="85">
        <v>13</v>
      </c>
      <c r="R198" s="85">
        <v>10</v>
      </c>
      <c r="S198" s="85">
        <v>14</v>
      </c>
      <c r="T198" s="85">
        <v>6</v>
      </c>
      <c r="U198" s="85">
        <v>9</v>
      </c>
      <c r="V198" s="85">
        <v>4</v>
      </c>
      <c r="W198" s="85">
        <v>10</v>
      </c>
      <c r="X198" s="85">
        <v>10</v>
      </c>
      <c r="Y198" s="85">
        <v>19</v>
      </c>
      <c r="Z198" s="85">
        <v>11</v>
      </c>
      <c r="AA198" s="85">
        <v>17</v>
      </c>
      <c r="AB198" s="85">
        <v>5</v>
      </c>
      <c r="AC198" s="85">
        <v>13</v>
      </c>
      <c r="AD198" s="91"/>
      <c r="AE198" s="92"/>
    </row>
    <row r="199" ht="15.75" customHeight="1" spans="1:31">
      <c r="A199" s="28" t="s">
        <v>143</v>
      </c>
      <c r="B199" s="55" t="s">
        <v>246</v>
      </c>
      <c r="C199" s="55" t="s">
        <v>4</v>
      </c>
      <c r="D199" s="85">
        <v>10</v>
      </c>
      <c r="E199" s="85">
        <v>18</v>
      </c>
      <c r="F199" s="85">
        <v>42</v>
      </c>
      <c r="G199" s="85">
        <v>41</v>
      </c>
      <c r="H199" s="85">
        <v>38</v>
      </c>
      <c r="I199" s="85">
        <v>20</v>
      </c>
      <c r="J199" s="85">
        <v>10</v>
      </c>
      <c r="K199" s="85">
        <v>25</v>
      </c>
      <c r="L199" s="85"/>
      <c r="M199" s="85">
        <v>14</v>
      </c>
      <c r="N199" s="85">
        <v>11</v>
      </c>
      <c r="O199" s="85">
        <v>17</v>
      </c>
      <c r="P199" s="85">
        <v>29</v>
      </c>
      <c r="Q199" s="85">
        <v>25</v>
      </c>
      <c r="R199" s="85">
        <v>17</v>
      </c>
      <c r="S199" s="85">
        <v>65</v>
      </c>
      <c r="T199" s="85">
        <v>12</v>
      </c>
      <c r="U199" s="85">
        <v>8</v>
      </c>
      <c r="V199" s="85">
        <v>11</v>
      </c>
      <c r="W199" s="85">
        <v>57</v>
      </c>
      <c r="X199" s="85">
        <v>61</v>
      </c>
      <c r="Y199" s="85">
        <v>26</v>
      </c>
      <c r="Z199" s="85">
        <v>23</v>
      </c>
      <c r="AA199" s="85">
        <v>25</v>
      </c>
      <c r="AB199" s="85">
        <v>20</v>
      </c>
      <c r="AC199" s="85">
        <v>42</v>
      </c>
      <c r="AD199" s="91"/>
      <c r="AE199" s="92"/>
    </row>
    <row r="200" ht="15.75" customHeight="1" spans="1:31">
      <c r="A200" s="28" t="s">
        <v>143</v>
      </c>
      <c r="B200" s="55" t="s">
        <v>247</v>
      </c>
      <c r="C200" s="55" t="s">
        <v>4</v>
      </c>
      <c r="D200" s="85">
        <v>10</v>
      </c>
      <c r="E200" s="85">
        <v>2</v>
      </c>
      <c r="F200" s="85">
        <v>24</v>
      </c>
      <c r="G200" s="85">
        <v>3</v>
      </c>
      <c r="H200" s="85">
        <v>20</v>
      </c>
      <c r="I200" s="85">
        <v>25</v>
      </c>
      <c r="J200" s="85">
        <v>0</v>
      </c>
      <c r="K200" s="85">
        <v>3</v>
      </c>
      <c r="L200" s="85"/>
      <c r="M200" s="85">
        <v>2</v>
      </c>
      <c r="N200" s="85">
        <v>1</v>
      </c>
      <c r="O200" s="85">
        <v>2</v>
      </c>
      <c r="P200" s="85">
        <v>12</v>
      </c>
      <c r="Q200" s="85">
        <v>0</v>
      </c>
      <c r="R200" s="85">
        <v>3</v>
      </c>
      <c r="S200" s="85">
        <v>1</v>
      </c>
      <c r="T200" s="85">
        <v>10</v>
      </c>
      <c r="U200" s="85">
        <v>11</v>
      </c>
      <c r="V200" s="85">
        <v>12</v>
      </c>
      <c r="W200" s="85">
        <v>5</v>
      </c>
      <c r="X200" s="85">
        <v>2</v>
      </c>
      <c r="Y200" s="85">
        <v>5</v>
      </c>
      <c r="Z200" s="85">
        <v>12</v>
      </c>
      <c r="AA200" s="85">
        <v>6</v>
      </c>
      <c r="AB200" s="85">
        <v>7</v>
      </c>
      <c r="AC200" s="85">
        <v>7</v>
      </c>
      <c r="AD200" s="91"/>
      <c r="AE200" s="92"/>
    </row>
    <row r="201" ht="15.75" customHeight="1" spans="1:31">
      <c r="A201" s="28"/>
      <c r="B201" s="55" t="s">
        <v>248</v>
      </c>
      <c r="C201" s="55" t="s">
        <v>4</v>
      </c>
      <c r="D201" s="85">
        <v>32</v>
      </c>
      <c r="E201" s="85">
        <v>40</v>
      </c>
      <c r="F201" s="85">
        <v>45</v>
      </c>
      <c r="G201" s="85">
        <v>18</v>
      </c>
      <c r="H201" s="85">
        <v>59</v>
      </c>
      <c r="I201" s="85">
        <v>42</v>
      </c>
      <c r="J201" s="85">
        <v>42</v>
      </c>
      <c r="K201" s="85">
        <v>22</v>
      </c>
      <c r="L201" s="85"/>
      <c r="M201" s="85">
        <v>9</v>
      </c>
      <c r="N201" s="85">
        <v>10</v>
      </c>
      <c r="O201" s="85">
        <v>4</v>
      </c>
      <c r="P201" s="85">
        <v>25</v>
      </c>
      <c r="Q201" s="85">
        <v>12</v>
      </c>
      <c r="R201" s="85">
        <v>19</v>
      </c>
      <c r="S201" s="85">
        <v>37</v>
      </c>
      <c r="T201" s="85">
        <v>47</v>
      </c>
      <c r="U201" s="85">
        <v>26</v>
      </c>
      <c r="V201" s="85">
        <v>21</v>
      </c>
      <c r="W201" s="85">
        <v>28</v>
      </c>
      <c r="X201" s="85">
        <v>19</v>
      </c>
      <c r="Y201" s="85">
        <v>51</v>
      </c>
      <c r="Z201" s="85">
        <v>22</v>
      </c>
      <c r="AA201" s="85">
        <v>15</v>
      </c>
      <c r="AB201" s="85">
        <v>48</v>
      </c>
      <c r="AC201" s="85">
        <v>48</v>
      </c>
      <c r="AD201" s="91"/>
      <c r="AE201" s="92"/>
    </row>
    <row r="202" ht="15.75" customHeight="1" spans="1:31">
      <c r="A202" s="28"/>
      <c r="B202" s="55" t="s">
        <v>249</v>
      </c>
      <c r="C202" s="55" t="s">
        <v>4</v>
      </c>
      <c r="D202" s="85">
        <v>10</v>
      </c>
      <c r="E202" s="85">
        <v>7</v>
      </c>
      <c r="F202" s="85">
        <v>36</v>
      </c>
      <c r="G202" s="85">
        <v>6</v>
      </c>
      <c r="H202" s="85">
        <v>27</v>
      </c>
      <c r="I202" s="85">
        <v>10</v>
      </c>
      <c r="J202" s="85">
        <v>0</v>
      </c>
      <c r="K202" s="85">
        <v>8</v>
      </c>
      <c r="L202" s="85"/>
      <c r="M202" s="85">
        <v>1</v>
      </c>
      <c r="N202" s="85">
        <v>2</v>
      </c>
      <c r="O202" s="85">
        <v>4</v>
      </c>
      <c r="P202" s="85">
        <v>5</v>
      </c>
      <c r="Q202" s="85">
        <v>5</v>
      </c>
      <c r="R202" s="85">
        <v>8</v>
      </c>
      <c r="S202" s="85">
        <v>9</v>
      </c>
      <c r="T202" s="85">
        <v>14</v>
      </c>
      <c r="U202" s="85">
        <v>4</v>
      </c>
      <c r="V202" s="85">
        <v>1</v>
      </c>
      <c r="W202" s="85">
        <v>6</v>
      </c>
      <c r="X202" s="85">
        <v>14</v>
      </c>
      <c r="Y202" s="85">
        <v>21</v>
      </c>
      <c r="Z202" s="85">
        <v>12</v>
      </c>
      <c r="AA202" s="85">
        <v>0</v>
      </c>
      <c r="AB202" s="85">
        <v>31</v>
      </c>
      <c r="AC202" s="85">
        <v>7</v>
      </c>
      <c r="AD202" s="91"/>
      <c r="AE202" s="92"/>
    </row>
    <row r="203" ht="15.75" customHeight="1" spans="1:31">
      <c r="A203" s="28" t="s">
        <v>143</v>
      </c>
      <c r="B203" s="55" t="s">
        <v>250</v>
      </c>
      <c r="C203" s="55" t="s">
        <v>4</v>
      </c>
      <c r="D203" s="85">
        <v>19</v>
      </c>
      <c r="E203" s="85">
        <v>12</v>
      </c>
      <c r="F203" s="85">
        <v>30</v>
      </c>
      <c r="G203" s="85">
        <v>6</v>
      </c>
      <c r="H203" s="85">
        <v>16</v>
      </c>
      <c r="I203" s="85">
        <v>25</v>
      </c>
      <c r="J203" s="85">
        <v>0</v>
      </c>
      <c r="K203" s="85">
        <v>2</v>
      </c>
      <c r="L203" s="85"/>
      <c r="M203" s="85">
        <v>5</v>
      </c>
      <c r="N203" s="85">
        <v>0</v>
      </c>
      <c r="O203" s="85">
        <v>0</v>
      </c>
      <c r="P203" s="85">
        <v>15</v>
      </c>
      <c r="Q203" s="85">
        <v>3</v>
      </c>
      <c r="R203" s="85">
        <v>2</v>
      </c>
      <c r="S203" s="85">
        <v>16</v>
      </c>
      <c r="T203" s="85">
        <v>12</v>
      </c>
      <c r="U203" s="85">
        <v>7</v>
      </c>
      <c r="V203" s="85">
        <v>1</v>
      </c>
      <c r="W203" s="85">
        <v>17</v>
      </c>
      <c r="X203" s="85">
        <v>57</v>
      </c>
      <c r="Y203" s="85">
        <v>41</v>
      </c>
      <c r="Z203" s="85">
        <v>34</v>
      </c>
      <c r="AA203" s="85">
        <v>10</v>
      </c>
      <c r="AB203" s="85">
        <v>5</v>
      </c>
      <c r="AC203" s="85">
        <v>10</v>
      </c>
      <c r="AD203" s="91"/>
      <c r="AE203" s="92"/>
    </row>
    <row r="204" ht="15.75" customHeight="1" spans="1:31">
      <c r="A204" s="28"/>
      <c r="B204" s="26" t="s">
        <v>251</v>
      </c>
      <c r="C204" s="5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91"/>
      <c r="AE204" s="92"/>
    </row>
    <row r="205" ht="15.75" customHeight="1" spans="1:31">
      <c r="A205" s="28" t="s">
        <v>143</v>
      </c>
      <c r="B205" s="55" t="s">
        <v>252</v>
      </c>
      <c r="C205" s="55" t="s">
        <v>4</v>
      </c>
      <c r="D205" s="85">
        <v>63</v>
      </c>
      <c r="E205" s="85" t="s">
        <v>198</v>
      </c>
      <c r="F205" s="85">
        <v>165</v>
      </c>
      <c r="G205" s="85">
        <v>161</v>
      </c>
      <c r="H205" s="85">
        <v>209</v>
      </c>
      <c r="I205" s="85">
        <v>138</v>
      </c>
      <c r="J205" s="85">
        <v>14</v>
      </c>
      <c r="K205" s="85">
        <v>0</v>
      </c>
      <c r="L205" s="85"/>
      <c r="M205" s="85">
        <v>12</v>
      </c>
      <c r="N205" s="85">
        <v>46</v>
      </c>
      <c r="O205" s="85">
        <v>0</v>
      </c>
      <c r="P205" s="85">
        <v>24</v>
      </c>
      <c r="Q205" s="85" t="s">
        <v>198</v>
      </c>
      <c r="R205" s="85">
        <v>53</v>
      </c>
      <c r="S205" s="85">
        <v>176</v>
      </c>
      <c r="T205" s="85">
        <v>182</v>
      </c>
      <c r="U205" s="85">
        <v>0</v>
      </c>
      <c r="V205" s="85">
        <v>32</v>
      </c>
      <c r="W205" s="85">
        <v>250</v>
      </c>
      <c r="X205" s="85">
        <v>25</v>
      </c>
      <c r="Y205" s="85">
        <v>446</v>
      </c>
      <c r="Z205" s="85">
        <v>12</v>
      </c>
      <c r="AA205" s="85">
        <v>75</v>
      </c>
      <c r="AB205" s="85">
        <v>0</v>
      </c>
      <c r="AC205" s="85">
        <v>172</v>
      </c>
      <c r="AD205" s="91" t="s">
        <v>253</v>
      </c>
      <c r="AE205" s="92">
        <f>AD205/26</f>
        <v>0.461538461538462</v>
      </c>
    </row>
    <row r="206" ht="15.75" customHeight="1" spans="1:31">
      <c r="A206" s="28" t="s">
        <v>143</v>
      </c>
      <c r="B206" s="55" t="s">
        <v>254</v>
      </c>
      <c r="C206" s="55" t="s">
        <v>4</v>
      </c>
      <c r="D206" s="85">
        <v>0</v>
      </c>
      <c r="E206" s="85" t="s">
        <v>198</v>
      </c>
      <c r="F206" s="85">
        <v>2</v>
      </c>
      <c r="G206" s="85">
        <v>1</v>
      </c>
      <c r="H206" s="85">
        <v>3</v>
      </c>
      <c r="I206" s="85">
        <v>100</v>
      </c>
      <c r="J206" s="85">
        <v>12</v>
      </c>
      <c r="K206" s="85">
        <v>0</v>
      </c>
      <c r="L206" s="85"/>
      <c r="M206" s="85">
        <v>1</v>
      </c>
      <c r="N206" s="85">
        <v>37</v>
      </c>
      <c r="O206" s="85">
        <v>0</v>
      </c>
      <c r="P206" s="85">
        <v>0</v>
      </c>
      <c r="Q206" s="85" t="s">
        <v>198</v>
      </c>
      <c r="R206" s="85">
        <v>0</v>
      </c>
      <c r="S206" s="85">
        <v>8</v>
      </c>
      <c r="T206" s="85">
        <v>3</v>
      </c>
      <c r="U206" s="85">
        <v>0</v>
      </c>
      <c r="V206" s="85">
        <v>2</v>
      </c>
      <c r="W206" s="85">
        <v>0</v>
      </c>
      <c r="X206" s="85">
        <v>0</v>
      </c>
      <c r="Y206" s="85">
        <v>59</v>
      </c>
      <c r="Z206" s="85">
        <v>12</v>
      </c>
      <c r="AA206" s="85">
        <v>0</v>
      </c>
      <c r="AB206" s="85">
        <v>0</v>
      </c>
      <c r="AC206" s="85">
        <v>0</v>
      </c>
      <c r="AD206" s="91"/>
      <c r="AE206" s="92"/>
    </row>
    <row r="207" ht="15.75" customHeight="1" spans="1:31">
      <c r="A207" s="28"/>
      <c r="B207" s="26"/>
      <c r="C207" s="55"/>
      <c r="D207" s="104">
        <f t="shared" ref="D207:AC207" si="36">D206/D205</f>
        <v>0</v>
      </c>
      <c r="E207" s="104" t="e">
        <f t="shared" si="36"/>
        <v>#VALUE!</v>
      </c>
      <c r="F207" s="104">
        <f t="shared" si="36"/>
        <v>0.0121212121212121</v>
      </c>
      <c r="G207" s="104">
        <f t="shared" si="36"/>
        <v>0.0062111801242236</v>
      </c>
      <c r="H207" s="104">
        <f t="shared" si="36"/>
        <v>0.0143540669856459</v>
      </c>
      <c r="I207" s="104">
        <f t="shared" si="36"/>
        <v>0.72463768115942</v>
      </c>
      <c r="J207" s="104">
        <f t="shared" si="36"/>
        <v>0.857142857142857</v>
      </c>
      <c r="K207" s="104" t="e">
        <f t="shared" si="36"/>
        <v>#DIV/0!</v>
      </c>
      <c r="L207" s="104" t="e">
        <f t="shared" si="36"/>
        <v>#DIV/0!</v>
      </c>
      <c r="M207" s="104">
        <f t="shared" si="36"/>
        <v>0.0833333333333333</v>
      </c>
      <c r="N207" s="104">
        <f t="shared" si="36"/>
        <v>0.804347826086957</v>
      </c>
      <c r="O207" s="104" t="e">
        <f t="shared" si="36"/>
        <v>#DIV/0!</v>
      </c>
      <c r="P207" s="104">
        <f t="shared" si="36"/>
        <v>0</v>
      </c>
      <c r="Q207" s="104" t="e">
        <f t="shared" si="36"/>
        <v>#VALUE!</v>
      </c>
      <c r="R207" s="104">
        <f t="shared" si="36"/>
        <v>0</v>
      </c>
      <c r="S207" s="104">
        <f t="shared" si="36"/>
        <v>0.0454545454545455</v>
      </c>
      <c r="T207" s="104">
        <f t="shared" si="36"/>
        <v>0.0164835164835165</v>
      </c>
      <c r="U207" s="104" t="e">
        <f t="shared" si="36"/>
        <v>#DIV/0!</v>
      </c>
      <c r="V207" s="104">
        <f t="shared" si="36"/>
        <v>0.0625</v>
      </c>
      <c r="W207" s="104">
        <f t="shared" si="36"/>
        <v>0</v>
      </c>
      <c r="X207" s="104">
        <f t="shared" si="36"/>
        <v>0</v>
      </c>
      <c r="Y207" s="104">
        <f t="shared" si="36"/>
        <v>0.132286995515695</v>
      </c>
      <c r="Z207" s="104">
        <f t="shared" si="36"/>
        <v>1</v>
      </c>
      <c r="AA207" s="104">
        <f t="shared" si="36"/>
        <v>0</v>
      </c>
      <c r="AB207" s="104" t="e">
        <f t="shared" si="36"/>
        <v>#DIV/0!</v>
      </c>
      <c r="AC207" s="104">
        <f t="shared" si="36"/>
        <v>0</v>
      </c>
      <c r="AD207" s="91"/>
      <c r="AE207" s="92"/>
    </row>
    <row r="208" ht="15.75" customHeight="1" spans="1:31">
      <c r="A208" s="28"/>
      <c r="B208" s="26" t="s">
        <v>255</v>
      </c>
      <c r="C208" s="5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91" t="s">
        <v>79</v>
      </c>
      <c r="AE208" s="92">
        <f>AD208/26</f>
        <v>0.576923076923077</v>
      </c>
    </row>
    <row r="209" ht="15.75" customHeight="1" spans="1:31">
      <c r="A209" s="28" t="s">
        <v>143</v>
      </c>
      <c r="B209" s="55" t="s">
        <v>256</v>
      </c>
      <c r="C209" s="55" t="s">
        <v>4</v>
      </c>
      <c r="D209" s="85">
        <v>126</v>
      </c>
      <c r="E209" s="85" t="s">
        <v>198</v>
      </c>
      <c r="F209" s="85">
        <v>165</v>
      </c>
      <c r="G209" s="85">
        <v>313</v>
      </c>
      <c r="H209" s="85">
        <v>324</v>
      </c>
      <c r="I209" s="85">
        <v>641</v>
      </c>
      <c r="J209" s="85">
        <v>301</v>
      </c>
      <c r="K209" s="85">
        <v>240</v>
      </c>
      <c r="L209" s="85"/>
      <c r="M209" s="85">
        <v>16</v>
      </c>
      <c r="N209" s="85">
        <v>0</v>
      </c>
      <c r="O209" s="85">
        <v>2</v>
      </c>
      <c r="P209" s="85">
        <v>39</v>
      </c>
      <c r="Q209" s="85">
        <v>44</v>
      </c>
      <c r="R209" s="85">
        <v>215</v>
      </c>
      <c r="S209" s="85">
        <v>226</v>
      </c>
      <c r="T209" s="85">
        <v>182</v>
      </c>
      <c r="U209" s="85">
        <v>33</v>
      </c>
      <c r="V209" s="85">
        <v>103</v>
      </c>
      <c r="W209" s="85">
        <v>812</v>
      </c>
      <c r="X209" s="85" t="s">
        <v>198</v>
      </c>
      <c r="Y209" s="85">
        <v>527</v>
      </c>
      <c r="Z209" s="85">
        <v>12</v>
      </c>
      <c r="AA209" s="85">
        <v>110</v>
      </c>
      <c r="AB209" s="85">
        <v>105</v>
      </c>
      <c r="AC209" s="85">
        <v>39</v>
      </c>
      <c r="AD209" s="91"/>
      <c r="AE209" s="92"/>
    </row>
    <row r="210" ht="15.75" customHeight="1" spans="1:31">
      <c r="A210" s="28" t="s">
        <v>143</v>
      </c>
      <c r="B210" s="55" t="s">
        <v>257</v>
      </c>
      <c r="C210" s="55" t="s">
        <v>4</v>
      </c>
      <c r="D210" s="85">
        <v>3</v>
      </c>
      <c r="E210" s="85" t="s">
        <v>198</v>
      </c>
      <c r="F210" s="85">
        <v>13</v>
      </c>
      <c r="G210" s="85">
        <v>152</v>
      </c>
      <c r="H210" s="85">
        <v>27</v>
      </c>
      <c r="I210" s="85">
        <v>0</v>
      </c>
      <c r="J210" s="85">
        <v>61</v>
      </c>
      <c r="K210" s="85">
        <v>0</v>
      </c>
      <c r="L210" s="85"/>
      <c r="M210" s="85">
        <v>5</v>
      </c>
      <c r="N210" s="85">
        <v>0</v>
      </c>
      <c r="O210" s="85">
        <v>0</v>
      </c>
      <c r="P210" s="85">
        <v>0</v>
      </c>
      <c r="Q210" s="85">
        <v>21</v>
      </c>
      <c r="R210" s="85">
        <v>20</v>
      </c>
      <c r="S210" s="85">
        <v>108</v>
      </c>
      <c r="T210" s="85">
        <v>34</v>
      </c>
      <c r="U210" s="85">
        <v>18</v>
      </c>
      <c r="V210" s="85">
        <v>8</v>
      </c>
      <c r="W210" s="85">
        <v>300</v>
      </c>
      <c r="X210" s="85" t="s">
        <v>198</v>
      </c>
      <c r="Y210" s="85">
        <v>59</v>
      </c>
      <c r="Z210" s="85">
        <v>0</v>
      </c>
      <c r="AA210" s="85">
        <v>6</v>
      </c>
      <c r="AB210" s="85">
        <v>0</v>
      </c>
      <c r="AC210" s="85">
        <v>0</v>
      </c>
      <c r="AD210" s="91"/>
      <c r="AE210" s="92"/>
    </row>
    <row r="211" ht="15.75" customHeight="1" spans="1:31">
      <c r="A211" s="28"/>
      <c r="B211" s="26"/>
      <c r="C211" s="55"/>
      <c r="D211" s="104">
        <f t="shared" ref="D211:AC211" si="37">D210/D209</f>
        <v>0.0238095238095238</v>
      </c>
      <c r="E211" s="104" t="e">
        <f t="shared" si="37"/>
        <v>#VALUE!</v>
      </c>
      <c r="F211" s="104">
        <f t="shared" si="37"/>
        <v>0.0787878787878788</v>
      </c>
      <c r="G211" s="104">
        <f t="shared" si="37"/>
        <v>0.485623003194888</v>
      </c>
      <c r="H211" s="104">
        <f t="shared" si="37"/>
        <v>0.0833333333333333</v>
      </c>
      <c r="I211" s="104">
        <f t="shared" si="37"/>
        <v>0</v>
      </c>
      <c r="J211" s="104">
        <f t="shared" si="37"/>
        <v>0.20265780730897</v>
      </c>
      <c r="K211" s="104">
        <f t="shared" si="37"/>
        <v>0</v>
      </c>
      <c r="L211" s="104" t="e">
        <f t="shared" si="37"/>
        <v>#DIV/0!</v>
      </c>
      <c r="M211" s="104">
        <f t="shared" si="37"/>
        <v>0.3125</v>
      </c>
      <c r="N211" s="104" t="e">
        <f t="shared" si="37"/>
        <v>#DIV/0!</v>
      </c>
      <c r="O211" s="104">
        <f t="shared" si="37"/>
        <v>0</v>
      </c>
      <c r="P211" s="104">
        <f t="shared" si="37"/>
        <v>0</v>
      </c>
      <c r="Q211" s="104">
        <f t="shared" si="37"/>
        <v>0.477272727272727</v>
      </c>
      <c r="R211" s="104">
        <f t="shared" si="37"/>
        <v>0.0930232558139535</v>
      </c>
      <c r="S211" s="104">
        <f t="shared" si="37"/>
        <v>0.47787610619469</v>
      </c>
      <c r="T211" s="104">
        <f t="shared" si="37"/>
        <v>0.186813186813187</v>
      </c>
      <c r="U211" s="104">
        <f t="shared" si="37"/>
        <v>0.545454545454545</v>
      </c>
      <c r="V211" s="104">
        <f t="shared" si="37"/>
        <v>0.0776699029126214</v>
      </c>
      <c r="W211" s="104">
        <f t="shared" si="37"/>
        <v>0.369458128078818</v>
      </c>
      <c r="X211" s="104" t="e">
        <f t="shared" si="37"/>
        <v>#VALUE!</v>
      </c>
      <c r="Y211" s="104">
        <f t="shared" si="37"/>
        <v>0.111954459203036</v>
      </c>
      <c r="Z211" s="104">
        <f t="shared" si="37"/>
        <v>0</v>
      </c>
      <c r="AA211" s="104">
        <f t="shared" si="37"/>
        <v>0.0545454545454545</v>
      </c>
      <c r="AB211" s="104">
        <f t="shared" si="37"/>
        <v>0</v>
      </c>
      <c r="AC211" s="104">
        <f t="shared" si="37"/>
        <v>0</v>
      </c>
      <c r="AD211" s="91"/>
      <c r="AE211" s="92"/>
    </row>
    <row r="212" ht="15.75" customHeight="1" spans="1:31">
      <c r="A212" s="28"/>
      <c r="B212" s="26" t="s">
        <v>258</v>
      </c>
      <c r="C212" s="5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91"/>
      <c r="AE212" s="92"/>
    </row>
    <row r="213" ht="15.75" customHeight="1" spans="1:31">
      <c r="A213" s="28" t="s">
        <v>143</v>
      </c>
      <c r="B213" s="55" t="s">
        <v>259</v>
      </c>
      <c r="C213" s="55" t="s">
        <v>4</v>
      </c>
      <c r="D213" s="85">
        <v>124</v>
      </c>
      <c r="E213" s="85" t="s">
        <v>198</v>
      </c>
      <c r="F213" s="85">
        <v>166</v>
      </c>
      <c r="G213" s="85">
        <v>333</v>
      </c>
      <c r="H213" s="85">
        <v>324</v>
      </c>
      <c r="I213" s="85">
        <v>641</v>
      </c>
      <c r="J213" s="85">
        <v>301</v>
      </c>
      <c r="K213" s="85">
        <v>240</v>
      </c>
      <c r="L213" s="85"/>
      <c r="M213" s="85">
        <v>17</v>
      </c>
      <c r="N213" s="85">
        <v>0</v>
      </c>
      <c r="O213" s="85">
        <v>0</v>
      </c>
      <c r="P213" s="85">
        <v>39</v>
      </c>
      <c r="Q213" s="85">
        <v>28</v>
      </c>
      <c r="R213" s="85">
        <v>215</v>
      </c>
      <c r="S213" s="85">
        <v>254</v>
      </c>
      <c r="T213" s="85">
        <v>182</v>
      </c>
      <c r="U213" s="85">
        <v>13</v>
      </c>
      <c r="V213" s="85">
        <v>78</v>
      </c>
      <c r="W213" s="85">
        <v>812</v>
      </c>
      <c r="X213" s="85" t="s">
        <v>198</v>
      </c>
      <c r="Y213" s="85">
        <v>527</v>
      </c>
      <c r="Z213" s="85">
        <v>0</v>
      </c>
      <c r="AA213" s="85">
        <v>110</v>
      </c>
      <c r="AB213" s="85">
        <v>105</v>
      </c>
      <c r="AC213" s="85">
        <v>50</v>
      </c>
      <c r="AD213" s="91"/>
      <c r="AE213" s="92"/>
    </row>
    <row r="214" ht="15.75" customHeight="1" spans="1:31">
      <c r="A214" s="28" t="s">
        <v>143</v>
      </c>
      <c r="B214" s="55" t="s">
        <v>260</v>
      </c>
      <c r="C214" s="55" t="s">
        <v>4</v>
      </c>
      <c r="D214" s="85">
        <v>0</v>
      </c>
      <c r="E214" s="85" t="s">
        <v>198</v>
      </c>
      <c r="F214" s="85">
        <v>0</v>
      </c>
      <c r="G214" s="85">
        <v>0</v>
      </c>
      <c r="H214" s="85">
        <v>0</v>
      </c>
      <c r="I214" s="85">
        <v>0</v>
      </c>
      <c r="J214" s="85">
        <v>18</v>
      </c>
      <c r="K214" s="85">
        <v>0</v>
      </c>
      <c r="L214" s="85"/>
      <c r="M214" s="85">
        <v>0</v>
      </c>
      <c r="N214" s="85">
        <v>0</v>
      </c>
      <c r="O214" s="85">
        <v>0</v>
      </c>
      <c r="P214" s="85">
        <v>0</v>
      </c>
      <c r="Q214" s="85">
        <v>21</v>
      </c>
      <c r="R214" s="85">
        <v>0</v>
      </c>
      <c r="S214" s="85">
        <v>31</v>
      </c>
      <c r="T214" s="85">
        <v>5</v>
      </c>
      <c r="U214" s="85">
        <v>9</v>
      </c>
      <c r="V214" s="85">
        <v>1</v>
      </c>
      <c r="W214" s="85">
        <v>0</v>
      </c>
      <c r="X214" s="85" t="s">
        <v>198</v>
      </c>
      <c r="Y214" s="85">
        <v>0</v>
      </c>
      <c r="Z214" s="85">
        <v>0</v>
      </c>
      <c r="AA214" s="85">
        <v>0</v>
      </c>
      <c r="AB214" s="85">
        <v>0</v>
      </c>
      <c r="AC214" s="85">
        <v>0</v>
      </c>
      <c r="AD214" s="91"/>
      <c r="AE214" s="92"/>
    </row>
    <row r="215" ht="15.75" customHeight="1" spans="1:31">
      <c r="A215" s="28"/>
      <c r="B215" s="55"/>
      <c r="C215" s="55"/>
      <c r="D215" s="104">
        <f t="shared" ref="D215:AC215" si="38">D214/D213</f>
        <v>0</v>
      </c>
      <c r="E215" s="104" t="e">
        <f t="shared" si="38"/>
        <v>#VALUE!</v>
      </c>
      <c r="F215" s="104">
        <f t="shared" si="38"/>
        <v>0</v>
      </c>
      <c r="G215" s="104">
        <f t="shared" si="38"/>
        <v>0</v>
      </c>
      <c r="H215" s="104">
        <f t="shared" si="38"/>
        <v>0</v>
      </c>
      <c r="I215" s="104">
        <f t="shared" si="38"/>
        <v>0</v>
      </c>
      <c r="J215" s="104">
        <f t="shared" si="38"/>
        <v>0.0598006644518272</v>
      </c>
      <c r="K215" s="104">
        <f t="shared" si="38"/>
        <v>0</v>
      </c>
      <c r="L215" s="104" t="e">
        <f t="shared" si="38"/>
        <v>#DIV/0!</v>
      </c>
      <c r="M215" s="104">
        <f t="shared" si="38"/>
        <v>0</v>
      </c>
      <c r="N215" s="104" t="e">
        <f t="shared" si="38"/>
        <v>#DIV/0!</v>
      </c>
      <c r="O215" s="104" t="e">
        <f t="shared" si="38"/>
        <v>#DIV/0!</v>
      </c>
      <c r="P215" s="104">
        <f t="shared" si="38"/>
        <v>0</v>
      </c>
      <c r="Q215" s="104">
        <f t="shared" si="38"/>
        <v>0.75</v>
      </c>
      <c r="R215" s="104">
        <f t="shared" si="38"/>
        <v>0</v>
      </c>
      <c r="S215" s="104">
        <f t="shared" si="38"/>
        <v>0.122047244094488</v>
      </c>
      <c r="T215" s="104">
        <f t="shared" si="38"/>
        <v>0.0274725274725275</v>
      </c>
      <c r="U215" s="104">
        <f t="shared" si="38"/>
        <v>0.692307692307692</v>
      </c>
      <c r="V215" s="104">
        <f t="shared" si="38"/>
        <v>0.0128205128205128</v>
      </c>
      <c r="W215" s="104">
        <f t="shared" si="38"/>
        <v>0</v>
      </c>
      <c r="X215" s="104" t="e">
        <f t="shared" si="38"/>
        <v>#VALUE!</v>
      </c>
      <c r="Y215" s="104">
        <f t="shared" si="38"/>
        <v>0</v>
      </c>
      <c r="Z215" s="104" t="e">
        <f t="shared" si="38"/>
        <v>#DIV/0!</v>
      </c>
      <c r="AA215" s="104">
        <f t="shared" si="38"/>
        <v>0</v>
      </c>
      <c r="AB215" s="104">
        <f t="shared" si="38"/>
        <v>0</v>
      </c>
      <c r="AC215" s="104">
        <f t="shared" si="38"/>
        <v>0</v>
      </c>
      <c r="AD215" s="91"/>
      <c r="AE215" s="92"/>
    </row>
    <row r="216" ht="15.75" customHeight="1" spans="1:31">
      <c r="A216" s="45"/>
      <c r="B216" s="46"/>
      <c r="C216" s="46"/>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87"/>
      <c r="AE216" s="88"/>
    </row>
    <row r="217" ht="15.75" customHeight="1" spans="1:31">
      <c r="A217" s="65" t="s">
        <v>65</v>
      </c>
      <c r="B217" s="81" t="s">
        <v>137</v>
      </c>
      <c r="C217" s="82"/>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91"/>
      <c r="AE217" s="92"/>
    </row>
    <row r="218" ht="15.75" customHeight="1" spans="1:31">
      <c r="A218" s="35" t="s">
        <v>143</v>
      </c>
      <c r="B218" s="36" t="s">
        <v>261</v>
      </c>
      <c r="C218" s="36" t="s">
        <v>4</v>
      </c>
      <c r="D218" s="94">
        <v>131</v>
      </c>
      <c r="E218" s="94">
        <v>146</v>
      </c>
      <c r="F218" s="94">
        <v>194</v>
      </c>
      <c r="G218" s="94">
        <v>93</v>
      </c>
      <c r="H218" s="94">
        <v>209</v>
      </c>
      <c r="I218" s="94">
        <v>127</v>
      </c>
      <c r="J218" s="94">
        <v>137</v>
      </c>
      <c r="K218" s="94">
        <v>109</v>
      </c>
      <c r="L218" s="94">
        <v>20</v>
      </c>
      <c r="M218" s="94">
        <v>64</v>
      </c>
      <c r="N218" s="94">
        <v>64</v>
      </c>
      <c r="O218" s="94">
        <v>90</v>
      </c>
      <c r="P218" s="94">
        <v>152</v>
      </c>
      <c r="Q218" s="94">
        <v>150</v>
      </c>
      <c r="R218" s="94">
        <v>174</v>
      </c>
      <c r="S218" s="94">
        <v>261</v>
      </c>
      <c r="T218" s="94">
        <v>184</v>
      </c>
      <c r="U218" s="94">
        <v>162</v>
      </c>
      <c r="V218" s="94">
        <v>100</v>
      </c>
      <c r="W218" s="94">
        <v>217</v>
      </c>
      <c r="X218" s="94">
        <v>248</v>
      </c>
      <c r="Y218" s="94">
        <v>178</v>
      </c>
      <c r="Z218" s="94">
        <v>131</v>
      </c>
      <c r="AA218" s="94">
        <v>129</v>
      </c>
      <c r="AB218" s="94">
        <v>172</v>
      </c>
      <c r="AC218" s="94">
        <v>159</v>
      </c>
      <c r="AD218" s="91"/>
      <c r="AE218" s="92"/>
    </row>
    <row r="219" ht="15.75" customHeight="1" spans="1:31">
      <c r="A219" s="35" t="s">
        <v>143</v>
      </c>
      <c r="B219" s="36" t="s">
        <v>262</v>
      </c>
      <c r="C219" s="36" t="s">
        <v>4</v>
      </c>
      <c r="D219" s="94">
        <v>90</v>
      </c>
      <c r="E219" s="94">
        <v>99</v>
      </c>
      <c r="F219" s="94">
        <v>183</v>
      </c>
      <c r="G219" s="94">
        <v>55</v>
      </c>
      <c r="H219" s="94">
        <v>175</v>
      </c>
      <c r="I219" s="94">
        <v>127</v>
      </c>
      <c r="J219" s="94">
        <v>105</v>
      </c>
      <c r="K219" s="94">
        <v>103</v>
      </c>
      <c r="L219" s="94">
        <v>12</v>
      </c>
      <c r="M219" s="94">
        <v>50</v>
      </c>
      <c r="N219" s="94">
        <v>35</v>
      </c>
      <c r="O219" s="94">
        <v>64</v>
      </c>
      <c r="P219" s="94">
        <v>56</v>
      </c>
      <c r="Q219" s="94">
        <v>63</v>
      </c>
      <c r="R219" s="94">
        <v>70</v>
      </c>
      <c r="S219" s="94">
        <v>155</v>
      </c>
      <c r="T219" s="94">
        <v>45</v>
      </c>
      <c r="U219" s="94">
        <v>72</v>
      </c>
      <c r="V219" s="94">
        <v>54</v>
      </c>
      <c r="W219" s="94">
        <v>198</v>
      </c>
      <c r="X219" s="94">
        <v>248</v>
      </c>
      <c r="Y219" s="94">
        <v>174</v>
      </c>
      <c r="Z219" s="94">
        <v>103</v>
      </c>
      <c r="AA219" s="94">
        <v>104</v>
      </c>
      <c r="AB219" s="94">
        <v>138</v>
      </c>
      <c r="AC219" s="94">
        <v>80</v>
      </c>
      <c r="AD219" s="91"/>
      <c r="AE219" s="92"/>
    </row>
    <row r="220" ht="15.75" customHeight="1" spans="1:31">
      <c r="A220" s="35"/>
      <c r="B220" s="36"/>
      <c r="C220" s="36"/>
      <c r="D220" s="106">
        <f t="shared" ref="D220:AC220" si="39">D219/D218</f>
        <v>0.687022900763359</v>
      </c>
      <c r="E220" s="106">
        <f t="shared" si="39"/>
        <v>0.678082191780822</v>
      </c>
      <c r="F220" s="106">
        <f t="shared" si="39"/>
        <v>0.943298969072165</v>
      </c>
      <c r="G220" s="106">
        <f t="shared" si="39"/>
        <v>0.591397849462366</v>
      </c>
      <c r="H220" s="106">
        <f t="shared" si="39"/>
        <v>0.837320574162679</v>
      </c>
      <c r="I220" s="106">
        <f t="shared" si="39"/>
        <v>1</v>
      </c>
      <c r="J220" s="106">
        <f t="shared" si="39"/>
        <v>0.766423357664234</v>
      </c>
      <c r="K220" s="106">
        <f t="shared" si="39"/>
        <v>0.944954128440367</v>
      </c>
      <c r="L220" s="106">
        <f t="shared" si="39"/>
        <v>0.6</v>
      </c>
      <c r="M220" s="106">
        <f t="shared" si="39"/>
        <v>0.78125</v>
      </c>
      <c r="N220" s="106">
        <f t="shared" si="39"/>
        <v>0.546875</v>
      </c>
      <c r="O220" s="106">
        <f t="shared" si="39"/>
        <v>0.711111111111111</v>
      </c>
      <c r="P220" s="106">
        <f t="shared" si="39"/>
        <v>0.368421052631579</v>
      </c>
      <c r="Q220" s="106">
        <f t="shared" si="39"/>
        <v>0.42</v>
      </c>
      <c r="R220" s="106">
        <f t="shared" si="39"/>
        <v>0.402298850574713</v>
      </c>
      <c r="S220" s="106">
        <f t="shared" si="39"/>
        <v>0.593869731800766</v>
      </c>
      <c r="T220" s="106">
        <f t="shared" si="39"/>
        <v>0.244565217391304</v>
      </c>
      <c r="U220" s="106">
        <f t="shared" si="39"/>
        <v>0.444444444444444</v>
      </c>
      <c r="V220" s="106">
        <f t="shared" si="39"/>
        <v>0.54</v>
      </c>
      <c r="W220" s="106">
        <f t="shared" si="39"/>
        <v>0.912442396313364</v>
      </c>
      <c r="X220" s="106">
        <f t="shared" si="39"/>
        <v>1</v>
      </c>
      <c r="Y220" s="106">
        <f t="shared" si="39"/>
        <v>0.97752808988764</v>
      </c>
      <c r="Z220" s="106">
        <f t="shared" si="39"/>
        <v>0.786259541984733</v>
      </c>
      <c r="AA220" s="106">
        <f t="shared" si="39"/>
        <v>0.806201550387597</v>
      </c>
      <c r="AB220" s="106">
        <f t="shared" si="39"/>
        <v>0.802325581395349</v>
      </c>
      <c r="AC220" s="106">
        <f t="shared" si="39"/>
        <v>0.50314465408805</v>
      </c>
      <c r="AD220" s="91"/>
      <c r="AE220" s="92"/>
    </row>
    <row r="221" ht="15.75" customHeight="1" spans="1:31">
      <c r="A221" s="35" t="s">
        <v>143</v>
      </c>
      <c r="B221" s="36" t="s">
        <v>263</v>
      </c>
      <c r="C221" s="36" t="s">
        <v>4</v>
      </c>
      <c r="D221" s="94">
        <v>12</v>
      </c>
      <c r="E221" s="94">
        <v>0</v>
      </c>
      <c r="F221" s="94">
        <v>24</v>
      </c>
      <c r="G221" s="94">
        <v>0</v>
      </c>
      <c r="H221" s="94">
        <v>3</v>
      </c>
      <c r="I221" s="94">
        <v>3</v>
      </c>
      <c r="J221" s="94">
        <v>8</v>
      </c>
      <c r="K221" s="94" t="s">
        <v>180</v>
      </c>
      <c r="L221" s="94"/>
      <c r="M221" s="94">
        <v>0</v>
      </c>
      <c r="N221" s="94">
        <v>3</v>
      </c>
      <c r="O221" s="94">
        <v>1</v>
      </c>
      <c r="P221" s="94">
        <v>0</v>
      </c>
      <c r="Q221" s="94">
        <v>2</v>
      </c>
      <c r="R221" s="94">
        <v>0</v>
      </c>
      <c r="S221" s="94">
        <v>13</v>
      </c>
      <c r="T221" s="94">
        <v>11</v>
      </c>
      <c r="U221" s="94">
        <v>59</v>
      </c>
      <c r="V221" s="94">
        <v>5</v>
      </c>
      <c r="W221" s="94">
        <v>2</v>
      </c>
      <c r="X221" s="94">
        <v>9</v>
      </c>
      <c r="Y221" s="94">
        <v>8</v>
      </c>
      <c r="Z221" s="94">
        <v>7</v>
      </c>
      <c r="AA221" s="94">
        <v>5</v>
      </c>
      <c r="AB221" s="94">
        <v>27</v>
      </c>
      <c r="AC221" s="94">
        <v>22</v>
      </c>
      <c r="AD221" s="91" t="s">
        <v>122</v>
      </c>
      <c r="AE221" s="92">
        <f>AD221/26</f>
        <v>0.807692307692308</v>
      </c>
    </row>
    <row r="222" ht="15.75" customHeight="1" spans="1:31">
      <c r="A222" s="35" t="s">
        <v>143</v>
      </c>
      <c r="B222" s="36" t="s">
        <v>264</v>
      </c>
      <c r="C222" s="36" t="s">
        <v>4</v>
      </c>
      <c r="D222" s="94">
        <v>16</v>
      </c>
      <c r="E222" s="94">
        <v>0</v>
      </c>
      <c r="F222" s="94">
        <v>47</v>
      </c>
      <c r="G222" s="94">
        <v>12</v>
      </c>
      <c r="H222" s="94">
        <v>2</v>
      </c>
      <c r="I222" s="94">
        <v>26</v>
      </c>
      <c r="J222" s="94">
        <v>19</v>
      </c>
      <c r="K222" s="94" t="s">
        <v>180</v>
      </c>
      <c r="L222" s="94"/>
      <c r="M222" s="94">
        <v>0</v>
      </c>
      <c r="N222" s="94">
        <v>0</v>
      </c>
      <c r="O222" s="94">
        <v>0</v>
      </c>
      <c r="P222" s="94">
        <v>0</v>
      </c>
      <c r="Q222" s="94">
        <v>8</v>
      </c>
      <c r="R222" s="94">
        <v>25</v>
      </c>
      <c r="S222" s="94">
        <v>86</v>
      </c>
      <c r="T222" s="94">
        <v>19</v>
      </c>
      <c r="U222" s="94">
        <v>33</v>
      </c>
      <c r="V222" s="94">
        <v>6</v>
      </c>
      <c r="W222" s="94">
        <v>160</v>
      </c>
      <c r="X222" s="94">
        <v>125</v>
      </c>
      <c r="Y222" s="94">
        <v>61</v>
      </c>
      <c r="Z222" s="94">
        <v>71</v>
      </c>
      <c r="AA222" s="94">
        <v>21</v>
      </c>
      <c r="AB222" s="94">
        <v>55</v>
      </c>
      <c r="AC222" s="94">
        <v>25</v>
      </c>
      <c r="AD222" s="91"/>
      <c r="AE222" s="92"/>
    </row>
    <row r="223" ht="15.75" customHeight="1" spans="1:31">
      <c r="A223" s="35"/>
      <c r="B223" s="56"/>
      <c r="C223" s="36"/>
      <c r="D223" s="106">
        <f t="shared" ref="D223:AC223" si="40">SUM(D221:D222)/D219</f>
        <v>0.311111111111111</v>
      </c>
      <c r="E223" s="106">
        <f t="shared" si="40"/>
        <v>0</v>
      </c>
      <c r="F223" s="106">
        <f t="shared" si="40"/>
        <v>0.387978142076503</v>
      </c>
      <c r="G223" s="106">
        <f t="shared" si="40"/>
        <v>0.218181818181818</v>
      </c>
      <c r="H223" s="106">
        <f t="shared" si="40"/>
        <v>0.0285714285714286</v>
      </c>
      <c r="I223" s="106">
        <f t="shared" si="40"/>
        <v>0.228346456692913</v>
      </c>
      <c r="J223" s="106">
        <f t="shared" si="40"/>
        <v>0.257142857142857</v>
      </c>
      <c r="K223" s="106">
        <f t="shared" si="40"/>
        <v>0</v>
      </c>
      <c r="L223" s="106">
        <f t="shared" si="40"/>
        <v>0</v>
      </c>
      <c r="M223" s="106">
        <f t="shared" si="40"/>
        <v>0</v>
      </c>
      <c r="N223" s="106">
        <f t="shared" si="40"/>
        <v>0.0857142857142857</v>
      </c>
      <c r="O223" s="106">
        <f t="shared" si="40"/>
        <v>0.015625</v>
      </c>
      <c r="P223" s="106">
        <f t="shared" si="40"/>
        <v>0</v>
      </c>
      <c r="Q223" s="106">
        <f t="shared" si="40"/>
        <v>0.158730158730159</v>
      </c>
      <c r="R223" s="106">
        <f t="shared" si="40"/>
        <v>0.357142857142857</v>
      </c>
      <c r="S223" s="106">
        <f t="shared" si="40"/>
        <v>0.638709677419355</v>
      </c>
      <c r="T223" s="106">
        <f t="shared" si="40"/>
        <v>0.666666666666667</v>
      </c>
      <c r="U223" s="106">
        <f t="shared" si="40"/>
        <v>1.27777777777778</v>
      </c>
      <c r="V223" s="106">
        <f t="shared" si="40"/>
        <v>0.203703703703704</v>
      </c>
      <c r="W223" s="106">
        <f t="shared" si="40"/>
        <v>0.818181818181818</v>
      </c>
      <c r="X223" s="106">
        <f t="shared" si="40"/>
        <v>0.540322580645161</v>
      </c>
      <c r="Y223" s="106">
        <f t="shared" si="40"/>
        <v>0.396551724137931</v>
      </c>
      <c r="Z223" s="106">
        <f t="shared" si="40"/>
        <v>0.757281553398058</v>
      </c>
      <c r="AA223" s="106">
        <f t="shared" si="40"/>
        <v>0.25</v>
      </c>
      <c r="AB223" s="106">
        <f t="shared" si="40"/>
        <v>0.594202898550725</v>
      </c>
      <c r="AC223" s="106">
        <f t="shared" si="40"/>
        <v>0.5875</v>
      </c>
      <c r="AD223" s="91"/>
      <c r="AE223" s="92"/>
    </row>
    <row r="224" ht="15.75" customHeight="1" spans="1:31">
      <c r="A224" s="35"/>
      <c r="B224" s="56"/>
      <c r="C224" s="36"/>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1"/>
      <c r="AE224" s="92"/>
    </row>
    <row r="225" ht="15.75" customHeight="1" spans="1:31">
      <c r="A225" s="35"/>
      <c r="B225" s="56" t="s">
        <v>217</v>
      </c>
      <c r="C225" s="36"/>
      <c r="D225" s="107">
        <f t="shared" ref="D225:AC225" si="41">(D227+D230)/(D226+D229)</f>
        <v>0.354166666666667</v>
      </c>
      <c r="E225" s="107">
        <f t="shared" si="41"/>
        <v>0.310810810810811</v>
      </c>
      <c r="F225" s="107">
        <f t="shared" si="41"/>
        <v>0.416216216216216</v>
      </c>
      <c r="G225" s="107">
        <f t="shared" si="41"/>
        <v>0.818181818181818</v>
      </c>
      <c r="H225" s="107">
        <f t="shared" si="41"/>
        <v>0.455621301775148</v>
      </c>
      <c r="I225" s="107">
        <f t="shared" si="41"/>
        <v>0.78740157480315</v>
      </c>
      <c r="J225" s="107">
        <f t="shared" si="41"/>
        <v>0.134831460674157</v>
      </c>
      <c r="K225" s="107">
        <f t="shared" si="41"/>
        <v>0.434343434343434</v>
      </c>
      <c r="L225" s="107" t="e">
        <f t="shared" si="41"/>
        <v>#VALUE!</v>
      </c>
      <c r="M225" s="107">
        <f t="shared" si="41"/>
        <v>0.239130434782609</v>
      </c>
      <c r="N225" s="107">
        <f t="shared" si="41"/>
        <v>0.545454545454545</v>
      </c>
      <c r="O225" s="107">
        <f t="shared" si="41"/>
        <v>0.0571428571428571</v>
      </c>
      <c r="P225" s="107">
        <f t="shared" si="41"/>
        <v>0.4</v>
      </c>
      <c r="Q225" s="107">
        <f t="shared" si="41"/>
        <v>0.72463768115942</v>
      </c>
      <c r="R225" s="107">
        <f t="shared" si="41"/>
        <v>0.357142857142857</v>
      </c>
      <c r="S225" s="107">
        <f t="shared" si="41"/>
        <v>0.554838709677419</v>
      </c>
      <c r="T225" s="107">
        <f t="shared" si="41"/>
        <v>0.352941176470588</v>
      </c>
      <c r="U225" s="107">
        <f t="shared" si="41"/>
        <v>0.67032967032967</v>
      </c>
      <c r="V225" s="107">
        <f t="shared" si="41"/>
        <v>0.472222222222222</v>
      </c>
      <c r="W225" s="107">
        <f t="shared" si="41"/>
        <v>0.656565656565657</v>
      </c>
      <c r="X225" s="107">
        <f t="shared" si="41"/>
        <v>1.15037593984962</v>
      </c>
      <c r="Y225" s="107">
        <f t="shared" si="41"/>
        <v>0.573170731707317</v>
      </c>
      <c r="Z225" s="107">
        <f t="shared" si="41"/>
        <v>0.388349514563107</v>
      </c>
      <c r="AA225" s="107">
        <f t="shared" si="41"/>
        <v>0.596153846153846</v>
      </c>
      <c r="AB225" s="107">
        <f t="shared" si="41"/>
        <v>0.420289855072464</v>
      </c>
      <c r="AC225" s="107">
        <f t="shared" si="41"/>
        <v>0.275</v>
      </c>
      <c r="AD225" s="89" t="s">
        <v>218</v>
      </c>
      <c r="AE225" s="92">
        <f>AD225/26</f>
        <v>1</v>
      </c>
    </row>
    <row r="226" ht="15.75" customHeight="1" spans="1:31">
      <c r="A226" s="35" t="s">
        <v>143</v>
      </c>
      <c r="B226" s="36" t="s">
        <v>265</v>
      </c>
      <c r="C226" s="36" t="s">
        <v>4</v>
      </c>
      <c r="D226" s="94">
        <v>26</v>
      </c>
      <c r="E226" s="94">
        <v>34</v>
      </c>
      <c r="F226" s="94">
        <v>86</v>
      </c>
      <c r="G226" s="94">
        <v>12</v>
      </c>
      <c r="H226" s="94">
        <v>77</v>
      </c>
      <c r="I226" s="94">
        <v>63</v>
      </c>
      <c r="J226" s="94">
        <v>43</v>
      </c>
      <c r="K226" s="94">
        <v>49</v>
      </c>
      <c r="L226" s="94" t="s">
        <v>266</v>
      </c>
      <c r="M226" s="94">
        <v>19</v>
      </c>
      <c r="N226" s="94">
        <v>14</v>
      </c>
      <c r="O226" s="94">
        <v>17</v>
      </c>
      <c r="P226" s="94">
        <v>27</v>
      </c>
      <c r="Q226" s="94">
        <v>29</v>
      </c>
      <c r="R226" s="94">
        <v>36</v>
      </c>
      <c r="S226" s="94">
        <v>82</v>
      </c>
      <c r="T226" s="94">
        <v>6</v>
      </c>
      <c r="U226" s="94">
        <v>40</v>
      </c>
      <c r="V226" s="94">
        <v>15</v>
      </c>
      <c r="W226" s="94">
        <v>92</v>
      </c>
      <c r="X226" s="94">
        <v>60</v>
      </c>
      <c r="Y226" s="94">
        <v>74</v>
      </c>
      <c r="Z226" s="94">
        <v>43</v>
      </c>
      <c r="AA226" s="94">
        <v>43</v>
      </c>
      <c r="AB226" s="94">
        <v>32</v>
      </c>
      <c r="AC226" s="94">
        <v>33</v>
      </c>
      <c r="AD226" s="91"/>
      <c r="AE226" s="92"/>
    </row>
    <row r="227" ht="15.75" customHeight="1" spans="1:31">
      <c r="A227" s="35" t="s">
        <v>143</v>
      </c>
      <c r="B227" s="36" t="s">
        <v>267</v>
      </c>
      <c r="C227" s="36" t="s">
        <v>4</v>
      </c>
      <c r="D227" s="94">
        <v>13</v>
      </c>
      <c r="E227" s="94">
        <v>10</v>
      </c>
      <c r="F227" s="94">
        <v>30</v>
      </c>
      <c r="G227" s="94">
        <v>12</v>
      </c>
      <c r="H227" s="94">
        <v>31</v>
      </c>
      <c r="I227" s="94">
        <v>50</v>
      </c>
      <c r="J227" s="94">
        <v>3</v>
      </c>
      <c r="K227" s="94">
        <v>19</v>
      </c>
      <c r="L227" s="94"/>
      <c r="M227" s="94">
        <v>1</v>
      </c>
      <c r="N227" s="94">
        <v>8</v>
      </c>
      <c r="O227" s="94">
        <v>1</v>
      </c>
      <c r="P227" s="94">
        <v>10</v>
      </c>
      <c r="Q227" s="94">
        <v>28</v>
      </c>
      <c r="R227" s="94">
        <v>5</v>
      </c>
      <c r="S227" s="94">
        <v>44</v>
      </c>
      <c r="T227" s="94">
        <v>0</v>
      </c>
      <c r="U227" s="94">
        <v>24</v>
      </c>
      <c r="V227" s="94">
        <v>7</v>
      </c>
      <c r="W227" s="94">
        <v>50</v>
      </c>
      <c r="X227" s="94">
        <v>105</v>
      </c>
      <c r="Y227" s="94">
        <v>34</v>
      </c>
      <c r="Z227" s="94">
        <v>13</v>
      </c>
      <c r="AA227" s="94">
        <v>20</v>
      </c>
      <c r="AB227" s="94">
        <v>17</v>
      </c>
      <c r="AC227" s="94">
        <v>7</v>
      </c>
      <c r="AD227" s="91"/>
      <c r="AE227" s="92"/>
    </row>
    <row r="228" ht="15.75" customHeight="1" spans="1:31">
      <c r="A228" s="35"/>
      <c r="B228" s="36"/>
      <c r="C228" s="36"/>
      <c r="D228" s="106">
        <f t="shared" ref="D228:AC228" si="42">D227/D226</f>
        <v>0.5</v>
      </c>
      <c r="E228" s="106">
        <f t="shared" si="42"/>
        <v>0.294117647058824</v>
      </c>
      <c r="F228" s="106">
        <f t="shared" si="42"/>
        <v>0.348837209302326</v>
      </c>
      <c r="G228" s="106">
        <f t="shared" si="42"/>
        <v>1</v>
      </c>
      <c r="H228" s="106">
        <f t="shared" si="42"/>
        <v>0.402597402597403</v>
      </c>
      <c r="I228" s="106">
        <f t="shared" si="42"/>
        <v>0.793650793650794</v>
      </c>
      <c r="J228" s="106">
        <f t="shared" si="42"/>
        <v>0.0697674418604651</v>
      </c>
      <c r="K228" s="106">
        <f t="shared" si="42"/>
        <v>0.387755102040816</v>
      </c>
      <c r="L228" s="106" t="e">
        <f t="shared" si="42"/>
        <v>#VALUE!</v>
      </c>
      <c r="M228" s="106">
        <f t="shared" si="42"/>
        <v>0.0526315789473684</v>
      </c>
      <c r="N228" s="106">
        <f t="shared" si="42"/>
        <v>0.571428571428571</v>
      </c>
      <c r="O228" s="106">
        <f t="shared" si="42"/>
        <v>0.0588235294117647</v>
      </c>
      <c r="P228" s="106">
        <f t="shared" si="42"/>
        <v>0.37037037037037</v>
      </c>
      <c r="Q228" s="106">
        <f t="shared" si="42"/>
        <v>0.96551724137931</v>
      </c>
      <c r="R228" s="106">
        <f t="shared" si="42"/>
        <v>0.138888888888889</v>
      </c>
      <c r="S228" s="106">
        <f t="shared" si="42"/>
        <v>0.536585365853659</v>
      </c>
      <c r="T228" s="106">
        <f t="shared" si="42"/>
        <v>0</v>
      </c>
      <c r="U228" s="106">
        <f t="shared" si="42"/>
        <v>0.6</v>
      </c>
      <c r="V228" s="106">
        <f t="shared" si="42"/>
        <v>0.466666666666667</v>
      </c>
      <c r="W228" s="106">
        <f t="shared" si="42"/>
        <v>0.543478260869565</v>
      </c>
      <c r="X228" s="106">
        <f t="shared" si="42"/>
        <v>1.75</v>
      </c>
      <c r="Y228" s="106">
        <f t="shared" si="42"/>
        <v>0.459459459459459</v>
      </c>
      <c r="Z228" s="106">
        <f t="shared" si="42"/>
        <v>0.302325581395349</v>
      </c>
      <c r="AA228" s="106">
        <f t="shared" si="42"/>
        <v>0.465116279069767</v>
      </c>
      <c r="AB228" s="106">
        <f t="shared" si="42"/>
        <v>0.53125</v>
      </c>
      <c r="AC228" s="106">
        <f t="shared" si="42"/>
        <v>0.212121212121212</v>
      </c>
      <c r="AD228" s="91"/>
      <c r="AE228" s="92"/>
    </row>
    <row r="229" ht="15.75" customHeight="1" spans="1:31">
      <c r="A229" s="35" t="s">
        <v>143</v>
      </c>
      <c r="B229" s="36" t="s">
        <v>268</v>
      </c>
      <c r="C229" s="36" t="s">
        <v>4</v>
      </c>
      <c r="D229" s="94">
        <v>70</v>
      </c>
      <c r="E229" s="94">
        <v>40</v>
      </c>
      <c r="F229" s="94">
        <v>99</v>
      </c>
      <c r="G229" s="94">
        <v>10</v>
      </c>
      <c r="H229" s="94">
        <v>92</v>
      </c>
      <c r="I229" s="94">
        <v>64</v>
      </c>
      <c r="J229" s="94">
        <v>46</v>
      </c>
      <c r="K229" s="94">
        <v>50</v>
      </c>
      <c r="L229" s="94"/>
      <c r="M229" s="94">
        <v>27</v>
      </c>
      <c r="N229" s="94">
        <v>19</v>
      </c>
      <c r="O229" s="94">
        <v>18</v>
      </c>
      <c r="P229" s="94">
        <v>48</v>
      </c>
      <c r="Q229" s="94">
        <v>40</v>
      </c>
      <c r="R229" s="94">
        <v>34</v>
      </c>
      <c r="S229" s="94">
        <v>73</v>
      </c>
      <c r="T229" s="94">
        <v>45</v>
      </c>
      <c r="U229" s="94">
        <v>51</v>
      </c>
      <c r="V229" s="94">
        <v>21</v>
      </c>
      <c r="W229" s="94">
        <v>106</v>
      </c>
      <c r="X229" s="94">
        <v>73</v>
      </c>
      <c r="Y229" s="94">
        <v>90</v>
      </c>
      <c r="Z229" s="94">
        <v>60</v>
      </c>
      <c r="AA229" s="94">
        <v>61</v>
      </c>
      <c r="AB229" s="94">
        <v>37</v>
      </c>
      <c r="AC229" s="94">
        <v>47</v>
      </c>
      <c r="AD229" s="91"/>
      <c r="AE229" s="92"/>
    </row>
    <row r="230" ht="15.75" customHeight="1" spans="1:31">
      <c r="A230" s="35" t="s">
        <v>143</v>
      </c>
      <c r="B230" s="36" t="s">
        <v>269</v>
      </c>
      <c r="C230" s="36" t="s">
        <v>4</v>
      </c>
      <c r="D230" s="94">
        <v>21</v>
      </c>
      <c r="E230" s="94">
        <v>13</v>
      </c>
      <c r="F230" s="94">
        <v>47</v>
      </c>
      <c r="G230" s="94">
        <v>6</v>
      </c>
      <c r="H230" s="94">
        <v>46</v>
      </c>
      <c r="I230" s="94">
        <v>50</v>
      </c>
      <c r="J230" s="94">
        <v>9</v>
      </c>
      <c r="K230" s="94">
        <v>24</v>
      </c>
      <c r="L230" s="94"/>
      <c r="M230" s="94">
        <v>10</v>
      </c>
      <c r="N230" s="94">
        <v>10</v>
      </c>
      <c r="O230" s="94">
        <v>1</v>
      </c>
      <c r="P230" s="94">
        <v>20</v>
      </c>
      <c r="Q230" s="94">
        <v>22</v>
      </c>
      <c r="R230" s="94">
        <v>20</v>
      </c>
      <c r="S230" s="94">
        <v>42</v>
      </c>
      <c r="T230" s="94">
        <v>18</v>
      </c>
      <c r="U230" s="94">
        <v>37</v>
      </c>
      <c r="V230" s="94">
        <v>10</v>
      </c>
      <c r="W230" s="94">
        <v>80</v>
      </c>
      <c r="X230" s="94">
        <v>48</v>
      </c>
      <c r="Y230" s="94">
        <v>60</v>
      </c>
      <c r="Z230" s="94">
        <v>27</v>
      </c>
      <c r="AA230" s="94">
        <v>42</v>
      </c>
      <c r="AB230" s="94">
        <v>12</v>
      </c>
      <c r="AC230" s="94">
        <v>15</v>
      </c>
      <c r="AD230" s="91"/>
      <c r="AE230" s="92"/>
    </row>
    <row r="231" ht="15.75" customHeight="1" spans="1:31">
      <c r="A231" s="35"/>
      <c r="B231" s="56"/>
      <c r="C231" s="36"/>
      <c r="D231" s="106">
        <f t="shared" ref="D231:AC231" si="43">D230/D229</f>
        <v>0.3</v>
      </c>
      <c r="E231" s="106">
        <f t="shared" si="43"/>
        <v>0.325</v>
      </c>
      <c r="F231" s="106">
        <f t="shared" si="43"/>
        <v>0.474747474747475</v>
      </c>
      <c r="G231" s="106">
        <f t="shared" si="43"/>
        <v>0.6</v>
      </c>
      <c r="H231" s="106">
        <f t="shared" si="43"/>
        <v>0.5</v>
      </c>
      <c r="I231" s="106">
        <f t="shared" si="43"/>
        <v>0.78125</v>
      </c>
      <c r="J231" s="106">
        <f t="shared" si="43"/>
        <v>0.195652173913043</v>
      </c>
      <c r="K231" s="106">
        <f t="shared" si="43"/>
        <v>0.48</v>
      </c>
      <c r="L231" s="106" t="e">
        <f t="shared" si="43"/>
        <v>#DIV/0!</v>
      </c>
      <c r="M231" s="106">
        <f t="shared" si="43"/>
        <v>0.37037037037037</v>
      </c>
      <c r="N231" s="106">
        <f t="shared" si="43"/>
        <v>0.526315789473684</v>
      </c>
      <c r="O231" s="106">
        <f t="shared" si="43"/>
        <v>0.0555555555555556</v>
      </c>
      <c r="P231" s="106">
        <f t="shared" si="43"/>
        <v>0.416666666666667</v>
      </c>
      <c r="Q231" s="106">
        <f t="shared" si="43"/>
        <v>0.55</v>
      </c>
      <c r="R231" s="106">
        <f t="shared" si="43"/>
        <v>0.588235294117647</v>
      </c>
      <c r="S231" s="106">
        <f t="shared" si="43"/>
        <v>0.575342465753425</v>
      </c>
      <c r="T231" s="106">
        <f t="shared" si="43"/>
        <v>0.4</v>
      </c>
      <c r="U231" s="106">
        <f t="shared" si="43"/>
        <v>0.725490196078431</v>
      </c>
      <c r="V231" s="106">
        <f t="shared" si="43"/>
        <v>0.476190476190476</v>
      </c>
      <c r="W231" s="106">
        <f t="shared" si="43"/>
        <v>0.754716981132076</v>
      </c>
      <c r="X231" s="106">
        <f t="shared" si="43"/>
        <v>0.657534246575342</v>
      </c>
      <c r="Y231" s="106">
        <f t="shared" si="43"/>
        <v>0.666666666666667</v>
      </c>
      <c r="Z231" s="106">
        <f t="shared" si="43"/>
        <v>0.45</v>
      </c>
      <c r="AA231" s="106">
        <f t="shared" si="43"/>
        <v>0.688524590163934</v>
      </c>
      <c r="AB231" s="106">
        <f t="shared" si="43"/>
        <v>0.324324324324324</v>
      </c>
      <c r="AC231" s="106">
        <f t="shared" si="43"/>
        <v>0.319148936170213</v>
      </c>
      <c r="AD231" s="91"/>
      <c r="AE231" s="92"/>
    </row>
    <row r="232" ht="15.75" customHeight="1" spans="1:31">
      <c r="A232" s="35"/>
      <c r="B232" s="56" t="s">
        <v>223</v>
      </c>
      <c r="C232" s="36"/>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1"/>
      <c r="AE232" s="92"/>
    </row>
    <row r="233" ht="15.75" customHeight="1" spans="1:31">
      <c r="A233" s="35" t="s">
        <v>143</v>
      </c>
      <c r="B233" s="36" t="s">
        <v>270</v>
      </c>
      <c r="C233" s="36" t="s">
        <v>4</v>
      </c>
      <c r="D233" s="94">
        <v>30</v>
      </c>
      <c r="E233" s="94">
        <v>32</v>
      </c>
      <c r="F233" s="94">
        <v>2</v>
      </c>
      <c r="G233" s="94">
        <v>35</v>
      </c>
      <c r="H233" s="94">
        <v>17</v>
      </c>
      <c r="I233" s="94">
        <v>32</v>
      </c>
      <c r="J233" s="94">
        <v>17</v>
      </c>
      <c r="K233" s="94">
        <v>46</v>
      </c>
      <c r="L233" s="94" t="s">
        <v>266</v>
      </c>
      <c r="M233" s="94">
        <v>8</v>
      </c>
      <c r="N233" s="94">
        <v>17</v>
      </c>
      <c r="O233" s="94">
        <v>16</v>
      </c>
      <c r="P233" s="94">
        <v>25</v>
      </c>
      <c r="Q233" s="94">
        <v>23</v>
      </c>
      <c r="R233" s="94">
        <v>17</v>
      </c>
      <c r="S233" s="94">
        <v>71</v>
      </c>
      <c r="T233" s="94">
        <v>28</v>
      </c>
      <c r="U233" s="94">
        <v>56</v>
      </c>
      <c r="V233" s="94">
        <v>19</v>
      </c>
      <c r="W233" s="94">
        <v>32</v>
      </c>
      <c r="X233" s="94">
        <v>35</v>
      </c>
      <c r="Y233" s="94">
        <v>46</v>
      </c>
      <c r="Z233" s="94">
        <v>5</v>
      </c>
      <c r="AA233" s="94">
        <v>32</v>
      </c>
      <c r="AB233" s="94">
        <v>43</v>
      </c>
      <c r="AC233" s="94">
        <v>14</v>
      </c>
      <c r="AD233" s="91" t="s">
        <v>218</v>
      </c>
      <c r="AE233" s="92">
        <f>AD233/26</f>
        <v>1</v>
      </c>
    </row>
    <row r="234" ht="15.75" customHeight="1" spans="1:31">
      <c r="A234" s="35"/>
      <c r="B234" s="36"/>
      <c r="C234" s="36"/>
      <c r="D234" s="106">
        <f t="shared" ref="D234:AC234" si="44">D233/D219</f>
        <v>0.333333333333333</v>
      </c>
      <c r="E234" s="106">
        <f t="shared" si="44"/>
        <v>0.323232323232323</v>
      </c>
      <c r="F234" s="106">
        <f t="shared" si="44"/>
        <v>0.0109289617486339</v>
      </c>
      <c r="G234" s="106">
        <f t="shared" si="44"/>
        <v>0.636363636363636</v>
      </c>
      <c r="H234" s="106">
        <f t="shared" si="44"/>
        <v>0.0971428571428571</v>
      </c>
      <c r="I234" s="106">
        <f t="shared" si="44"/>
        <v>0.251968503937008</v>
      </c>
      <c r="J234" s="106">
        <f t="shared" si="44"/>
        <v>0.161904761904762</v>
      </c>
      <c r="K234" s="106">
        <f t="shared" si="44"/>
        <v>0.446601941747573</v>
      </c>
      <c r="L234" s="106" t="e">
        <f t="shared" si="44"/>
        <v>#VALUE!</v>
      </c>
      <c r="M234" s="106">
        <f t="shared" si="44"/>
        <v>0.16</v>
      </c>
      <c r="N234" s="106">
        <f t="shared" si="44"/>
        <v>0.485714285714286</v>
      </c>
      <c r="O234" s="106">
        <f t="shared" si="44"/>
        <v>0.25</v>
      </c>
      <c r="P234" s="106">
        <f t="shared" si="44"/>
        <v>0.446428571428571</v>
      </c>
      <c r="Q234" s="106">
        <f t="shared" si="44"/>
        <v>0.365079365079365</v>
      </c>
      <c r="R234" s="106">
        <f t="shared" si="44"/>
        <v>0.242857142857143</v>
      </c>
      <c r="S234" s="106">
        <f t="shared" si="44"/>
        <v>0.458064516129032</v>
      </c>
      <c r="T234" s="106">
        <f t="shared" si="44"/>
        <v>0.622222222222222</v>
      </c>
      <c r="U234" s="106">
        <f t="shared" si="44"/>
        <v>0.777777777777778</v>
      </c>
      <c r="V234" s="106">
        <f t="shared" si="44"/>
        <v>0.351851851851852</v>
      </c>
      <c r="W234" s="106">
        <f t="shared" si="44"/>
        <v>0.161616161616162</v>
      </c>
      <c r="X234" s="106">
        <f t="shared" si="44"/>
        <v>0.141129032258065</v>
      </c>
      <c r="Y234" s="106">
        <f t="shared" si="44"/>
        <v>0.264367816091954</v>
      </c>
      <c r="Z234" s="106">
        <f t="shared" si="44"/>
        <v>0.0485436893203883</v>
      </c>
      <c r="AA234" s="106">
        <f t="shared" si="44"/>
        <v>0.307692307692308</v>
      </c>
      <c r="AB234" s="106">
        <f t="shared" si="44"/>
        <v>0.311594202898551</v>
      </c>
      <c r="AC234" s="106">
        <f t="shared" si="44"/>
        <v>0.175</v>
      </c>
      <c r="AD234" s="91"/>
      <c r="AE234" s="92"/>
    </row>
    <row r="235" ht="15.75" customHeight="1" spans="1:31">
      <c r="A235" s="35" t="s">
        <v>143</v>
      </c>
      <c r="B235" s="36" t="s">
        <v>271</v>
      </c>
      <c r="C235" s="36" t="s">
        <v>4</v>
      </c>
      <c r="D235" s="94">
        <v>11</v>
      </c>
      <c r="E235" s="94">
        <v>12</v>
      </c>
      <c r="F235" s="94">
        <v>8</v>
      </c>
      <c r="G235" s="94">
        <v>5</v>
      </c>
      <c r="H235" s="94">
        <v>12</v>
      </c>
      <c r="I235" s="94">
        <v>20</v>
      </c>
      <c r="J235" s="94">
        <v>3</v>
      </c>
      <c r="K235" s="94">
        <v>9</v>
      </c>
      <c r="L235" s="94"/>
      <c r="M235" s="94">
        <v>6</v>
      </c>
      <c r="N235" s="94">
        <v>9</v>
      </c>
      <c r="O235" s="94">
        <v>7</v>
      </c>
      <c r="P235" s="94">
        <v>10</v>
      </c>
      <c r="Q235" s="94">
        <v>12</v>
      </c>
      <c r="R235" s="94">
        <v>8</v>
      </c>
      <c r="S235" s="94">
        <v>27</v>
      </c>
      <c r="T235" s="94">
        <v>12</v>
      </c>
      <c r="U235" s="94">
        <v>18</v>
      </c>
      <c r="V235" s="94">
        <v>8</v>
      </c>
      <c r="W235" s="94">
        <v>20</v>
      </c>
      <c r="X235" s="94">
        <v>0</v>
      </c>
      <c r="Y235" s="94">
        <v>12</v>
      </c>
      <c r="Z235" s="94">
        <v>17</v>
      </c>
      <c r="AA235" s="94">
        <v>22</v>
      </c>
      <c r="AB235" s="94">
        <v>12</v>
      </c>
      <c r="AC235" s="94">
        <v>4</v>
      </c>
      <c r="AD235" s="91"/>
      <c r="AE235" s="92"/>
    </row>
    <row r="236" ht="15.75" customHeight="1" spans="1:31">
      <c r="A236" s="35"/>
      <c r="B236" s="36"/>
      <c r="C236" s="36"/>
      <c r="D236" s="106">
        <f t="shared" ref="D236:AC236" si="45">D235/D219</f>
        <v>0.122222222222222</v>
      </c>
      <c r="E236" s="106">
        <f t="shared" si="45"/>
        <v>0.121212121212121</v>
      </c>
      <c r="F236" s="106">
        <f t="shared" si="45"/>
        <v>0.0437158469945355</v>
      </c>
      <c r="G236" s="106">
        <f t="shared" si="45"/>
        <v>0.0909090909090909</v>
      </c>
      <c r="H236" s="106">
        <f t="shared" si="45"/>
        <v>0.0685714285714286</v>
      </c>
      <c r="I236" s="106">
        <f t="shared" si="45"/>
        <v>0.15748031496063</v>
      </c>
      <c r="J236" s="106">
        <f t="shared" si="45"/>
        <v>0.0285714285714286</v>
      </c>
      <c r="K236" s="106">
        <f t="shared" si="45"/>
        <v>0.087378640776699</v>
      </c>
      <c r="L236" s="106">
        <f t="shared" si="45"/>
        <v>0</v>
      </c>
      <c r="M236" s="106">
        <f t="shared" si="45"/>
        <v>0.12</v>
      </c>
      <c r="N236" s="106">
        <f t="shared" si="45"/>
        <v>0.257142857142857</v>
      </c>
      <c r="O236" s="106">
        <f t="shared" si="45"/>
        <v>0.109375</v>
      </c>
      <c r="P236" s="106">
        <f t="shared" si="45"/>
        <v>0.178571428571429</v>
      </c>
      <c r="Q236" s="106">
        <f t="shared" si="45"/>
        <v>0.19047619047619</v>
      </c>
      <c r="R236" s="106">
        <f t="shared" si="45"/>
        <v>0.114285714285714</v>
      </c>
      <c r="S236" s="106">
        <f t="shared" si="45"/>
        <v>0.174193548387097</v>
      </c>
      <c r="T236" s="106">
        <f t="shared" si="45"/>
        <v>0.266666666666667</v>
      </c>
      <c r="U236" s="106">
        <f t="shared" si="45"/>
        <v>0.25</v>
      </c>
      <c r="V236" s="106">
        <f t="shared" si="45"/>
        <v>0.148148148148148</v>
      </c>
      <c r="W236" s="106">
        <f t="shared" si="45"/>
        <v>0.101010101010101</v>
      </c>
      <c r="X236" s="106">
        <f t="shared" si="45"/>
        <v>0</v>
      </c>
      <c r="Y236" s="106">
        <f t="shared" si="45"/>
        <v>0.0689655172413793</v>
      </c>
      <c r="Z236" s="106">
        <f t="shared" si="45"/>
        <v>0.16504854368932</v>
      </c>
      <c r="AA236" s="106">
        <f t="shared" si="45"/>
        <v>0.211538461538462</v>
      </c>
      <c r="AB236" s="106">
        <f t="shared" si="45"/>
        <v>0.0869565217391304</v>
      </c>
      <c r="AC236" s="106">
        <f t="shared" si="45"/>
        <v>0.05</v>
      </c>
      <c r="AD236" s="91"/>
      <c r="AE236" s="92"/>
    </row>
    <row r="237" ht="15.75" customHeight="1" spans="1:31">
      <c r="A237" s="35" t="s">
        <v>143</v>
      </c>
      <c r="B237" s="36" t="s">
        <v>272</v>
      </c>
      <c r="C237" s="36" t="s">
        <v>4</v>
      </c>
      <c r="D237" s="94">
        <v>13</v>
      </c>
      <c r="E237" s="94">
        <v>9</v>
      </c>
      <c r="F237" s="94">
        <v>5</v>
      </c>
      <c r="G237" s="94">
        <v>7</v>
      </c>
      <c r="H237" s="94">
        <v>9</v>
      </c>
      <c r="I237" s="94">
        <v>17</v>
      </c>
      <c r="J237" s="94">
        <v>14</v>
      </c>
      <c r="K237" s="94">
        <v>0</v>
      </c>
      <c r="L237" s="94"/>
      <c r="M237" s="94">
        <v>8</v>
      </c>
      <c r="N237" s="94">
        <v>8</v>
      </c>
      <c r="O237" s="94">
        <v>5</v>
      </c>
      <c r="P237" s="94">
        <v>3</v>
      </c>
      <c r="Q237" s="94">
        <v>8</v>
      </c>
      <c r="R237" s="94">
        <v>8</v>
      </c>
      <c r="S237" s="94">
        <v>33</v>
      </c>
      <c r="T237" s="94">
        <v>4</v>
      </c>
      <c r="U237" s="94">
        <v>23</v>
      </c>
      <c r="V237" s="94">
        <v>6</v>
      </c>
      <c r="W237" s="94">
        <v>5</v>
      </c>
      <c r="X237" s="94">
        <v>47</v>
      </c>
      <c r="Y237" s="94">
        <v>22</v>
      </c>
      <c r="Z237" s="94">
        <v>10</v>
      </c>
      <c r="AA237" s="94">
        <v>11</v>
      </c>
      <c r="AB237" s="94">
        <v>8</v>
      </c>
      <c r="AC237" s="94">
        <v>7</v>
      </c>
      <c r="AD237" s="91"/>
      <c r="AE237" s="92"/>
    </row>
    <row r="238" ht="15.75" customHeight="1" spans="1:31">
      <c r="A238" s="35"/>
      <c r="B238" s="36"/>
      <c r="C238" s="36"/>
      <c r="D238" s="106">
        <f t="shared" ref="D238:AC238" si="46">D237/D219</f>
        <v>0.144444444444444</v>
      </c>
      <c r="E238" s="106">
        <f t="shared" si="46"/>
        <v>0.0909090909090909</v>
      </c>
      <c r="F238" s="106">
        <f t="shared" si="46"/>
        <v>0.0273224043715847</v>
      </c>
      <c r="G238" s="106">
        <f t="shared" si="46"/>
        <v>0.127272727272727</v>
      </c>
      <c r="H238" s="106">
        <f t="shared" si="46"/>
        <v>0.0514285714285714</v>
      </c>
      <c r="I238" s="106">
        <f t="shared" si="46"/>
        <v>0.133858267716535</v>
      </c>
      <c r="J238" s="106">
        <f t="shared" si="46"/>
        <v>0.133333333333333</v>
      </c>
      <c r="K238" s="106">
        <f t="shared" si="46"/>
        <v>0</v>
      </c>
      <c r="L238" s="106">
        <f t="shared" si="46"/>
        <v>0</v>
      </c>
      <c r="M238" s="106">
        <f t="shared" si="46"/>
        <v>0.16</v>
      </c>
      <c r="N238" s="106">
        <f t="shared" si="46"/>
        <v>0.228571428571429</v>
      </c>
      <c r="O238" s="106">
        <f t="shared" si="46"/>
        <v>0.078125</v>
      </c>
      <c r="P238" s="106">
        <f t="shared" si="46"/>
        <v>0.0535714285714286</v>
      </c>
      <c r="Q238" s="106">
        <f t="shared" si="46"/>
        <v>0.126984126984127</v>
      </c>
      <c r="R238" s="106">
        <f t="shared" si="46"/>
        <v>0.114285714285714</v>
      </c>
      <c r="S238" s="106">
        <f t="shared" si="46"/>
        <v>0.212903225806452</v>
      </c>
      <c r="T238" s="106">
        <f t="shared" si="46"/>
        <v>0.0888888888888889</v>
      </c>
      <c r="U238" s="106">
        <f t="shared" si="46"/>
        <v>0.319444444444444</v>
      </c>
      <c r="V238" s="106">
        <f t="shared" si="46"/>
        <v>0.111111111111111</v>
      </c>
      <c r="W238" s="106">
        <f t="shared" si="46"/>
        <v>0.0252525252525253</v>
      </c>
      <c r="X238" s="106">
        <f t="shared" si="46"/>
        <v>0.189516129032258</v>
      </c>
      <c r="Y238" s="106">
        <f t="shared" si="46"/>
        <v>0.126436781609195</v>
      </c>
      <c r="Z238" s="106">
        <f t="shared" si="46"/>
        <v>0.0970873786407767</v>
      </c>
      <c r="AA238" s="106">
        <f t="shared" si="46"/>
        <v>0.105769230769231</v>
      </c>
      <c r="AB238" s="106">
        <f t="shared" si="46"/>
        <v>0.0579710144927536</v>
      </c>
      <c r="AC238" s="106">
        <f t="shared" si="46"/>
        <v>0.0875</v>
      </c>
      <c r="AD238" s="91"/>
      <c r="AE238" s="92"/>
    </row>
    <row r="239" ht="15.75" customHeight="1" spans="1:31">
      <c r="A239" s="35" t="s">
        <v>143</v>
      </c>
      <c r="B239" s="36" t="s">
        <v>273</v>
      </c>
      <c r="C239" s="36" t="s">
        <v>4</v>
      </c>
      <c r="D239" s="94">
        <v>5</v>
      </c>
      <c r="E239" s="94">
        <v>4</v>
      </c>
      <c r="F239" s="94">
        <v>7</v>
      </c>
      <c r="G239" s="94">
        <v>8</v>
      </c>
      <c r="H239" s="94">
        <v>7</v>
      </c>
      <c r="I239" s="94">
        <v>15</v>
      </c>
      <c r="J239" s="94">
        <v>8</v>
      </c>
      <c r="K239" s="94">
        <v>1</v>
      </c>
      <c r="L239" s="94"/>
      <c r="M239" s="94">
        <v>6</v>
      </c>
      <c r="N239" s="94">
        <v>7</v>
      </c>
      <c r="O239" s="94">
        <v>4</v>
      </c>
      <c r="P239" s="94">
        <v>8</v>
      </c>
      <c r="Q239" s="94">
        <v>6</v>
      </c>
      <c r="R239" s="94">
        <v>4</v>
      </c>
      <c r="S239" s="94">
        <v>20</v>
      </c>
      <c r="T239" s="94">
        <v>11</v>
      </c>
      <c r="U239" s="94">
        <v>12</v>
      </c>
      <c r="V239" s="94">
        <v>6</v>
      </c>
      <c r="W239" s="94">
        <v>1</v>
      </c>
      <c r="X239" s="94">
        <v>16</v>
      </c>
      <c r="Y239" s="94">
        <v>18</v>
      </c>
      <c r="Z239" s="94">
        <v>2</v>
      </c>
      <c r="AA239" s="94">
        <v>14</v>
      </c>
      <c r="AB239" s="94">
        <v>4</v>
      </c>
      <c r="AC239" s="94">
        <v>8</v>
      </c>
      <c r="AD239" s="91"/>
      <c r="AE239" s="92"/>
    </row>
    <row r="240" ht="15.75" customHeight="1" spans="1:31">
      <c r="A240" s="35"/>
      <c r="B240" s="36"/>
      <c r="C240" s="36"/>
      <c r="D240" s="106">
        <f t="shared" ref="D240:AC240" si="47">D239/D219</f>
        <v>0.0555555555555556</v>
      </c>
      <c r="E240" s="106">
        <f t="shared" si="47"/>
        <v>0.0404040404040404</v>
      </c>
      <c r="F240" s="106">
        <f t="shared" si="47"/>
        <v>0.0382513661202186</v>
      </c>
      <c r="G240" s="106">
        <f t="shared" si="47"/>
        <v>0.145454545454545</v>
      </c>
      <c r="H240" s="106">
        <f t="shared" si="47"/>
        <v>0.04</v>
      </c>
      <c r="I240" s="106">
        <f t="shared" si="47"/>
        <v>0.118110236220472</v>
      </c>
      <c r="J240" s="106">
        <f t="shared" si="47"/>
        <v>0.0761904761904762</v>
      </c>
      <c r="K240" s="106">
        <f t="shared" si="47"/>
        <v>0.00970873786407767</v>
      </c>
      <c r="L240" s="106">
        <f t="shared" si="47"/>
        <v>0</v>
      </c>
      <c r="M240" s="106">
        <f t="shared" si="47"/>
        <v>0.12</v>
      </c>
      <c r="N240" s="106">
        <f t="shared" si="47"/>
        <v>0.2</v>
      </c>
      <c r="O240" s="106">
        <f t="shared" si="47"/>
        <v>0.0625</v>
      </c>
      <c r="P240" s="106">
        <f t="shared" si="47"/>
        <v>0.142857142857143</v>
      </c>
      <c r="Q240" s="106">
        <f t="shared" si="47"/>
        <v>0.0952380952380952</v>
      </c>
      <c r="R240" s="106">
        <f t="shared" si="47"/>
        <v>0.0571428571428571</v>
      </c>
      <c r="S240" s="106">
        <f t="shared" si="47"/>
        <v>0.129032258064516</v>
      </c>
      <c r="T240" s="106">
        <f t="shared" si="47"/>
        <v>0.244444444444444</v>
      </c>
      <c r="U240" s="106">
        <f t="shared" si="47"/>
        <v>0.166666666666667</v>
      </c>
      <c r="V240" s="106">
        <f t="shared" si="47"/>
        <v>0.111111111111111</v>
      </c>
      <c r="W240" s="106">
        <f t="shared" si="47"/>
        <v>0.00505050505050505</v>
      </c>
      <c r="X240" s="106">
        <f t="shared" si="47"/>
        <v>0.0645161290322581</v>
      </c>
      <c r="Y240" s="106">
        <f t="shared" si="47"/>
        <v>0.103448275862069</v>
      </c>
      <c r="Z240" s="106">
        <f t="shared" si="47"/>
        <v>0.0194174757281553</v>
      </c>
      <c r="AA240" s="106">
        <f t="shared" si="47"/>
        <v>0.134615384615385</v>
      </c>
      <c r="AB240" s="106">
        <f t="shared" si="47"/>
        <v>0.0289855072463768</v>
      </c>
      <c r="AC240" s="106">
        <f t="shared" si="47"/>
        <v>0.1</v>
      </c>
      <c r="AD240" s="91"/>
      <c r="AE240" s="92"/>
    </row>
    <row r="241" ht="15.75" customHeight="1" spans="1:31">
      <c r="A241" s="35" t="s">
        <v>143</v>
      </c>
      <c r="B241" s="36" t="s">
        <v>274</v>
      </c>
      <c r="C241" s="36" t="s">
        <v>4</v>
      </c>
      <c r="D241" s="94">
        <v>0</v>
      </c>
      <c r="E241" s="94">
        <v>0</v>
      </c>
      <c r="F241" s="94">
        <v>0</v>
      </c>
      <c r="G241" s="94">
        <v>0</v>
      </c>
      <c r="H241" s="94">
        <v>0</v>
      </c>
      <c r="I241" s="94">
        <v>0</v>
      </c>
      <c r="J241" s="94">
        <v>0</v>
      </c>
      <c r="K241" s="94">
        <v>0</v>
      </c>
      <c r="L241" s="94"/>
      <c r="M241" s="94">
        <v>2</v>
      </c>
      <c r="N241" s="94">
        <v>1</v>
      </c>
      <c r="O241" s="94">
        <v>0</v>
      </c>
      <c r="P241" s="94">
        <v>0</v>
      </c>
      <c r="Q241" s="94">
        <v>0</v>
      </c>
      <c r="R241" s="94">
        <v>0</v>
      </c>
      <c r="S241" s="94">
        <v>1</v>
      </c>
      <c r="T241" s="94">
        <v>0</v>
      </c>
      <c r="U241" s="94">
        <v>1</v>
      </c>
      <c r="V241" s="94">
        <v>1</v>
      </c>
      <c r="W241" s="94">
        <v>0</v>
      </c>
      <c r="X241" s="94">
        <v>0</v>
      </c>
      <c r="Y241" s="94">
        <v>1</v>
      </c>
      <c r="Z241" s="94">
        <v>0</v>
      </c>
      <c r="AA241" s="94">
        <v>0</v>
      </c>
      <c r="AB241" s="94">
        <v>1</v>
      </c>
      <c r="AC241" s="94">
        <v>2</v>
      </c>
      <c r="AD241" s="91" t="s">
        <v>155</v>
      </c>
      <c r="AE241" s="92">
        <f>AD241/26</f>
        <v>0.307692307692308</v>
      </c>
    </row>
    <row r="242" ht="15.75" customHeight="1" spans="1:31">
      <c r="A242" s="35"/>
      <c r="B242" s="36"/>
      <c r="C242" s="36"/>
      <c r="D242" s="106">
        <f t="shared" ref="D242:AC242" si="48">D241/D219</f>
        <v>0</v>
      </c>
      <c r="E242" s="106">
        <f t="shared" si="48"/>
        <v>0</v>
      </c>
      <c r="F242" s="106">
        <f t="shared" si="48"/>
        <v>0</v>
      </c>
      <c r="G242" s="106">
        <f t="shared" si="48"/>
        <v>0</v>
      </c>
      <c r="H242" s="106">
        <f t="shared" si="48"/>
        <v>0</v>
      </c>
      <c r="I242" s="106">
        <f t="shared" si="48"/>
        <v>0</v>
      </c>
      <c r="J242" s="106">
        <f t="shared" si="48"/>
        <v>0</v>
      </c>
      <c r="K242" s="106">
        <f t="shared" si="48"/>
        <v>0</v>
      </c>
      <c r="L242" s="106">
        <f t="shared" si="48"/>
        <v>0</v>
      </c>
      <c r="M242" s="106">
        <f t="shared" si="48"/>
        <v>0.04</v>
      </c>
      <c r="N242" s="106">
        <f t="shared" si="48"/>
        <v>0.0285714285714286</v>
      </c>
      <c r="O242" s="106">
        <f t="shared" si="48"/>
        <v>0</v>
      </c>
      <c r="P242" s="106">
        <f t="shared" si="48"/>
        <v>0</v>
      </c>
      <c r="Q242" s="106">
        <f t="shared" si="48"/>
        <v>0</v>
      </c>
      <c r="R242" s="106">
        <f t="shared" si="48"/>
        <v>0</v>
      </c>
      <c r="S242" s="106">
        <f t="shared" si="48"/>
        <v>0.00645161290322581</v>
      </c>
      <c r="T242" s="106">
        <f t="shared" si="48"/>
        <v>0</v>
      </c>
      <c r="U242" s="106">
        <f t="shared" si="48"/>
        <v>0.0138888888888889</v>
      </c>
      <c r="V242" s="106">
        <f t="shared" si="48"/>
        <v>0.0185185185185185</v>
      </c>
      <c r="W242" s="106">
        <f t="shared" si="48"/>
        <v>0</v>
      </c>
      <c r="X242" s="106">
        <f t="shared" si="48"/>
        <v>0</v>
      </c>
      <c r="Y242" s="106">
        <f t="shared" si="48"/>
        <v>0.00574712643678161</v>
      </c>
      <c r="Z242" s="106">
        <f t="shared" si="48"/>
        <v>0</v>
      </c>
      <c r="AA242" s="106">
        <f t="shared" si="48"/>
        <v>0</v>
      </c>
      <c r="AB242" s="106">
        <f t="shared" si="48"/>
        <v>0.0072463768115942</v>
      </c>
      <c r="AC242" s="106">
        <f t="shared" si="48"/>
        <v>0.025</v>
      </c>
      <c r="AD242" s="91"/>
      <c r="AE242" s="92"/>
    </row>
    <row r="243" ht="15.75" customHeight="1" spans="1:31">
      <c r="A243" s="35" t="s">
        <v>143</v>
      </c>
      <c r="B243" s="36" t="s">
        <v>275</v>
      </c>
      <c r="C243" s="36" t="s">
        <v>4</v>
      </c>
      <c r="D243" s="94">
        <v>0</v>
      </c>
      <c r="E243" s="94">
        <v>0</v>
      </c>
      <c r="F243" s="94">
        <v>1</v>
      </c>
      <c r="G243" s="94">
        <v>0</v>
      </c>
      <c r="H243" s="94">
        <v>0</v>
      </c>
      <c r="I243" s="94">
        <v>0</v>
      </c>
      <c r="J243" s="94">
        <v>0</v>
      </c>
      <c r="K243" s="94">
        <v>0</v>
      </c>
      <c r="L243" s="94"/>
      <c r="M243" s="94"/>
      <c r="N243" s="94">
        <v>0</v>
      </c>
      <c r="O243" s="94">
        <v>0</v>
      </c>
      <c r="P243" s="94">
        <v>0</v>
      </c>
      <c r="Q243" s="94">
        <v>0</v>
      </c>
      <c r="R243" s="94">
        <v>0</v>
      </c>
      <c r="S243" s="94">
        <v>0</v>
      </c>
      <c r="T243" s="94">
        <v>1</v>
      </c>
      <c r="U243" s="94">
        <v>0</v>
      </c>
      <c r="V243" s="94">
        <v>1</v>
      </c>
      <c r="W243" s="94">
        <v>0</v>
      </c>
      <c r="X243" s="94">
        <v>0</v>
      </c>
      <c r="Y243" s="94">
        <v>1</v>
      </c>
      <c r="Z243" s="94">
        <v>0</v>
      </c>
      <c r="AA243" s="94">
        <v>0</v>
      </c>
      <c r="AB243" s="94">
        <v>1</v>
      </c>
      <c r="AC243" s="94">
        <v>1</v>
      </c>
      <c r="AD243" s="91" t="s">
        <v>129</v>
      </c>
      <c r="AE243" s="92">
        <f>AD243/26</f>
        <v>0.230769230769231</v>
      </c>
    </row>
    <row r="244" ht="15.75" customHeight="1" spans="1:31">
      <c r="A244" s="35"/>
      <c r="B244" s="36"/>
      <c r="C244" s="36"/>
      <c r="D244" s="106">
        <f t="shared" ref="D244:AC244" si="49">D243/D218</f>
        <v>0</v>
      </c>
      <c r="E244" s="106">
        <f t="shared" si="49"/>
        <v>0</v>
      </c>
      <c r="F244" s="106">
        <f t="shared" si="49"/>
        <v>0.00515463917525773</v>
      </c>
      <c r="G244" s="106">
        <f t="shared" si="49"/>
        <v>0</v>
      </c>
      <c r="H244" s="106">
        <f t="shared" si="49"/>
        <v>0</v>
      </c>
      <c r="I244" s="106">
        <f t="shared" si="49"/>
        <v>0</v>
      </c>
      <c r="J244" s="106">
        <f t="shared" si="49"/>
        <v>0</v>
      </c>
      <c r="K244" s="106">
        <f t="shared" si="49"/>
        <v>0</v>
      </c>
      <c r="L244" s="106">
        <f t="shared" si="49"/>
        <v>0</v>
      </c>
      <c r="M244" s="106">
        <f t="shared" si="49"/>
        <v>0</v>
      </c>
      <c r="N244" s="106">
        <f t="shared" si="49"/>
        <v>0</v>
      </c>
      <c r="O244" s="106">
        <f t="shared" si="49"/>
        <v>0</v>
      </c>
      <c r="P244" s="106">
        <f t="shared" si="49"/>
        <v>0</v>
      </c>
      <c r="Q244" s="106">
        <f t="shared" si="49"/>
        <v>0</v>
      </c>
      <c r="R244" s="106">
        <f t="shared" si="49"/>
        <v>0</v>
      </c>
      <c r="S244" s="106">
        <f t="shared" si="49"/>
        <v>0</v>
      </c>
      <c r="T244" s="106">
        <f t="shared" si="49"/>
        <v>0.00543478260869565</v>
      </c>
      <c r="U244" s="106">
        <f t="shared" si="49"/>
        <v>0</v>
      </c>
      <c r="V244" s="106">
        <f t="shared" si="49"/>
        <v>0.01</v>
      </c>
      <c r="W244" s="106">
        <f t="shared" si="49"/>
        <v>0</v>
      </c>
      <c r="X244" s="106">
        <f t="shared" si="49"/>
        <v>0</v>
      </c>
      <c r="Y244" s="106">
        <f t="shared" si="49"/>
        <v>0.00561797752808989</v>
      </c>
      <c r="Z244" s="106">
        <f t="shared" si="49"/>
        <v>0</v>
      </c>
      <c r="AA244" s="106">
        <f t="shared" si="49"/>
        <v>0</v>
      </c>
      <c r="AB244" s="106">
        <f t="shared" si="49"/>
        <v>0.00581395348837209</v>
      </c>
      <c r="AC244" s="106">
        <f t="shared" si="49"/>
        <v>0.00628930817610063</v>
      </c>
      <c r="AD244" s="91"/>
      <c r="AE244" s="92"/>
    </row>
    <row r="245" ht="15.75" customHeight="1" spans="1:31">
      <c r="A245" s="35" t="s">
        <v>143</v>
      </c>
      <c r="B245" s="36" t="s">
        <v>276</v>
      </c>
      <c r="C245" s="36" t="s">
        <v>4</v>
      </c>
      <c r="D245" s="94">
        <v>3</v>
      </c>
      <c r="E245" s="94">
        <v>6</v>
      </c>
      <c r="F245" s="94">
        <v>1</v>
      </c>
      <c r="G245" s="94">
        <v>0</v>
      </c>
      <c r="H245" s="94">
        <v>3</v>
      </c>
      <c r="I245" s="94">
        <v>2</v>
      </c>
      <c r="J245" s="94">
        <v>0</v>
      </c>
      <c r="K245" s="94">
        <v>5</v>
      </c>
      <c r="L245" s="94"/>
      <c r="M245" s="94">
        <v>2</v>
      </c>
      <c r="N245" s="94">
        <v>0</v>
      </c>
      <c r="O245" s="94">
        <v>5</v>
      </c>
      <c r="P245" s="94">
        <v>7</v>
      </c>
      <c r="Q245" s="94">
        <v>4</v>
      </c>
      <c r="R245" s="94">
        <v>2</v>
      </c>
      <c r="S245" s="94">
        <v>9</v>
      </c>
      <c r="T245" s="94">
        <v>5</v>
      </c>
      <c r="U245" s="94">
        <v>2</v>
      </c>
      <c r="V245" s="94">
        <v>5</v>
      </c>
      <c r="W245" s="94">
        <v>6</v>
      </c>
      <c r="X245" s="94">
        <v>5</v>
      </c>
      <c r="Y245" s="94">
        <v>3</v>
      </c>
      <c r="Z245" s="94">
        <v>4</v>
      </c>
      <c r="AA245" s="94">
        <v>7</v>
      </c>
      <c r="AB245" s="94">
        <v>3</v>
      </c>
      <c r="AC245" s="94" t="s">
        <v>199</v>
      </c>
      <c r="AD245" s="91" t="s">
        <v>115</v>
      </c>
      <c r="AE245" s="92">
        <f>AD245/26</f>
        <v>0.846153846153846</v>
      </c>
    </row>
    <row r="246" ht="15.75" customHeight="1" spans="1:31">
      <c r="A246" s="35"/>
      <c r="B246" s="36"/>
      <c r="C246" s="36"/>
      <c r="D246" s="106">
        <f t="shared" ref="D246:AC246" si="50">D245/D218</f>
        <v>0.0229007633587786</v>
      </c>
      <c r="E246" s="106">
        <f t="shared" si="50"/>
        <v>0.0410958904109589</v>
      </c>
      <c r="F246" s="106">
        <f t="shared" si="50"/>
        <v>0.00515463917525773</v>
      </c>
      <c r="G246" s="106">
        <f t="shared" si="50"/>
        <v>0</v>
      </c>
      <c r="H246" s="106">
        <f t="shared" si="50"/>
        <v>0.0143540669856459</v>
      </c>
      <c r="I246" s="106">
        <f t="shared" si="50"/>
        <v>0.015748031496063</v>
      </c>
      <c r="J246" s="106">
        <f t="shared" si="50"/>
        <v>0</v>
      </c>
      <c r="K246" s="106">
        <f t="shared" si="50"/>
        <v>0.0458715596330275</v>
      </c>
      <c r="L246" s="106">
        <f t="shared" si="50"/>
        <v>0</v>
      </c>
      <c r="M246" s="106">
        <f t="shared" si="50"/>
        <v>0.03125</v>
      </c>
      <c r="N246" s="106">
        <f t="shared" si="50"/>
        <v>0</v>
      </c>
      <c r="O246" s="106">
        <f t="shared" si="50"/>
        <v>0.0555555555555556</v>
      </c>
      <c r="P246" s="106">
        <f t="shared" si="50"/>
        <v>0.0460526315789474</v>
      </c>
      <c r="Q246" s="106">
        <f t="shared" si="50"/>
        <v>0.0266666666666667</v>
      </c>
      <c r="R246" s="106">
        <f t="shared" si="50"/>
        <v>0.0114942528735632</v>
      </c>
      <c r="S246" s="106">
        <f t="shared" si="50"/>
        <v>0.0344827586206897</v>
      </c>
      <c r="T246" s="106">
        <f t="shared" si="50"/>
        <v>0.0271739130434783</v>
      </c>
      <c r="U246" s="106">
        <f t="shared" si="50"/>
        <v>0.0123456790123457</v>
      </c>
      <c r="V246" s="106">
        <f t="shared" si="50"/>
        <v>0.05</v>
      </c>
      <c r="W246" s="106">
        <f t="shared" si="50"/>
        <v>0.0276497695852535</v>
      </c>
      <c r="X246" s="106">
        <f t="shared" si="50"/>
        <v>0.0201612903225806</v>
      </c>
      <c r="Y246" s="106">
        <f t="shared" si="50"/>
        <v>0.0168539325842697</v>
      </c>
      <c r="Z246" s="106">
        <f t="shared" si="50"/>
        <v>0.0305343511450382</v>
      </c>
      <c r="AA246" s="106">
        <f t="shared" si="50"/>
        <v>0.0542635658914729</v>
      </c>
      <c r="AB246" s="106">
        <f t="shared" si="50"/>
        <v>0.0174418604651163</v>
      </c>
      <c r="AC246" s="106" t="e">
        <f t="shared" si="50"/>
        <v>#VALUE!</v>
      </c>
      <c r="AD246" s="91"/>
      <c r="AE246" s="92"/>
    </row>
    <row r="247" ht="15.75" customHeight="1" spans="1:31">
      <c r="A247" s="35" t="s">
        <v>143</v>
      </c>
      <c r="B247" s="36" t="s">
        <v>277</v>
      </c>
      <c r="C247" s="36" t="s">
        <v>4</v>
      </c>
      <c r="D247" s="94">
        <v>1</v>
      </c>
      <c r="E247" s="94">
        <v>4</v>
      </c>
      <c r="F247" s="94">
        <v>7</v>
      </c>
      <c r="G247" s="94">
        <v>0</v>
      </c>
      <c r="H247" s="94">
        <v>5</v>
      </c>
      <c r="I247" s="94">
        <v>5</v>
      </c>
      <c r="J247" s="94">
        <v>1</v>
      </c>
      <c r="K247" s="94">
        <v>7</v>
      </c>
      <c r="L247" s="94"/>
      <c r="M247" s="94">
        <v>0</v>
      </c>
      <c r="N247" s="94">
        <v>0</v>
      </c>
      <c r="O247" s="94">
        <v>6</v>
      </c>
      <c r="P247" s="94">
        <v>2</v>
      </c>
      <c r="Q247" s="94">
        <v>8</v>
      </c>
      <c r="R247" s="94">
        <v>4</v>
      </c>
      <c r="S247" s="94">
        <v>5</v>
      </c>
      <c r="T247" s="94">
        <v>3</v>
      </c>
      <c r="U247" s="94">
        <v>5</v>
      </c>
      <c r="V247" s="94">
        <v>8</v>
      </c>
      <c r="W247" s="94">
        <v>11</v>
      </c>
      <c r="X247" s="94">
        <v>5</v>
      </c>
      <c r="Y247" s="94">
        <v>3</v>
      </c>
      <c r="Z247" s="94">
        <v>2</v>
      </c>
      <c r="AA247" s="94">
        <v>6</v>
      </c>
      <c r="AB247" s="94">
        <v>3</v>
      </c>
      <c r="AC247" s="94">
        <v>3</v>
      </c>
      <c r="AD247" s="91"/>
      <c r="AE247" s="92"/>
    </row>
    <row r="248" ht="15.75" customHeight="1" spans="1:31">
      <c r="A248" s="35"/>
      <c r="B248" s="36"/>
      <c r="C248" s="36"/>
      <c r="D248" s="106">
        <f t="shared" ref="D248:AC248" si="51">D247/D218</f>
        <v>0.00763358778625954</v>
      </c>
      <c r="E248" s="106">
        <f t="shared" si="51"/>
        <v>0.0273972602739726</v>
      </c>
      <c r="F248" s="106">
        <f t="shared" si="51"/>
        <v>0.0360824742268041</v>
      </c>
      <c r="G248" s="106">
        <f t="shared" si="51"/>
        <v>0</v>
      </c>
      <c r="H248" s="106">
        <f t="shared" si="51"/>
        <v>0.0239234449760766</v>
      </c>
      <c r="I248" s="106">
        <f t="shared" si="51"/>
        <v>0.0393700787401575</v>
      </c>
      <c r="J248" s="106">
        <f t="shared" si="51"/>
        <v>0.0072992700729927</v>
      </c>
      <c r="K248" s="106">
        <f t="shared" si="51"/>
        <v>0.0642201834862385</v>
      </c>
      <c r="L248" s="106">
        <f t="shared" si="51"/>
        <v>0</v>
      </c>
      <c r="M248" s="106">
        <f t="shared" si="51"/>
        <v>0</v>
      </c>
      <c r="N248" s="106">
        <f t="shared" si="51"/>
        <v>0</v>
      </c>
      <c r="O248" s="106">
        <f t="shared" si="51"/>
        <v>0.0666666666666667</v>
      </c>
      <c r="P248" s="106">
        <f t="shared" si="51"/>
        <v>0.0131578947368421</v>
      </c>
      <c r="Q248" s="106">
        <f t="shared" si="51"/>
        <v>0.0533333333333333</v>
      </c>
      <c r="R248" s="106">
        <f t="shared" si="51"/>
        <v>0.0229885057471264</v>
      </c>
      <c r="S248" s="106">
        <f t="shared" si="51"/>
        <v>0.0191570881226054</v>
      </c>
      <c r="T248" s="106">
        <f t="shared" si="51"/>
        <v>0.016304347826087</v>
      </c>
      <c r="U248" s="106">
        <f t="shared" si="51"/>
        <v>0.0308641975308642</v>
      </c>
      <c r="V248" s="106">
        <f t="shared" si="51"/>
        <v>0.08</v>
      </c>
      <c r="W248" s="106">
        <f t="shared" si="51"/>
        <v>0.0506912442396313</v>
      </c>
      <c r="X248" s="106">
        <f t="shared" si="51"/>
        <v>0.0201612903225806</v>
      </c>
      <c r="Y248" s="106">
        <f t="shared" si="51"/>
        <v>0.0168539325842697</v>
      </c>
      <c r="Z248" s="106">
        <f t="shared" si="51"/>
        <v>0.0152671755725191</v>
      </c>
      <c r="AA248" s="106">
        <f t="shared" si="51"/>
        <v>0.0465116279069767</v>
      </c>
      <c r="AB248" s="106">
        <f t="shared" si="51"/>
        <v>0.0174418604651163</v>
      </c>
      <c r="AC248" s="106">
        <f t="shared" si="51"/>
        <v>0.0188679245283019</v>
      </c>
      <c r="AD248" s="91"/>
      <c r="AE248" s="92"/>
    </row>
    <row r="249" ht="15.75" customHeight="1" spans="1:31">
      <c r="A249" s="35" t="s">
        <v>143</v>
      </c>
      <c r="B249" s="36" t="s">
        <v>278</v>
      </c>
      <c r="C249" s="36" t="s">
        <v>4</v>
      </c>
      <c r="D249" s="94">
        <v>0</v>
      </c>
      <c r="E249" s="94">
        <v>0</v>
      </c>
      <c r="F249" s="94">
        <v>0</v>
      </c>
      <c r="G249" s="94">
        <v>0</v>
      </c>
      <c r="H249" s="94">
        <v>0</v>
      </c>
      <c r="I249" s="94">
        <v>0</v>
      </c>
      <c r="J249" s="94">
        <v>0</v>
      </c>
      <c r="K249" s="94">
        <v>0</v>
      </c>
      <c r="L249" s="94"/>
      <c r="M249" s="94">
        <v>0</v>
      </c>
      <c r="N249" s="94">
        <v>0</v>
      </c>
      <c r="O249" s="94">
        <v>0</v>
      </c>
      <c r="P249" s="94">
        <v>0</v>
      </c>
      <c r="Q249" s="94">
        <v>0</v>
      </c>
      <c r="R249" s="94">
        <v>0</v>
      </c>
      <c r="S249" s="94">
        <v>2</v>
      </c>
      <c r="T249" s="94">
        <v>0</v>
      </c>
      <c r="U249" s="94">
        <v>0</v>
      </c>
      <c r="V249" s="94">
        <v>0</v>
      </c>
      <c r="W249" s="94">
        <v>1</v>
      </c>
      <c r="X249" s="94">
        <v>0</v>
      </c>
      <c r="Y249" s="94">
        <v>0</v>
      </c>
      <c r="Z249" s="94">
        <v>0</v>
      </c>
      <c r="AA249" s="94">
        <v>0</v>
      </c>
      <c r="AB249" s="94">
        <v>1</v>
      </c>
      <c r="AC249" s="94">
        <v>0</v>
      </c>
      <c r="AD249" s="91"/>
      <c r="AE249" s="92"/>
    </row>
    <row r="250" ht="15.75" customHeight="1" spans="1:31">
      <c r="A250" s="35" t="s">
        <v>143</v>
      </c>
      <c r="B250" s="36" t="s">
        <v>279</v>
      </c>
      <c r="C250" s="36" t="s">
        <v>4</v>
      </c>
      <c r="D250" s="94">
        <v>0</v>
      </c>
      <c r="E250" s="94">
        <v>0</v>
      </c>
      <c r="F250" s="94">
        <v>2</v>
      </c>
      <c r="G250" s="94">
        <v>0</v>
      </c>
      <c r="H250" s="94" t="s">
        <v>280</v>
      </c>
      <c r="I250" s="94">
        <v>0</v>
      </c>
      <c r="J250" s="94">
        <v>0</v>
      </c>
      <c r="K250" s="94" t="s">
        <v>281</v>
      </c>
      <c r="L250" s="94"/>
      <c r="M250" s="94">
        <v>0</v>
      </c>
      <c r="N250" s="94">
        <v>0</v>
      </c>
      <c r="O250" s="94">
        <v>0</v>
      </c>
      <c r="P250" s="94">
        <v>0</v>
      </c>
      <c r="Q250" s="94">
        <v>1</v>
      </c>
      <c r="R250" s="94">
        <v>0</v>
      </c>
      <c r="S250" s="94" t="s">
        <v>282</v>
      </c>
      <c r="T250" s="94">
        <v>0</v>
      </c>
      <c r="U250" s="94">
        <v>0</v>
      </c>
      <c r="V250" s="94">
        <v>0</v>
      </c>
      <c r="W250" s="94">
        <v>0</v>
      </c>
      <c r="X250" s="94" t="s">
        <v>283</v>
      </c>
      <c r="Y250" s="94">
        <v>0</v>
      </c>
      <c r="Z250" s="94">
        <v>0</v>
      </c>
      <c r="AA250" s="94">
        <v>3</v>
      </c>
      <c r="AB250" s="94" t="s">
        <v>239</v>
      </c>
      <c r="AC250" s="94">
        <v>0</v>
      </c>
      <c r="AD250" s="91"/>
      <c r="AE250" s="92"/>
    </row>
    <row r="251" ht="15.75" customHeight="1" spans="1:31">
      <c r="A251" s="35"/>
      <c r="B251" s="56" t="s">
        <v>251</v>
      </c>
      <c r="C251" s="36"/>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1"/>
      <c r="AE251" s="92"/>
    </row>
    <row r="252" ht="15.75" customHeight="1" spans="1:31">
      <c r="A252" s="35" t="s">
        <v>143</v>
      </c>
      <c r="B252" s="36" t="s">
        <v>284</v>
      </c>
      <c r="C252" s="36" t="s">
        <v>4</v>
      </c>
      <c r="D252" s="94">
        <v>9</v>
      </c>
      <c r="E252" s="94">
        <v>1</v>
      </c>
      <c r="F252" s="94">
        <v>99</v>
      </c>
      <c r="G252" s="94">
        <v>92</v>
      </c>
      <c r="H252" s="94">
        <v>112</v>
      </c>
      <c r="I252" s="94">
        <v>72</v>
      </c>
      <c r="J252" s="94">
        <v>59</v>
      </c>
      <c r="K252" s="94"/>
      <c r="L252" s="94" t="s">
        <v>266</v>
      </c>
      <c r="M252" s="94">
        <v>23</v>
      </c>
      <c r="N252" s="94">
        <v>0</v>
      </c>
      <c r="O252" s="94">
        <v>0</v>
      </c>
      <c r="P252" s="94">
        <v>17</v>
      </c>
      <c r="Q252" s="94" t="s">
        <v>198</v>
      </c>
      <c r="R252" s="94">
        <v>35</v>
      </c>
      <c r="S252" s="94">
        <v>153</v>
      </c>
      <c r="T252" s="94">
        <v>45</v>
      </c>
      <c r="U252" s="94">
        <v>30</v>
      </c>
      <c r="V252" s="94">
        <v>11</v>
      </c>
      <c r="W252" s="94">
        <v>198</v>
      </c>
      <c r="X252" s="94">
        <v>73</v>
      </c>
      <c r="Y252" s="94">
        <v>152</v>
      </c>
      <c r="Z252" s="94">
        <v>52</v>
      </c>
      <c r="AA252" s="94">
        <v>25</v>
      </c>
      <c r="AB252" s="94">
        <v>0</v>
      </c>
      <c r="AC252" s="94">
        <v>65</v>
      </c>
      <c r="AD252" s="91" t="s">
        <v>285</v>
      </c>
      <c r="AE252" s="92">
        <f>AD252/26</f>
        <v>0.5</v>
      </c>
    </row>
    <row r="253" ht="15.75" customHeight="1" spans="1:31">
      <c r="A253" s="35" t="s">
        <v>143</v>
      </c>
      <c r="B253" s="36" t="s">
        <v>286</v>
      </c>
      <c r="C253" s="36" t="s">
        <v>4</v>
      </c>
      <c r="D253" s="94">
        <v>1</v>
      </c>
      <c r="E253" s="94">
        <v>1</v>
      </c>
      <c r="F253" s="94">
        <v>2</v>
      </c>
      <c r="G253" s="94">
        <v>8</v>
      </c>
      <c r="H253" s="94">
        <v>7</v>
      </c>
      <c r="I253" s="94">
        <v>0</v>
      </c>
      <c r="J253" s="94">
        <v>16</v>
      </c>
      <c r="K253" s="94"/>
      <c r="L253" s="94"/>
      <c r="M253" s="94">
        <v>1</v>
      </c>
      <c r="N253" s="94">
        <v>0</v>
      </c>
      <c r="O253" s="94">
        <v>0</v>
      </c>
      <c r="P253" s="94">
        <v>0</v>
      </c>
      <c r="Q253" s="94" t="s">
        <v>198</v>
      </c>
      <c r="R253" s="94">
        <v>1</v>
      </c>
      <c r="S253" s="94">
        <v>16</v>
      </c>
      <c r="T253" s="94">
        <v>2</v>
      </c>
      <c r="U253" s="94">
        <v>0</v>
      </c>
      <c r="V253" s="94">
        <v>1</v>
      </c>
      <c r="W253" s="94">
        <v>0</v>
      </c>
      <c r="X253" s="94">
        <v>2</v>
      </c>
      <c r="Y253" s="94">
        <v>38</v>
      </c>
      <c r="Z253" s="94">
        <v>0</v>
      </c>
      <c r="AA253" s="94">
        <v>0</v>
      </c>
      <c r="AB253" s="94">
        <v>0</v>
      </c>
      <c r="AC253" s="94">
        <v>0</v>
      </c>
      <c r="AD253" s="91"/>
      <c r="AE253" s="92"/>
    </row>
    <row r="254" ht="15.75" customHeight="1" spans="1:31">
      <c r="A254" s="35"/>
      <c r="B254" s="56"/>
      <c r="C254" s="36"/>
      <c r="D254" s="106">
        <f t="shared" ref="D254:AC254" si="52">D253/D252</f>
        <v>0.111111111111111</v>
      </c>
      <c r="E254" s="106">
        <f t="shared" si="52"/>
        <v>1</v>
      </c>
      <c r="F254" s="106">
        <f t="shared" si="52"/>
        <v>0.0202020202020202</v>
      </c>
      <c r="G254" s="106">
        <f t="shared" si="52"/>
        <v>0.0869565217391304</v>
      </c>
      <c r="H254" s="106">
        <f t="shared" si="52"/>
        <v>0.0625</v>
      </c>
      <c r="I254" s="106">
        <f t="shared" si="52"/>
        <v>0</v>
      </c>
      <c r="J254" s="106">
        <f t="shared" si="52"/>
        <v>0.271186440677966</v>
      </c>
      <c r="K254" s="106" t="e">
        <f t="shared" si="52"/>
        <v>#DIV/0!</v>
      </c>
      <c r="L254" s="106" t="e">
        <f t="shared" si="52"/>
        <v>#VALUE!</v>
      </c>
      <c r="M254" s="106">
        <f t="shared" si="52"/>
        <v>0.0434782608695652</v>
      </c>
      <c r="N254" s="106" t="e">
        <f t="shared" si="52"/>
        <v>#DIV/0!</v>
      </c>
      <c r="O254" s="106" t="e">
        <f t="shared" si="52"/>
        <v>#DIV/0!</v>
      </c>
      <c r="P254" s="106">
        <f t="shared" si="52"/>
        <v>0</v>
      </c>
      <c r="Q254" s="106" t="e">
        <f t="shared" si="52"/>
        <v>#VALUE!</v>
      </c>
      <c r="R254" s="106">
        <f t="shared" si="52"/>
        <v>0.0285714285714286</v>
      </c>
      <c r="S254" s="106">
        <f t="shared" si="52"/>
        <v>0.104575163398693</v>
      </c>
      <c r="T254" s="106">
        <f t="shared" si="52"/>
        <v>0.0444444444444444</v>
      </c>
      <c r="U254" s="106">
        <f t="shared" si="52"/>
        <v>0</v>
      </c>
      <c r="V254" s="106">
        <f t="shared" si="52"/>
        <v>0.0909090909090909</v>
      </c>
      <c r="W254" s="106">
        <f t="shared" si="52"/>
        <v>0</v>
      </c>
      <c r="X254" s="106">
        <f t="shared" si="52"/>
        <v>0.0273972602739726</v>
      </c>
      <c r="Y254" s="106">
        <f t="shared" si="52"/>
        <v>0.25</v>
      </c>
      <c r="Z254" s="106">
        <f t="shared" si="52"/>
        <v>0</v>
      </c>
      <c r="AA254" s="106">
        <f t="shared" si="52"/>
        <v>0</v>
      </c>
      <c r="AB254" s="106" t="e">
        <f t="shared" si="52"/>
        <v>#DIV/0!</v>
      </c>
      <c r="AC254" s="106">
        <f t="shared" si="52"/>
        <v>0</v>
      </c>
      <c r="AD254" s="91"/>
      <c r="AE254" s="92"/>
    </row>
    <row r="255" ht="15.75" customHeight="1" spans="1:31">
      <c r="A255" s="35"/>
      <c r="B255" s="56" t="s">
        <v>287</v>
      </c>
      <c r="C255" s="36"/>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1"/>
      <c r="AE255" s="92"/>
    </row>
    <row r="256" ht="15.75" customHeight="1" spans="1:31">
      <c r="A256" s="35" t="s">
        <v>143</v>
      </c>
      <c r="B256" s="36" t="s">
        <v>288</v>
      </c>
      <c r="C256" s="36" t="s">
        <v>4</v>
      </c>
      <c r="D256" s="94">
        <v>26</v>
      </c>
      <c r="E256" s="94" t="s">
        <v>198</v>
      </c>
      <c r="F256" s="94">
        <v>183</v>
      </c>
      <c r="G256" s="94">
        <v>85</v>
      </c>
      <c r="H256" s="94">
        <v>128</v>
      </c>
      <c r="I256" s="94">
        <v>127</v>
      </c>
      <c r="J256" s="94">
        <v>52</v>
      </c>
      <c r="K256" s="94">
        <v>64</v>
      </c>
      <c r="L256" s="94" t="s">
        <v>266</v>
      </c>
      <c r="M256" s="94">
        <v>15</v>
      </c>
      <c r="N256" s="94">
        <v>0</v>
      </c>
      <c r="O256" s="94">
        <v>1</v>
      </c>
      <c r="P256" s="94">
        <v>22</v>
      </c>
      <c r="Q256" s="94">
        <v>44</v>
      </c>
      <c r="R256" s="94">
        <v>36</v>
      </c>
      <c r="S256" s="94">
        <v>142</v>
      </c>
      <c r="T256" s="94">
        <v>45</v>
      </c>
      <c r="U256" s="94">
        <v>97</v>
      </c>
      <c r="V256" s="94">
        <v>31</v>
      </c>
      <c r="W256" s="94">
        <v>198</v>
      </c>
      <c r="X256" s="94">
        <v>20</v>
      </c>
      <c r="Y256" s="94">
        <v>156</v>
      </c>
      <c r="Z256" s="94">
        <v>81</v>
      </c>
      <c r="AA256" s="94">
        <v>86</v>
      </c>
      <c r="AB256" s="94">
        <v>77</v>
      </c>
      <c r="AC256" s="94">
        <v>62</v>
      </c>
      <c r="AD256" s="91" t="s">
        <v>289</v>
      </c>
      <c r="AE256" s="92">
        <f>AD256/23</f>
        <v>1</v>
      </c>
    </row>
    <row r="257" ht="15.75" customHeight="1" spans="1:31">
      <c r="A257" s="35" t="s">
        <v>143</v>
      </c>
      <c r="B257" s="36" t="s">
        <v>290</v>
      </c>
      <c r="C257" s="36" t="s">
        <v>4</v>
      </c>
      <c r="D257" s="94">
        <v>13</v>
      </c>
      <c r="E257" s="94" t="s">
        <v>198</v>
      </c>
      <c r="F257" s="94">
        <v>5</v>
      </c>
      <c r="G257" s="94">
        <v>85</v>
      </c>
      <c r="H257" s="94">
        <v>23</v>
      </c>
      <c r="I257" s="94">
        <v>127</v>
      </c>
      <c r="J257" s="94">
        <v>24</v>
      </c>
      <c r="K257" s="94">
        <v>8</v>
      </c>
      <c r="L257" s="94"/>
      <c r="M257" s="94">
        <v>4</v>
      </c>
      <c r="N257" s="94">
        <v>0</v>
      </c>
      <c r="O257" s="94">
        <v>1</v>
      </c>
      <c r="P257" s="94">
        <v>1</v>
      </c>
      <c r="Q257" s="94">
        <v>16</v>
      </c>
      <c r="R257" s="94">
        <v>20</v>
      </c>
      <c r="S257" s="94">
        <v>63</v>
      </c>
      <c r="T257" s="94">
        <v>21</v>
      </c>
      <c r="U257" s="94">
        <v>79</v>
      </c>
      <c r="V257" s="94">
        <v>9</v>
      </c>
      <c r="W257" s="94">
        <v>49</v>
      </c>
      <c r="X257" s="94">
        <v>5</v>
      </c>
      <c r="Y257" s="94">
        <v>47</v>
      </c>
      <c r="Z257" s="94">
        <v>4</v>
      </c>
      <c r="AA257" s="94">
        <v>30</v>
      </c>
      <c r="AB257" s="94">
        <v>4</v>
      </c>
      <c r="AC257" s="94">
        <v>0</v>
      </c>
      <c r="AD257" s="91"/>
      <c r="AE257" s="92"/>
    </row>
    <row r="258" ht="15.75" customHeight="1" spans="1:31">
      <c r="A258" s="35"/>
      <c r="B258" s="56"/>
      <c r="C258" s="36"/>
      <c r="D258" s="106">
        <f t="shared" ref="D258:AC258" si="53">D257/D256</f>
        <v>0.5</v>
      </c>
      <c r="E258" s="106" t="e">
        <f t="shared" si="53"/>
        <v>#VALUE!</v>
      </c>
      <c r="F258" s="106">
        <f t="shared" si="53"/>
        <v>0.0273224043715847</v>
      </c>
      <c r="G258" s="106">
        <f t="shared" si="53"/>
        <v>1</v>
      </c>
      <c r="H258" s="106">
        <f t="shared" si="53"/>
        <v>0.1796875</v>
      </c>
      <c r="I258" s="106">
        <f t="shared" si="53"/>
        <v>1</v>
      </c>
      <c r="J258" s="106">
        <f t="shared" si="53"/>
        <v>0.461538461538462</v>
      </c>
      <c r="K258" s="106">
        <f t="shared" si="53"/>
        <v>0.125</v>
      </c>
      <c r="L258" s="106" t="e">
        <f t="shared" si="53"/>
        <v>#VALUE!</v>
      </c>
      <c r="M258" s="106">
        <f t="shared" si="53"/>
        <v>0.266666666666667</v>
      </c>
      <c r="N258" s="106" t="e">
        <f t="shared" si="53"/>
        <v>#DIV/0!</v>
      </c>
      <c r="O258" s="106">
        <f t="shared" si="53"/>
        <v>1</v>
      </c>
      <c r="P258" s="106">
        <f t="shared" si="53"/>
        <v>0.0454545454545455</v>
      </c>
      <c r="Q258" s="106">
        <f t="shared" si="53"/>
        <v>0.363636363636364</v>
      </c>
      <c r="R258" s="106">
        <f t="shared" si="53"/>
        <v>0.555555555555556</v>
      </c>
      <c r="S258" s="106">
        <f t="shared" si="53"/>
        <v>0.443661971830986</v>
      </c>
      <c r="T258" s="106">
        <f t="shared" si="53"/>
        <v>0.466666666666667</v>
      </c>
      <c r="U258" s="106">
        <f t="shared" si="53"/>
        <v>0.814432989690722</v>
      </c>
      <c r="V258" s="106">
        <f t="shared" si="53"/>
        <v>0.290322580645161</v>
      </c>
      <c r="W258" s="106">
        <f t="shared" si="53"/>
        <v>0.247474747474747</v>
      </c>
      <c r="X258" s="106">
        <f t="shared" si="53"/>
        <v>0.25</v>
      </c>
      <c r="Y258" s="106">
        <f t="shared" si="53"/>
        <v>0.301282051282051</v>
      </c>
      <c r="Z258" s="106">
        <f t="shared" si="53"/>
        <v>0.0493827160493827</v>
      </c>
      <c r="AA258" s="106">
        <f t="shared" si="53"/>
        <v>0.348837209302326</v>
      </c>
      <c r="AB258" s="106">
        <f t="shared" si="53"/>
        <v>0.051948051948052</v>
      </c>
      <c r="AC258" s="106">
        <f t="shared" si="53"/>
        <v>0</v>
      </c>
      <c r="AD258" s="91"/>
      <c r="AE258" s="92"/>
    </row>
    <row r="259" ht="15.75" customHeight="1" spans="1:31">
      <c r="A259" s="35"/>
      <c r="B259" s="56" t="s">
        <v>291</v>
      </c>
      <c r="C259" s="36"/>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1"/>
      <c r="AE259" s="92"/>
    </row>
    <row r="260" ht="15.75" customHeight="1" spans="1:31">
      <c r="A260" s="35" t="s">
        <v>143</v>
      </c>
      <c r="B260" s="36" t="s">
        <v>292</v>
      </c>
      <c r="C260" s="36" t="s">
        <v>4</v>
      </c>
      <c r="D260" s="94">
        <v>22</v>
      </c>
      <c r="E260" s="94" t="s">
        <v>198</v>
      </c>
      <c r="F260" s="94">
        <v>183</v>
      </c>
      <c r="G260" s="94">
        <v>85</v>
      </c>
      <c r="H260" s="94">
        <v>128</v>
      </c>
      <c r="I260" s="94">
        <v>127</v>
      </c>
      <c r="J260" s="94">
        <v>47</v>
      </c>
      <c r="K260" s="94">
        <v>64</v>
      </c>
      <c r="L260" s="94" t="s">
        <v>266</v>
      </c>
      <c r="M260" s="94">
        <v>15</v>
      </c>
      <c r="N260" s="94">
        <v>0</v>
      </c>
      <c r="O260" s="94">
        <v>0</v>
      </c>
      <c r="P260" s="94">
        <v>31</v>
      </c>
      <c r="Q260" s="94">
        <v>23</v>
      </c>
      <c r="R260" s="94">
        <v>36</v>
      </c>
      <c r="S260" s="94">
        <v>105</v>
      </c>
      <c r="T260" s="94">
        <v>45</v>
      </c>
      <c r="U260" s="94">
        <v>121</v>
      </c>
      <c r="V260" s="94">
        <v>28</v>
      </c>
      <c r="W260" s="94">
        <v>198</v>
      </c>
      <c r="X260" s="94">
        <v>50</v>
      </c>
      <c r="Y260" s="94">
        <v>156</v>
      </c>
      <c r="Z260" s="94">
        <v>81</v>
      </c>
      <c r="AA260" s="94">
        <v>86</v>
      </c>
      <c r="AB260" s="94">
        <v>77</v>
      </c>
      <c r="AC260" s="94">
        <v>62</v>
      </c>
      <c r="AD260" s="91"/>
      <c r="AE260" s="92"/>
    </row>
    <row r="261" ht="15.75" customHeight="1" spans="1:31">
      <c r="A261" s="35" t="s">
        <v>143</v>
      </c>
      <c r="B261" s="36" t="s">
        <v>293</v>
      </c>
      <c r="C261" s="36" t="s">
        <v>4</v>
      </c>
      <c r="D261" s="94">
        <v>5</v>
      </c>
      <c r="E261" s="94" t="s">
        <v>198</v>
      </c>
      <c r="F261" s="94">
        <v>1</v>
      </c>
      <c r="G261" s="94">
        <v>10</v>
      </c>
      <c r="H261" s="94">
        <v>8</v>
      </c>
      <c r="I261" s="94">
        <v>5</v>
      </c>
      <c r="J261" s="94">
        <v>6</v>
      </c>
      <c r="K261" s="94">
        <v>9</v>
      </c>
      <c r="L261" s="94"/>
      <c r="M261" s="94">
        <v>1</v>
      </c>
      <c r="N261" s="94">
        <v>0</v>
      </c>
      <c r="O261" s="94">
        <v>0</v>
      </c>
      <c r="P261" s="94">
        <v>0</v>
      </c>
      <c r="Q261" s="94">
        <v>1</v>
      </c>
      <c r="R261" s="94">
        <v>2</v>
      </c>
      <c r="S261" s="94">
        <v>6</v>
      </c>
      <c r="T261" s="94">
        <v>6</v>
      </c>
      <c r="U261" s="94">
        <v>23</v>
      </c>
      <c r="V261" s="94">
        <v>5</v>
      </c>
      <c r="W261" s="94">
        <v>8</v>
      </c>
      <c r="X261" s="94">
        <v>7</v>
      </c>
      <c r="Y261" s="94">
        <v>13</v>
      </c>
      <c r="Z261" s="94">
        <v>8</v>
      </c>
      <c r="AA261" s="94">
        <v>25</v>
      </c>
      <c r="AB261" s="94">
        <v>2</v>
      </c>
      <c r="AC261" s="94">
        <v>4</v>
      </c>
      <c r="AD261" s="91"/>
      <c r="AE261" s="92"/>
    </row>
    <row r="262" ht="15.75" customHeight="1" spans="1:31">
      <c r="A262" s="35"/>
      <c r="B262" s="56"/>
      <c r="C262" s="36"/>
      <c r="D262" s="106">
        <f t="shared" ref="D262:AC262" si="54">D261/D260</f>
        <v>0.227272727272727</v>
      </c>
      <c r="E262" s="106" t="e">
        <f t="shared" si="54"/>
        <v>#VALUE!</v>
      </c>
      <c r="F262" s="106">
        <f t="shared" si="54"/>
        <v>0.00546448087431694</v>
      </c>
      <c r="G262" s="106">
        <f t="shared" si="54"/>
        <v>0.117647058823529</v>
      </c>
      <c r="H262" s="106">
        <f t="shared" si="54"/>
        <v>0.0625</v>
      </c>
      <c r="I262" s="106">
        <f t="shared" si="54"/>
        <v>0.0393700787401575</v>
      </c>
      <c r="J262" s="106">
        <f t="shared" si="54"/>
        <v>0.127659574468085</v>
      </c>
      <c r="K262" s="106">
        <f t="shared" si="54"/>
        <v>0.140625</v>
      </c>
      <c r="L262" s="106" t="e">
        <f t="shared" si="54"/>
        <v>#VALUE!</v>
      </c>
      <c r="M262" s="106">
        <f t="shared" si="54"/>
        <v>0.0666666666666667</v>
      </c>
      <c r="N262" s="106" t="e">
        <f t="shared" si="54"/>
        <v>#DIV/0!</v>
      </c>
      <c r="O262" s="106" t="e">
        <f t="shared" si="54"/>
        <v>#DIV/0!</v>
      </c>
      <c r="P262" s="106">
        <f t="shared" si="54"/>
        <v>0</v>
      </c>
      <c r="Q262" s="106">
        <f t="shared" si="54"/>
        <v>0.0434782608695652</v>
      </c>
      <c r="R262" s="106">
        <f t="shared" si="54"/>
        <v>0.0555555555555556</v>
      </c>
      <c r="S262" s="106">
        <f t="shared" si="54"/>
        <v>0.0571428571428571</v>
      </c>
      <c r="T262" s="106">
        <f t="shared" si="54"/>
        <v>0.133333333333333</v>
      </c>
      <c r="U262" s="106">
        <f t="shared" si="54"/>
        <v>0.190082644628099</v>
      </c>
      <c r="V262" s="106">
        <f t="shared" si="54"/>
        <v>0.178571428571429</v>
      </c>
      <c r="W262" s="106">
        <f t="shared" si="54"/>
        <v>0.0404040404040404</v>
      </c>
      <c r="X262" s="106">
        <f t="shared" si="54"/>
        <v>0.14</v>
      </c>
      <c r="Y262" s="106">
        <f t="shared" si="54"/>
        <v>0.0833333333333333</v>
      </c>
      <c r="Z262" s="106">
        <f t="shared" si="54"/>
        <v>0.0987654320987654</v>
      </c>
      <c r="AA262" s="106">
        <f t="shared" si="54"/>
        <v>0.290697674418605</v>
      </c>
      <c r="AB262" s="106">
        <f t="shared" si="54"/>
        <v>0.025974025974026</v>
      </c>
      <c r="AC262" s="106">
        <f t="shared" si="54"/>
        <v>0.0645161290322581</v>
      </c>
      <c r="AD262" s="91"/>
      <c r="AE262" s="92"/>
    </row>
    <row r="263" ht="15.75" customHeight="1" spans="1:31">
      <c r="A263" s="35"/>
      <c r="B263" s="56" t="s">
        <v>294</v>
      </c>
      <c r="C263" s="36"/>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1"/>
      <c r="AE263" s="92"/>
    </row>
    <row r="264" ht="15.75" customHeight="1" spans="1:31">
      <c r="A264" s="35" t="s">
        <v>143</v>
      </c>
      <c r="B264" s="36" t="s">
        <v>295</v>
      </c>
      <c r="C264" s="36" t="s">
        <v>4</v>
      </c>
      <c r="D264" s="94">
        <v>26</v>
      </c>
      <c r="E264" s="94" t="s">
        <v>198</v>
      </c>
      <c r="F264" s="94">
        <v>180</v>
      </c>
      <c r="G264" s="94">
        <v>85</v>
      </c>
      <c r="H264" s="94">
        <v>126</v>
      </c>
      <c r="I264" s="94">
        <v>127</v>
      </c>
      <c r="J264" s="94">
        <v>63</v>
      </c>
      <c r="K264" s="94">
        <v>64</v>
      </c>
      <c r="L264" s="94" t="s">
        <v>266</v>
      </c>
      <c r="M264" s="94">
        <v>9</v>
      </c>
      <c r="N264" s="94">
        <v>0</v>
      </c>
      <c r="O264" s="94">
        <v>7</v>
      </c>
      <c r="P264" s="94">
        <v>14</v>
      </c>
      <c r="Q264" s="94">
        <v>27</v>
      </c>
      <c r="R264" s="94">
        <v>36</v>
      </c>
      <c r="S264" s="94">
        <v>133</v>
      </c>
      <c r="T264" s="94">
        <v>45</v>
      </c>
      <c r="U264" s="94">
        <v>49</v>
      </c>
      <c r="V264" s="94">
        <v>22</v>
      </c>
      <c r="W264" s="94">
        <v>198</v>
      </c>
      <c r="X264" s="94" t="s">
        <v>296</v>
      </c>
      <c r="Y264" s="94">
        <v>136</v>
      </c>
      <c r="Z264" s="94">
        <v>67</v>
      </c>
      <c r="AA264" s="94">
        <v>71</v>
      </c>
      <c r="AB264" s="94">
        <v>77</v>
      </c>
      <c r="AC264" s="94">
        <v>58</v>
      </c>
      <c r="AD264" s="91" t="s">
        <v>151</v>
      </c>
      <c r="AE264" s="92">
        <f>AD264/23</f>
        <v>0.478260869565217</v>
      </c>
    </row>
    <row r="265" ht="15.75" customHeight="1" spans="1:31">
      <c r="A265" s="35" t="s">
        <v>143</v>
      </c>
      <c r="B265" s="36" t="s">
        <v>297</v>
      </c>
      <c r="C265" s="36" t="s">
        <v>4</v>
      </c>
      <c r="D265" s="94">
        <v>0</v>
      </c>
      <c r="E265" s="94" t="s">
        <v>198</v>
      </c>
      <c r="F265" s="94">
        <v>2</v>
      </c>
      <c r="G265" s="94">
        <v>0</v>
      </c>
      <c r="H265" s="94">
        <v>2</v>
      </c>
      <c r="I265" s="94">
        <v>5</v>
      </c>
      <c r="J265" s="94">
        <v>18</v>
      </c>
      <c r="K265" s="94">
        <v>17</v>
      </c>
      <c r="L265" s="94"/>
      <c r="M265" s="94">
        <v>0</v>
      </c>
      <c r="N265" s="94">
        <v>0</v>
      </c>
      <c r="O265" s="94">
        <v>0</v>
      </c>
      <c r="P265" s="94">
        <v>0</v>
      </c>
      <c r="Q265" s="94">
        <v>0</v>
      </c>
      <c r="R265" s="94">
        <v>0</v>
      </c>
      <c r="S265" s="94">
        <v>24</v>
      </c>
      <c r="T265" s="94">
        <v>6</v>
      </c>
      <c r="U265" s="94">
        <v>0</v>
      </c>
      <c r="V265" s="94">
        <v>0</v>
      </c>
      <c r="W265" s="94">
        <v>60</v>
      </c>
      <c r="X265" s="94" t="s">
        <v>296</v>
      </c>
      <c r="Y265" s="94">
        <v>3</v>
      </c>
      <c r="Z265" s="94">
        <v>7</v>
      </c>
      <c r="AA265" s="94">
        <v>12</v>
      </c>
      <c r="AB265" s="94">
        <v>6</v>
      </c>
      <c r="AC265" s="94">
        <v>0</v>
      </c>
      <c r="AD265" s="91"/>
      <c r="AE265" s="92"/>
    </row>
    <row r="266" ht="15.75" customHeight="1" spans="1:31">
      <c r="A266" s="35"/>
      <c r="B266" s="56"/>
      <c r="C266" s="36"/>
      <c r="D266" s="106">
        <f t="shared" ref="D266:AC266" si="55">D265/D264</f>
        <v>0</v>
      </c>
      <c r="E266" s="106" t="e">
        <f t="shared" si="55"/>
        <v>#VALUE!</v>
      </c>
      <c r="F266" s="106">
        <f t="shared" si="55"/>
        <v>0.0111111111111111</v>
      </c>
      <c r="G266" s="106">
        <f t="shared" si="55"/>
        <v>0</v>
      </c>
      <c r="H266" s="106">
        <f t="shared" si="55"/>
        <v>0.0158730158730159</v>
      </c>
      <c r="I266" s="106">
        <f t="shared" si="55"/>
        <v>0.0393700787401575</v>
      </c>
      <c r="J266" s="106">
        <f t="shared" si="55"/>
        <v>0.285714285714286</v>
      </c>
      <c r="K266" s="106">
        <f t="shared" si="55"/>
        <v>0.265625</v>
      </c>
      <c r="L266" s="106" t="e">
        <f t="shared" si="55"/>
        <v>#VALUE!</v>
      </c>
      <c r="M266" s="106">
        <f t="shared" si="55"/>
        <v>0</v>
      </c>
      <c r="N266" s="106" t="e">
        <f t="shared" si="55"/>
        <v>#DIV/0!</v>
      </c>
      <c r="O266" s="106">
        <f t="shared" si="55"/>
        <v>0</v>
      </c>
      <c r="P266" s="106">
        <f t="shared" si="55"/>
        <v>0</v>
      </c>
      <c r="Q266" s="106">
        <f t="shared" si="55"/>
        <v>0</v>
      </c>
      <c r="R266" s="106">
        <f t="shared" si="55"/>
        <v>0</v>
      </c>
      <c r="S266" s="106">
        <f t="shared" si="55"/>
        <v>0.180451127819549</v>
      </c>
      <c r="T266" s="106">
        <f t="shared" si="55"/>
        <v>0.133333333333333</v>
      </c>
      <c r="U266" s="106">
        <f t="shared" si="55"/>
        <v>0</v>
      </c>
      <c r="V266" s="106">
        <f t="shared" si="55"/>
        <v>0</v>
      </c>
      <c r="W266" s="106">
        <f t="shared" si="55"/>
        <v>0.303030303030303</v>
      </c>
      <c r="X266" s="106" t="e">
        <f t="shared" si="55"/>
        <v>#VALUE!</v>
      </c>
      <c r="Y266" s="106">
        <f t="shared" si="55"/>
        <v>0.0220588235294118</v>
      </c>
      <c r="Z266" s="106">
        <f t="shared" si="55"/>
        <v>0.104477611940299</v>
      </c>
      <c r="AA266" s="106">
        <f t="shared" si="55"/>
        <v>0.169014084507042</v>
      </c>
      <c r="AB266" s="106">
        <f t="shared" si="55"/>
        <v>0.0779220779220779</v>
      </c>
      <c r="AC266" s="106">
        <f t="shared" si="55"/>
        <v>0</v>
      </c>
      <c r="AD266" s="91"/>
      <c r="AE266" s="92"/>
    </row>
    <row r="267" ht="15.75" customHeight="1" spans="1:31">
      <c r="A267" s="35"/>
      <c r="B267" s="56" t="s">
        <v>298</v>
      </c>
      <c r="C267" s="36"/>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1"/>
      <c r="AE267" s="92"/>
    </row>
    <row r="268" ht="15.75" customHeight="1" spans="1:31">
      <c r="A268" s="35" t="s">
        <v>143</v>
      </c>
      <c r="B268" s="36" t="s">
        <v>299</v>
      </c>
      <c r="C268" s="36" t="s">
        <v>4</v>
      </c>
      <c r="D268" s="94">
        <f>SUM(D269:D272)</f>
        <v>44</v>
      </c>
      <c r="E268" s="94">
        <v>49</v>
      </c>
      <c r="F268" s="94">
        <v>180</v>
      </c>
      <c r="G268" s="94">
        <v>85</v>
      </c>
      <c r="H268" s="94">
        <v>126</v>
      </c>
      <c r="I268" s="94" t="s">
        <v>198</v>
      </c>
      <c r="J268" s="94">
        <v>44</v>
      </c>
      <c r="K268" s="94">
        <v>104</v>
      </c>
      <c r="L268" s="94" t="s">
        <v>266</v>
      </c>
      <c r="M268" s="94">
        <v>37</v>
      </c>
      <c r="N268" s="94">
        <v>55</v>
      </c>
      <c r="O268" s="94">
        <v>35</v>
      </c>
      <c r="P268" s="94">
        <v>6</v>
      </c>
      <c r="Q268" s="94">
        <v>55</v>
      </c>
      <c r="R268" s="94">
        <v>98</v>
      </c>
      <c r="S268" s="94">
        <v>155</v>
      </c>
      <c r="T268" s="94">
        <v>45</v>
      </c>
      <c r="U268" s="94">
        <v>66</v>
      </c>
      <c r="V268" s="94">
        <v>49</v>
      </c>
      <c r="W268" s="94">
        <v>198</v>
      </c>
      <c r="X268" s="94">
        <f>SUM(X269:X272)</f>
        <v>184</v>
      </c>
      <c r="Y268" s="94">
        <v>164</v>
      </c>
      <c r="Z268" s="94">
        <v>106</v>
      </c>
      <c r="AA268" s="94">
        <v>104</v>
      </c>
      <c r="AB268" s="94">
        <v>77</v>
      </c>
      <c r="AC268" s="94">
        <v>70</v>
      </c>
      <c r="AD268" s="91" t="s">
        <v>289</v>
      </c>
      <c r="AE268" s="92">
        <f>AD268/23</f>
        <v>1</v>
      </c>
    </row>
    <row r="269" ht="15.75" customHeight="1" spans="1:31">
      <c r="A269" s="35" t="s">
        <v>143</v>
      </c>
      <c r="B269" s="36" t="s">
        <v>300</v>
      </c>
      <c r="C269" s="36" t="s">
        <v>4</v>
      </c>
      <c r="D269" s="94">
        <v>37</v>
      </c>
      <c r="E269" s="94">
        <v>38</v>
      </c>
      <c r="F269" s="94">
        <v>130</v>
      </c>
      <c r="G269" s="94">
        <v>84</v>
      </c>
      <c r="H269" s="94">
        <v>115</v>
      </c>
      <c r="I269" s="94" t="s">
        <v>198</v>
      </c>
      <c r="J269" s="94">
        <v>40</v>
      </c>
      <c r="K269" s="94">
        <v>90</v>
      </c>
      <c r="L269" s="94"/>
      <c r="M269" s="94">
        <v>37</v>
      </c>
      <c r="N269" s="94">
        <v>47</v>
      </c>
      <c r="O269" s="94">
        <v>31</v>
      </c>
      <c r="P269" s="94">
        <v>17</v>
      </c>
      <c r="Q269" s="94">
        <v>51</v>
      </c>
      <c r="R269" s="94">
        <v>92</v>
      </c>
      <c r="S269" s="94">
        <v>135</v>
      </c>
      <c r="T269" s="94">
        <v>40</v>
      </c>
      <c r="U269" s="94">
        <v>98</v>
      </c>
      <c r="V269" s="94">
        <v>40</v>
      </c>
      <c r="W269" s="94">
        <v>167</v>
      </c>
      <c r="X269" s="94">
        <v>158</v>
      </c>
      <c r="Y269" s="94">
        <v>116</v>
      </c>
      <c r="Z269" s="94">
        <v>84</v>
      </c>
      <c r="AA269" s="94">
        <v>91</v>
      </c>
      <c r="AB269" s="94">
        <v>71</v>
      </c>
      <c r="AC269" s="94">
        <v>61</v>
      </c>
      <c r="AD269" s="91"/>
      <c r="AE269" s="92"/>
    </row>
    <row r="270" ht="15.75" customHeight="1" spans="1:31">
      <c r="A270" s="35" t="s">
        <v>143</v>
      </c>
      <c r="B270" s="36" t="s">
        <v>301</v>
      </c>
      <c r="C270" s="36" t="s">
        <v>4</v>
      </c>
      <c r="D270" s="94">
        <v>4</v>
      </c>
      <c r="E270" s="94">
        <v>1</v>
      </c>
      <c r="F270" s="94">
        <v>7</v>
      </c>
      <c r="G270" s="94">
        <v>1</v>
      </c>
      <c r="H270" s="94">
        <v>6</v>
      </c>
      <c r="I270" s="94" t="s">
        <v>198</v>
      </c>
      <c r="J270" s="94">
        <v>2</v>
      </c>
      <c r="K270" s="94">
        <v>2</v>
      </c>
      <c r="L270" s="94"/>
      <c r="M270" s="94">
        <v>0</v>
      </c>
      <c r="N270" s="94">
        <v>4</v>
      </c>
      <c r="O270" s="94">
        <v>1</v>
      </c>
      <c r="P270" s="94">
        <v>2</v>
      </c>
      <c r="Q270" s="94">
        <v>13</v>
      </c>
      <c r="R270" s="94">
        <v>1</v>
      </c>
      <c r="S270" s="94">
        <v>9</v>
      </c>
      <c r="T270" s="94">
        <v>2</v>
      </c>
      <c r="U270" s="94">
        <v>1</v>
      </c>
      <c r="V270" s="94">
        <v>16</v>
      </c>
      <c r="W270" s="94">
        <v>14</v>
      </c>
      <c r="X270" s="94">
        <v>10</v>
      </c>
      <c r="Y270" s="94">
        <v>4</v>
      </c>
      <c r="Z270" s="94">
        <v>3</v>
      </c>
      <c r="AA270" s="94">
        <v>6</v>
      </c>
      <c r="AB270" s="94">
        <v>4</v>
      </c>
      <c r="AC270" s="94">
        <v>2</v>
      </c>
      <c r="AD270" s="91"/>
      <c r="AE270" s="92"/>
    </row>
    <row r="271" ht="15.75" customHeight="1" spans="1:31">
      <c r="A271" s="35" t="s">
        <v>143</v>
      </c>
      <c r="B271" s="36" t="s">
        <v>302</v>
      </c>
      <c r="C271" s="36" t="s">
        <v>4</v>
      </c>
      <c r="D271" s="94">
        <v>1</v>
      </c>
      <c r="E271" s="94">
        <v>5</v>
      </c>
      <c r="F271" s="94">
        <v>7</v>
      </c>
      <c r="G271" s="94">
        <v>0</v>
      </c>
      <c r="H271" s="94">
        <v>2</v>
      </c>
      <c r="I271" s="94" t="s">
        <v>198</v>
      </c>
      <c r="J271" s="94">
        <v>1</v>
      </c>
      <c r="K271" s="94">
        <v>5</v>
      </c>
      <c r="L271" s="94"/>
      <c r="M271" s="94">
        <v>0</v>
      </c>
      <c r="N271" s="94">
        <v>4</v>
      </c>
      <c r="O271" s="94">
        <v>1</v>
      </c>
      <c r="P271" s="94">
        <v>2</v>
      </c>
      <c r="Q271" s="94">
        <v>5</v>
      </c>
      <c r="R271" s="94">
        <v>2</v>
      </c>
      <c r="S271" s="94">
        <v>3</v>
      </c>
      <c r="T271" s="94">
        <v>3</v>
      </c>
      <c r="U271" s="94">
        <v>2</v>
      </c>
      <c r="V271" s="94">
        <v>7</v>
      </c>
      <c r="W271" s="94">
        <v>15</v>
      </c>
      <c r="X271" s="94">
        <v>11</v>
      </c>
      <c r="Y271" s="94">
        <v>2</v>
      </c>
      <c r="Z271" s="94">
        <v>1</v>
      </c>
      <c r="AA271" s="94">
        <v>5</v>
      </c>
      <c r="AB271" s="94">
        <v>1</v>
      </c>
      <c r="AC271" s="94">
        <v>5</v>
      </c>
      <c r="AD271" s="91"/>
      <c r="AE271" s="92"/>
    </row>
    <row r="272" ht="15.75" customHeight="1" spans="1:31">
      <c r="A272" s="35" t="s">
        <v>143</v>
      </c>
      <c r="B272" s="36" t="s">
        <v>303</v>
      </c>
      <c r="C272" s="36" t="s">
        <v>4</v>
      </c>
      <c r="D272" s="94">
        <v>2</v>
      </c>
      <c r="E272" s="94">
        <v>5</v>
      </c>
      <c r="F272" s="94">
        <v>6</v>
      </c>
      <c r="G272" s="94">
        <v>0</v>
      </c>
      <c r="H272" s="94">
        <v>3</v>
      </c>
      <c r="I272" s="94" t="s">
        <v>198</v>
      </c>
      <c r="J272" s="94">
        <v>1</v>
      </c>
      <c r="K272" s="94">
        <v>7</v>
      </c>
      <c r="L272" s="94"/>
      <c r="M272" s="94">
        <v>0</v>
      </c>
      <c r="N272" s="94">
        <v>0</v>
      </c>
      <c r="O272" s="94">
        <v>2</v>
      </c>
      <c r="P272" s="94">
        <v>0</v>
      </c>
      <c r="Q272" s="94">
        <v>3</v>
      </c>
      <c r="R272" s="94">
        <v>3</v>
      </c>
      <c r="S272" s="94">
        <v>8</v>
      </c>
      <c r="T272" s="94">
        <v>0</v>
      </c>
      <c r="U272" s="94">
        <v>3</v>
      </c>
      <c r="V272" s="94">
        <v>7</v>
      </c>
      <c r="W272" s="94">
        <v>2</v>
      </c>
      <c r="X272" s="94">
        <v>5</v>
      </c>
      <c r="Y272" s="94">
        <v>4</v>
      </c>
      <c r="Z272" s="94">
        <v>0</v>
      </c>
      <c r="AA272" s="94">
        <v>2</v>
      </c>
      <c r="AB272" s="94">
        <v>1</v>
      </c>
      <c r="AC272" s="94">
        <v>2</v>
      </c>
      <c r="AD272" s="91"/>
      <c r="AE272" s="92"/>
    </row>
    <row r="273" ht="15.75" customHeight="1" spans="1:31">
      <c r="A273" s="35"/>
      <c r="B273" s="36"/>
      <c r="C273" s="36"/>
      <c r="D273" s="106">
        <f t="shared" ref="D273:AC273" si="56">SUM(D270:D272)/D268</f>
        <v>0.159090909090909</v>
      </c>
      <c r="E273" s="106">
        <f t="shared" si="56"/>
        <v>0.224489795918367</v>
      </c>
      <c r="F273" s="106">
        <f t="shared" si="56"/>
        <v>0.111111111111111</v>
      </c>
      <c r="G273" s="106">
        <f t="shared" si="56"/>
        <v>0.0117647058823529</v>
      </c>
      <c r="H273" s="106">
        <f t="shared" si="56"/>
        <v>0.0873015873015873</v>
      </c>
      <c r="I273" s="106" t="e">
        <f t="shared" si="56"/>
        <v>#VALUE!</v>
      </c>
      <c r="J273" s="106">
        <f t="shared" si="56"/>
        <v>0.0909090909090909</v>
      </c>
      <c r="K273" s="106">
        <f t="shared" si="56"/>
        <v>0.134615384615385</v>
      </c>
      <c r="L273" s="106" t="e">
        <f t="shared" si="56"/>
        <v>#VALUE!</v>
      </c>
      <c r="M273" s="106">
        <f t="shared" si="56"/>
        <v>0</v>
      </c>
      <c r="N273" s="106">
        <f t="shared" si="56"/>
        <v>0.145454545454545</v>
      </c>
      <c r="O273" s="106">
        <f t="shared" si="56"/>
        <v>0.114285714285714</v>
      </c>
      <c r="P273" s="106">
        <f t="shared" si="56"/>
        <v>0.666666666666667</v>
      </c>
      <c r="Q273" s="106">
        <f t="shared" si="56"/>
        <v>0.381818181818182</v>
      </c>
      <c r="R273" s="106">
        <f t="shared" si="56"/>
        <v>0.0612244897959184</v>
      </c>
      <c r="S273" s="106">
        <f t="shared" si="56"/>
        <v>0.129032258064516</v>
      </c>
      <c r="T273" s="106">
        <f t="shared" si="56"/>
        <v>0.111111111111111</v>
      </c>
      <c r="U273" s="106">
        <f t="shared" si="56"/>
        <v>0.0909090909090909</v>
      </c>
      <c r="V273" s="106">
        <f t="shared" si="56"/>
        <v>0.612244897959184</v>
      </c>
      <c r="W273" s="106">
        <f t="shared" si="56"/>
        <v>0.156565656565657</v>
      </c>
      <c r="X273" s="106">
        <f t="shared" si="56"/>
        <v>0.141304347826087</v>
      </c>
      <c r="Y273" s="106">
        <f t="shared" si="56"/>
        <v>0.0609756097560976</v>
      </c>
      <c r="Z273" s="106">
        <f t="shared" si="56"/>
        <v>0.0377358490566038</v>
      </c>
      <c r="AA273" s="106">
        <f t="shared" si="56"/>
        <v>0.125</v>
      </c>
      <c r="AB273" s="106">
        <f t="shared" si="56"/>
        <v>0.0779220779220779</v>
      </c>
      <c r="AC273" s="106">
        <f t="shared" si="56"/>
        <v>0.128571428571429</v>
      </c>
      <c r="AD273" s="91"/>
      <c r="AE273" s="92"/>
    </row>
    <row r="274" ht="15.75" customHeight="1" spans="1:31">
      <c r="A274" s="45"/>
      <c r="B274" s="46"/>
      <c r="C274" s="46"/>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87"/>
      <c r="AE274" s="88"/>
    </row>
    <row r="275" ht="15.75" customHeight="1" spans="1:31">
      <c r="A275" s="65" t="s">
        <v>67</v>
      </c>
      <c r="B275" s="81" t="s">
        <v>304</v>
      </c>
      <c r="C275" s="82"/>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91"/>
      <c r="AE275" s="92"/>
    </row>
    <row r="276" ht="15.75" customHeight="1" spans="1:31">
      <c r="A276" s="112" t="s">
        <v>143</v>
      </c>
      <c r="B276" s="44" t="s">
        <v>305</v>
      </c>
      <c r="C276" s="44" t="s">
        <v>4</v>
      </c>
      <c r="D276" s="95">
        <v>97.6</v>
      </c>
      <c r="E276" s="95">
        <v>98.3</v>
      </c>
      <c r="F276" s="96">
        <v>93.9</v>
      </c>
      <c r="G276" s="96">
        <v>93.7</v>
      </c>
      <c r="H276" s="95">
        <v>98</v>
      </c>
      <c r="I276" s="96">
        <v>89.5</v>
      </c>
      <c r="J276" s="95">
        <v>95.5</v>
      </c>
      <c r="K276" s="96">
        <v>88.5</v>
      </c>
      <c r="L276" s="96">
        <v>48.3</v>
      </c>
      <c r="M276" s="95">
        <v>97.5</v>
      </c>
      <c r="N276" s="96">
        <v>94.6</v>
      </c>
      <c r="O276" s="96">
        <v>93.8</v>
      </c>
      <c r="P276" s="95">
        <v>96.9</v>
      </c>
      <c r="Q276" s="95">
        <v>95</v>
      </c>
      <c r="R276" s="96">
        <v>94.7</v>
      </c>
      <c r="S276" s="96">
        <v>93</v>
      </c>
      <c r="T276" s="96">
        <v>90.9</v>
      </c>
      <c r="U276" s="96">
        <v>94.5</v>
      </c>
      <c r="V276" s="96">
        <v>89.6</v>
      </c>
      <c r="W276" s="108">
        <v>94.7</v>
      </c>
      <c r="X276" s="95">
        <v>95.2</v>
      </c>
      <c r="Y276" s="96">
        <v>94.5</v>
      </c>
      <c r="Z276" s="96">
        <v>88.3</v>
      </c>
      <c r="AA276" s="96">
        <v>84.6</v>
      </c>
      <c r="AB276" s="96">
        <v>85.9</v>
      </c>
      <c r="AC276" s="96">
        <v>93.2</v>
      </c>
      <c r="AD276" s="91" t="s">
        <v>177</v>
      </c>
      <c r="AE276" s="92">
        <f t="shared" ref="AE276:AE278" si="57">AD276/26</f>
        <v>0.692307692307692</v>
      </c>
    </row>
    <row r="277" ht="15.75" customHeight="1" spans="1:31">
      <c r="A277" s="112" t="s">
        <v>143</v>
      </c>
      <c r="B277" s="44" t="s">
        <v>306</v>
      </c>
      <c r="C277" s="44" t="s">
        <v>4</v>
      </c>
      <c r="D277" s="95">
        <v>9</v>
      </c>
      <c r="E277" s="95">
        <v>4</v>
      </c>
      <c r="F277" s="95">
        <v>1</v>
      </c>
      <c r="G277" s="95">
        <v>0</v>
      </c>
      <c r="H277" s="95">
        <v>0</v>
      </c>
      <c r="I277" s="95">
        <v>4</v>
      </c>
      <c r="J277" s="95">
        <v>0</v>
      </c>
      <c r="K277" s="95">
        <v>0</v>
      </c>
      <c r="L277" s="95">
        <v>0</v>
      </c>
      <c r="M277" s="95">
        <v>3</v>
      </c>
      <c r="N277" s="95">
        <v>1</v>
      </c>
      <c r="O277" s="95">
        <v>1</v>
      </c>
      <c r="P277" s="95">
        <v>0</v>
      </c>
      <c r="Q277" s="95">
        <v>0</v>
      </c>
      <c r="R277" s="95">
        <v>2</v>
      </c>
      <c r="S277" s="95">
        <v>3</v>
      </c>
      <c r="T277" s="95">
        <v>0</v>
      </c>
      <c r="U277" s="95">
        <v>3</v>
      </c>
      <c r="V277" s="95">
        <v>1</v>
      </c>
      <c r="W277" s="95">
        <v>5</v>
      </c>
      <c r="X277" s="95">
        <v>1</v>
      </c>
      <c r="Y277" s="95">
        <v>3</v>
      </c>
      <c r="Z277" s="95">
        <v>2</v>
      </c>
      <c r="AA277" s="95">
        <v>1</v>
      </c>
      <c r="AB277" s="95">
        <v>4</v>
      </c>
      <c r="AC277" s="95">
        <v>1</v>
      </c>
      <c r="AD277" s="91" t="s">
        <v>177</v>
      </c>
      <c r="AE277" s="92">
        <f t="shared" si="57"/>
        <v>0.692307692307692</v>
      </c>
    </row>
    <row r="278" ht="15.75" customHeight="1" spans="1:31">
      <c r="A278" s="112" t="s">
        <v>143</v>
      </c>
      <c r="B278" s="44" t="s">
        <v>307</v>
      </c>
      <c r="C278" s="44" t="s">
        <v>4</v>
      </c>
      <c r="D278" s="95">
        <v>0</v>
      </c>
      <c r="E278" s="95">
        <v>0</v>
      </c>
      <c r="F278" s="95">
        <v>0</v>
      </c>
      <c r="G278" s="95">
        <v>0</v>
      </c>
      <c r="H278" s="95">
        <v>0</v>
      </c>
      <c r="I278" s="95">
        <v>0</v>
      </c>
      <c r="J278" s="95">
        <v>0</v>
      </c>
      <c r="K278" s="95">
        <v>0</v>
      </c>
      <c r="L278" s="95">
        <v>0</v>
      </c>
      <c r="M278" s="95" t="s">
        <v>308</v>
      </c>
      <c r="N278" s="95" t="s">
        <v>308</v>
      </c>
      <c r="O278" s="95" t="s">
        <v>308</v>
      </c>
      <c r="P278" s="95">
        <v>0</v>
      </c>
      <c r="Q278" s="95">
        <v>0</v>
      </c>
      <c r="R278" s="95" t="s">
        <v>309</v>
      </c>
      <c r="S278" s="95">
        <v>0</v>
      </c>
      <c r="T278" s="95">
        <v>0</v>
      </c>
      <c r="U278" s="95" t="s">
        <v>308</v>
      </c>
      <c r="V278" s="95">
        <v>0</v>
      </c>
      <c r="W278" s="95">
        <v>0</v>
      </c>
      <c r="X278" s="95">
        <v>0</v>
      </c>
      <c r="Y278" s="95">
        <v>0</v>
      </c>
      <c r="Z278" s="95" t="s">
        <v>309</v>
      </c>
      <c r="AA278" s="95" t="s">
        <v>308</v>
      </c>
      <c r="AB278" s="95" t="s">
        <v>308</v>
      </c>
      <c r="AC278" s="95">
        <v>0</v>
      </c>
      <c r="AD278" s="91" t="s">
        <v>155</v>
      </c>
      <c r="AE278" s="92">
        <f t="shared" si="57"/>
        <v>0.307692307692308</v>
      </c>
    </row>
    <row r="279" ht="15.75" customHeight="1" spans="1:31">
      <c r="A279" s="4"/>
      <c r="B279" s="5"/>
      <c r="C279" s="5"/>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87"/>
      <c r="AE279" s="88"/>
    </row>
    <row r="280" ht="141.75" spans="1:31">
      <c r="A280" s="57"/>
      <c r="B280" s="57" t="s">
        <v>310</v>
      </c>
      <c r="C280" s="57" t="s">
        <v>4</v>
      </c>
      <c r="D280" s="57" t="s">
        <v>311</v>
      </c>
      <c r="E280" s="57" t="s">
        <v>312</v>
      </c>
      <c r="F280" s="57" t="s">
        <v>313</v>
      </c>
      <c r="G280" s="57" t="s">
        <v>314</v>
      </c>
      <c r="H280" s="57" t="s">
        <v>315</v>
      </c>
      <c r="I280" s="57" t="s">
        <v>143</v>
      </c>
      <c r="J280" s="57" t="s">
        <v>143</v>
      </c>
      <c r="K280" s="57" t="s">
        <v>316</v>
      </c>
      <c r="L280" s="57" t="s">
        <v>317</v>
      </c>
      <c r="M280" s="57" t="s">
        <v>318</v>
      </c>
      <c r="N280" s="57" t="s">
        <v>319</v>
      </c>
      <c r="O280" s="57" t="s">
        <v>113</v>
      </c>
      <c r="P280" s="57" t="s">
        <v>143</v>
      </c>
      <c r="Q280" s="57" t="s">
        <v>143</v>
      </c>
      <c r="R280" s="57" t="s">
        <v>320</v>
      </c>
      <c r="S280" s="57" t="s">
        <v>321</v>
      </c>
      <c r="T280" s="57" t="s">
        <v>143</v>
      </c>
      <c r="U280" s="57" t="s">
        <v>322</v>
      </c>
      <c r="V280" s="57" t="s">
        <v>323</v>
      </c>
      <c r="W280" s="57" t="s">
        <v>324</v>
      </c>
      <c r="X280" s="57" t="s">
        <v>325</v>
      </c>
      <c r="Y280" s="57" t="s">
        <v>143</v>
      </c>
      <c r="Z280" s="57" t="s">
        <v>143</v>
      </c>
      <c r="AA280" s="57" t="s">
        <v>326</v>
      </c>
      <c r="AB280" s="57" t="s">
        <v>327</v>
      </c>
      <c r="AC280" s="57" t="s">
        <v>328</v>
      </c>
      <c r="AD280" s="109"/>
      <c r="AE280" s="110"/>
    </row>
    <row r="281" ht="126" spans="1:31">
      <c r="A281" s="57"/>
      <c r="B281" s="57" t="s">
        <v>329</v>
      </c>
      <c r="C281" s="57" t="s">
        <v>4</v>
      </c>
      <c r="D281" s="57" t="s">
        <v>330</v>
      </c>
      <c r="E281" s="57" t="s">
        <v>331</v>
      </c>
      <c r="F281" s="57" t="s">
        <v>332</v>
      </c>
      <c r="G281" s="57" t="s">
        <v>333</v>
      </c>
      <c r="H281" s="57" t="s">
        <v>334</v>
      </c>
      <c r="I281" s="57" t="s">
        <v>143</v>
      </c>
      <c r="J281" s="57" t="s">
        <v>335</v>
      </c>
      <c r="K281" s="57" t="s">
        <v>336</v>
      </c>
      <c r="L281" s="57" t="s">
        <v>337</v>
      </c>
      <c r="M281" s="57" t="s">
        <v>338</v>
      </c>
      <c r="N281" s="57" t="s">
        <v>339</v>
      </c>
      <c r="O281" s="57" t="s">
        <v>340</v>
      </c>
      <c r="P281" s="57" t="s">
        <v>143</v>
      </c>
      <c r="Q281" s="57" t="s">
        <v>143</v>
      </c>
      <c r="R281" s="57" t="s">
        <v>341</v>
      </c>
      <c r="S281" s="57" t="s">
        <v>342</v>
      </c>
      <c r="T281" s="57" t="s">
        <v>143</v>
      </c>
      <c r="U281" s="57" t="s">
        <v>343</v>
      </c>
      <c r="V281" s="57" t="s">
        <v>344</v>
      </c>
      <c r="W281" s="57" t="s">
        <v>345</v>
      </c>
      <c r="X281" s="57" t="s">
        <v>346</v>
      </c>
      <c r="Y281" s="57" t="s">
        <v>143</v>
      </c>
      <c r="Z281" s="57" t="s">
        <v>347</v>
      </c>
      <c r="AA281" s="57" t="s">
        <v>348</v>
      </c>
      <c r="AB281" s="57" t="s">
        <v>349</v>
      </c>
      <c r="AC281" s="57" t="s">
        <v>350</v>
      </c>
      <c r="AD281" s="109"/>
      <c r="AE281" s="110"/>
    </row>
    <row r="282" ht="204.75" spans="1:31">
      <c r="A282" s="57"/>
      <c r="B282" s="57" t="s">
        <v>351</v>
      </c>
      <c r="C282" s="57" t="s">
        <v>4</v>
      </c>
      <c r="D282" s="57" t="s">
        <v>352</v>
      </c>
      <c r="E282" s="57" t="s">
        <v>353</v>
      </c>
      <c r="F282" s="57" t="s">
        <v>354</v>
      </c>
      <c r="G282" s="57" t="s">
        <v>355</v>
      </c>
      <c r="H282" s="57" t="s">
        <v>356</v>
      </c>
      <c r="I282" s="57" t="s">
        <v>143</v>
      </c>
      <c r="J282" s="57" t="s">
        <v>357</v>
      </c>
      <c r="K282" s="57" t="s">
        <v>358</v>
      </c>
      <c r="L282" s="57" t="s">
        <v>359</v>
      </c>
      <c r="M282" s="57" t="s">
        <v>143</v>
      </c>
      <c r="N282" s="57" t="s">
        <v>360</v>
      </c>
      <c r="O282" s="57" t="s">
        <v>361</v>
      </c>
      <c r="P282" s="57" t="s">
        <v>143</v>
      </c>
      <c r="Q282" s="57" t="s">
        <v>143</v>
      </c>
      <c r="R282" s="57" t="s">
        <v>362</v>
      </c>
      <c r="S282" s="57" t="s">
        <v>363</v>
      </c>
      <c r="T282" s="57" t="s">
        <v>143</v>
      </c>
      <c r="U282" s="57" t="s">
        <v>364</v>
      </c>
      <c r="V282" s="57" t="s">
        <v>365</v>
      </c>
      <c r="W282" s="57" t="s">
        <v>366</v>
      </c>
      <c r="X282" s="57" t="s">
        <v>367</v>
      </c>
      <c r="Y282" s="57" t="s">
        <v>143</v>
      </c>
      <c r="Z282" s="57" t="s">
        <v>368</v>
      </c>
      <c r="AA282" s="57" t="s">
        <v>369</v>
      </c>
      <c r="AB282" s="57" t="s">
        <v>370</v>
      </c>
      <c r="AC282" s="57" t="s">
        <v>371</v>
      </c>
      <c r="AD282" s="109"/>
      <c r="AE282" s="110"/>
    </row>
    <row r="283" ht="153" customHeight="1" spans="1:31">
      <c r="A283" s="57"/>
      <c r="B283" s="57" t="s">
        <v>372</v>
      </c>
      <c r="C283" s="57" t="s">
        <v>4</v>
      </c>
      <c r="D283" s="57"/>
      <c r="E283" s="57" t="s">
        <v>373</v>
      </c>
      <c r="F283" s="57" t="s">
        <v>374</v>
      </c>
      <c r="G283" s="57" t="s">
        <v>375</v>
      </c>
      <c r="H283" s="57"/>
      <c r="I283" s="57"/>
      <c r="J283" s="57"/>
      <c r="K283" s="57"/>
      <c r="L283" s="57"/>
      <c r="M283" s="57"/>
      <c r="N283" s="57"/>
      <c r="O283" s="57"/>
      <c r="P283" s="57"/>
      <c r="Q283" s="57"/>
      <c r="R283" s="57"/>
      <c r="S283" s="57"/>
      <c r="T283" s="57"/>
      <c r="U283" s="57"/>
      <c r="V283" s="57"/>
      <c r="W283" s="57" t="s">
        <v>376</v>
      </c>
      <c r="X283" s="57" t="s">
        <v>377</v>
      </c>
      <c r="Y283" s="57"/>
      <c r="Z283" s="57"/>
      <c r="AA283" s="57"/>
      <c r="AB283" s="57"/>
      <c r="AC283" s="57"/>
      <c r="AD283" s="109"/>
      <c r="AE283" s="110"/>
    </row>
    <row r="284" ht="15.75" customHeight="1" spans="1:31">
      <c r="A284" s="4"/>
      <c r="B284" s="5"/>
      <c r="C284" s="5"/>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87"/>
      <c r="AE284" s="88"/>
    </row>
    <row r="285" ht="15.75" customHeight="1" spans="1:31">
      <c r="A285" s="4"/>
      <c r="B285" s="5"/>
      <c r="C285" s="5"/>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87"/>
      <c r="AE285" s="88"/>
    </row>
    <row r="286" ht="15.75" customHeight="1" spans="1:31">
      <c r="A286" s="4"/>
      <c r="B286" s="5"/>
      <c r="C286" s="5"/>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87"/>
      <c r="AE286" s="88"/>
    </row>
    <row r="287" ht="15.75" customHeight="1" spans="1:31">
      <c r="A287" s="4"/>
      <c r="B287" s="5"/>
      <c r="C287" s="5"/>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87"/>
      <c r="AE287" s="88"/>
    </row>
    <row r="288" ht="15.75" customHeight="1" spans="1:31">
      <c r="A288" s="4"/>
      <c r="B288" s="5"/>
      <c r="C288" s="5"/>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87"/>
      <c r="AE288" s="88"/>
    </row>
    <row r="289" ht="15.75" customHeight="1" spans="1:31">
      <c r="A289" s="4"/>
      <c r="B289" s="5"/>
      <c r="C289" s="5"/>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87"/>
      <c r="AE289" s="88"/>
    </row>
    <row r="290" ht="15.75" customHeight="1" spans="1:31">
      <c r="A290" s="4"/>
      <c r="B290" s="5"/>
      <c r="C290" s="5"/>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87"/>
      <c r="AE290" s="88"/>
    </row>
    <row r="291" ht="15.75" customHeight="1" spans="1:31">
      <c r="A291" s="4"/>
      <c r="B291" s="5"/>
      <c r="C291" s="5"/>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87"/>
      <c r="AE291" s="88"/>
    </row>
    <row r="292" ht="15.75" customHeight="1" spans="1:31">
      <c r="A292" s="4"/>
      <c r="B292" s="5"/>
      <c r="C292" s="5"/>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87"/>
      <c r="AE292" s="88"/>
    </row>
    <row r="293" ht="15.75" customHeight="1" spans="1:31">
      <c r="A293" s="4"/>
      <c r="B293" s="5"/>
      <c r="C293" s="5"/>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87"/>
      <c r="AE293" s="88"/>
    </row>
    <row r="294" ht="15.75" customHeight="1" spans="1:31">
      <c r="A294" s="4"/>
      <c r="B294" s="5"/>
      <c r="C294" s="5"/>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87"/>
      <c r="AE294" s="88"/>
    </row>
    <row r="295" ht="15.75" customHeight="1" spans="1:31">
      <c r="A295" s="4"/>
      <c r="B295" s="5"/>
      <c r="C295" s="5"/>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87"/>
      <c r="AE295" s="88"/>
    </row>
    <row r="296" ht="15.75" customHeight="1" spans="1:31">
      <c r="A296" s="4"/>
      <c r="B296" s="5"/>
      <c r="C296" s="5"/>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87"/>
      <c r="AE296" s="88"/>
    </row>
    <row r="297" ht="15.75" customHeight="1" spans="1:31">
      <c r="A297" s="4"/>
      <c r="B297" s="5"/>
      <c r="C297" s="5"/>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87"/>
      <c r="AE297" s="88"/>
    </row>
    <row r="298" ht="15.75" customHeight="1" spans="1:31">
      <c r="A298" s="4"/>
      <c r="B298" s="5"/>
      <c r="C298" s="5"/>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87"/>
      <c r="AE298" s="88"/>
    </row>
    <row r="299" ht="15.75" customHeight="1" spans="1:31">
      <c r="A299" s="4"/>
      <c r="B299" s="5"/>
      <c r="C299" s="5"/>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87"/>
      <c r="AE299" s="88"/>
    </row>
    <row r="300" ht="15.75" customHeight="1" spans="1:31">
      <c r="A300" s="4"/>
      <c r="B300" s="5"/>
      <c r="C300" s="5"/>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87"/>
      <c r="AE300" s="88"/>
    </row>
    <row r="301" ht="15.75" customHeight="1" spans="1:31">
      <c r="A301" s="4"/>
      <c r="B301" s="5"/>
      <c r="C301" s="5"/>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87"/>
      <c r="AE301" s="88"/>
    </row>
    <row r="302" ht="15.75" customHeight="1" spans="1:31">
      <c r="A302" s="4"/>
      <c r="B302" s="5"/>
      <c r="C302" s="5"/>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87"/>
      <c r="AE302" s="88"/>
    </row>
    <row r="303" ht="15.75" customHeight="1" spans="1:31">
      <c r="A303" s="4"/>
      <c r="B303" s="5"/>
      <c r="C303" s="5"/>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87"/>
      <c r="AE303" s="88"/>
    </row>
    <row r="304" ht="15.75" customHeight="1" spans="1:31">
      <c r="A304" s="4"/>
      <c r="B304" s="5"/>
      <c r="C304" s="5"/>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87"/>
      <c r="AE304" s="88"/>
    </row>
    <row r="305" ht="15.75" customHeight="1" spans="1:31">
      <c r="A305" s="4"/>
      <c r="B305" s="5"/>
      <c r="C305" s="5"/>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87"/>
      <c r="AE305" s="88"/>
    </row>
    <row r="306" ht="15.75" customHeight="1" spans="1:31">
      <c r="A306" s="4"/>
      <c r="B306" s="5"/>
      <c r="C306" s="5"/>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87"/>
      <c r="AE306" s="88"/>
    </row>
    <row r="307" ht="15.75" customHeight="1" spans="1:31">
      <c r="A307" s="4"/>
      <c r="B307" s="5"/>
      <c r="C307" s="5"/>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87"/>
      <c r="AE307" s="88"/>
    </row>
    <row r="308" ht="15.75" customHeight="1" spans="1:31">
      <c r="A308" s="4"/>
      <c r="B308" s="5"/>
      <c r="C308" s="5"/>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87"/>
      <c r="AE308" s="88"/>
    </row>
    <row r="309" ht="15.75" customHeight="1" spans="1:31">
      <c r="A309" s="4"/>
      <c r="B309" s="5"/>
      <c r="C309" s="5"/>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87"/>
      <c r="AE309" s="88"/>
    </row>
    <row r="310" ht="15.75" customHeight="1" spans="1:31">
      <c r="A310" s="4"/>
      <c r="B310" s="5"/>
      <c r="C310" s="5"/>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87"/>
      <c r="AE310" s="88"/>
    </row>
    <row r="311" ht="15.75" customHeight="1" spans="1:31">
      <c r="A311" s="4"/>
      <c r="B311" s="5"/>
      <c r="C311" s="5"/>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87"/>
      <c r="AE311" s="88"/>
    </row>
    <row r="312" ht="15.75" customHeight="1" spans="1:31">
      <c r="A312" s="4"/>
      <c r="B312" s="5"/>
      <c r="C312" s="5"/>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87"/>
      <c r="AE312" s="88"/>
    </row>
    <row r="313" ht="15.75" customHeight="1" spans="1:31">
      <c r="A313" s="4"/>
      <c r="B313" s="5"/>
      <c r="C313" s="5"/>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87"/>
      <c r="AE313" s="88"/>
    </row>
    <row r="314" ht="15.75" customHeight="1" spans="1:31">
      <c r="A314" s="4"/>
      <c r="B314" s="5"/>
      <c r="C314" s="5"/>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87"/>
      <c r="AE314" s="88"/>
    </row>
    <row r="315" ht="15.75" customHeight="1" spans="1:31">
      <c r="A315" s="4"/>
      <c r="B315" s="5"/>
      <c r="C315" s="5"/>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87"/>
      <c r="AE315" s="88"/>
    </row>
    <row r="316" ht="15.75" customHeight="1" spans="1:31">
      <c r="A316" s="4"/>
      <c r="B316" s="5"/>
      <c r="C316" s="5"/>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87"/>
      <c r="AE316" s="88"/>
    </row>
    <row r="317" ht="15.75" customHeight="1" spans="1:31">
      <c r="A317" s="4"/>
      <c r="B317" s="5"/>
      <c r="C317" s="5"/>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87"/>
      <c r="AE317" s="88"/>
    </row>
    <row r="318" ht="15.75" customHeight="1" spans="1:31">
      <c r="A318" s="4"/>
      <c r="B318" s="5"/>
      <c r="C318" s="5"/>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87"/>
      <c r="AE318" s="88"/>
    </row>
    <row r="319" ht="15.75" customHeight="1" spans="1:31">
      <c r="A319" s="4"/>
      <c r="B319" s="5"/>
      <c r="C319" s="5"/>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87"/>
      <c r="AE319" s="88"/>
    </row>
    <row r="320" ht="15.75" customHeight="1" spans="1:31">
      <c r="A320" s="4"/>
      <c r="B320" s="5"/>
      <c r="C320" s="5"/>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87"/>
      <c r="AE320" s="88"/>
    </row>
    <row r="321" ht="15.75" customHeight="1" spans="1:31">
      <c r="A321" s="4"/>
      <c r="B321" s="5"/>
      <c r="C321" s="5"/>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87"/>
      <c r="AE321" s="88"/>
    </row>
    <row r="322" ht="15.75" customHeight="1" spans="1:31">
      <c r="A322" s="4"/>
      <c r="B322" s="5"/>
      <c r="C322" s="5"/>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87"/>
      <c r="AE322" s="88"/>
    </row>
    <row r="323" ht="15.75" customHeight="1" spans="1:31">
      <c r="A323" s="4"/>
      <c r="B323" s="5"/>
      <c r="C323" s="5"/>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87"/>
      <c r="AE323" s="88"/>
    </row>
    <row r="324" ht="15.75" customHeight="1" spans="1:31">
      <c r="A324" s="4"/>
      <c r="B324" s="5"/>
      <c r="C324" s="5"/>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87"/>
      <c r="AE324" s="88"/>
    </row>
    <row r="325" ht="15.75" customHeight="1" spans="1:31">
      <c r="A325" s="4"/>
      <c r="B325" s="5"/>
      <c r="C325" s="5"/>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87"/>
      <c r="AE325" s="88"/>
    </row>
    <row r="326" ht="15.75" customHeight="1" spans="1:31">
      <c r="A326" s="4"/>
      <c r="B326" s="5"/>
      <c r="C326" s="5"/>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87"/>
      <c r="AE326" s="88"/>
    </row>
    <row r="327" ht="15.75" customHeight="1" spans="1:31">
      <c r="A327" s="4"/>
      <c r="B327" s="5"/>
      <c r="C327" s="5"/>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87"/>
      <c r="AE327" s="88"/>
    </row>
    <row r="328" ht="15.75" customHeight="1" spans="1:31">
      <c r="A328" s="4"/>
      <c r="B328" s="5"/>
      <c r="C328" s="5"/>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87"/>
      <c r="AE328" s="88"/>
    </row>
    <row r="329" ht="15.75" customHeight="1" spans="1:31">
      <c r="A329" s="4"/>
      <c r="B329" s="5"/>
      <c r="C329" s="5"/>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87"/>
      <c r="AE329" s="88"/>
    </row>
    <row r="330" ht="15.75" customHeight="1" spans="1:31">
      <c r="A330" s="4"/>
      <c r="B330" s="5"/>
      <c r="C330" s="5"/>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87"/>
      <c r="AE330" s="88"/>
    </row>
    <row r="331" ht="15.75" customHeight="1" spans="1:31">
      <c r="A331" s="4"/>
      <c r="B331" s="5"/>
      <c r="C331" s="5"/>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87"/>
      <c r="AE331" s="88"/>
    </row>
    <row r="332" ht="15.75" customHeight="1" spans="1:31">
      <c r="A332" s="4"/>
      <c r="B332" s="5"/>
      <c r="C332" s="5"/>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87"/>
      <c r="AE332" s="88"/>
    </row>
    <row r="333" ht="15.75" customHeight="1" spans="1:31">
      <c r="A333" s="4"/>
      <c r="B333" s="5"/>
      <c r="C333" s="5"/>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87"/>
      <c r="AE333" s="88"/>
    </row>
    <row r="334" ht="15.75" customHeight="1" spans="1:31">
      <c r="A334" s="4"/>
      <c r="B334" s="5"/>
      <c r="C334" s="5"/>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87"/>
      <c r="AE334" s="88"/>
    </row>
    <row r="335" ht="15.75" customHeight="1" spans="1:31">
      <c r="A335" s="4"/>
      <c r="B335" s="5"/>
      <c r="C335" s="5"/>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87"/>
      <c r="AE335" s="88"/>
    </row>
    <row r="336" ht="15.75" customHeight="1" spans="1:31">
      <c r="A336" s="4"/>
      <c r="B336" s="5"/>
      <c r="C336" s="5"/>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87"/>
      <c r="AE336" s="88"/>
    </row>
    <row r="337" ht="15.75" customHeight="1" spans="1:31">
      <c r="A337" s="4"/>
      <c r="B337" s="5"/>
      <c r="C337" s="5"/>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87"/>
      <c r="AE337" s="88"/>
    </row>
    <row r="338" ht="15.75" customHeight="1" spans="1:31">
      <c r="A338" s="4"/>
      <c r="B338" s="5"/>
      <c r="C338" s="5"/>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87"/>
      <c r="AE338" s="88"/>
    </row>
    <row r="339" ht="15.75" customHeight="1" spans="1:31">
      <c r="A339" s="4"/>
      <c r="B339" s="5"/>
      <c r="C339" s="5"/>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87"/>
      <c r="AE339" s="88"/>
    </row>
    <row r="340" ht="15.75" customHeight="1" spans="1:31">
      <c r="A340" s="4"/>
      <c r="B340" s="5"/>
      <c r="C340" s="5"/>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87"/>
      <c r="AE340" s="88"/>
    </row>
    <row r="341" ht="15.75" customHeight="1" spans="1:31">
      <c r="A341" s="4"/>
      <c r="B341" s="5"/>
      <c r="C341" s="5"/>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87"/>
      <c r="AE341" s="88"/>
    </row>
    <row r="342" ht="15.75" customHeight="1" spans="1:31">
      <c r="A342" s="4"/>
      <c r="B342" s="5"/>
      <c r="C342" s="5"/>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87"/>
      <c r="AE342" s="88"/>
    </row>
    <row r="343" ht="15.75" customHeight="1" spans="1:31">
      <c r="A343" s="4"/>
      <c r="B343" s="5"/>
      <c r="C343" s="5"/>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87"/>
      <c r="AE343" s="88"/>
    </row>
    <row r="344" ht="15.75" customHeight="1" spans="1:31">
      <c r="A344" s="4"/>
      <c r="B344" s="5"/>
      <c r="C344" s="5"/>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87"/>
      <c r="AE344" s="88"/>
    </row>
    <row r="345" ht="15.75" customHeight="1" spans="1:31">
      <c r="A345" s="4"/>
      <c r="B345" s="5"/>
      <c r="C345" s="5"/>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87"/>
      <c r="AE345" s="88"/>
    </row>
    <row r="346" ht="15.75" customHeight="1" spans="1:31">
      <c r="A346" s="4"/>
      <c r="B346" s="5"/>
      <c r="C346" s="5"/>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87"/>
      <c r="AE346" s="88"/>
    </row>
    <row r="347" ht="15.75" customHeight="1" spans="1:31">
      <c r="A347" s="4"/>
      <c r="B347" s="5"/>
      <c r="C347" s="5"/>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87"/>
      <c r="AE347" s="88"/>
    </row>
    <row r="348" ht="15.75" customHeight="1" spans="1:31">
      <c r="A348" s="4"/>
      <c r="B348" s="5"/>
      <c r="C348" s="5"/>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87"/>
      <c r="AE348" s="88"/>
    </row>
    <row r="349" ht="15.75" customHeight="1" spans="1:31">
      <c r="A349" s="4"/>
      <c r="B349" s="5"/>
      <c r="C349" s="5"/>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87"/>
      <c r="AE349" s="88"/>
    </row>
    <row r="350" ht="15.75" customHeight="1" spans="1:31">
      <c r="A350" s="4"/>
      <c r="B350" s="5"/>
      <c r="C350" s="5"/>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87"/>
      <c r="AE350" s="88"/>
    </row>
    <row r="351" ht="15.75" customHeight="1" spans="1:31">
      <c r="A351" s="4"/>
      <c r="B351" s="5"/>
      <c r="C351" s="5"/>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87"/>
      <c r="AE351" s="88"/>
    </row>
    <row r="352" ht="15.75" customHeight="1" spans="1:31">
      <c r="A352" s="4"/>
      <c r="B352" s="5"/>
      <c r="C352" s="5"/>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87"/>
      <c r="AE352" s="88"/>
    </row>
    <row r="353" ht="15.75" customHeight="1" spans="1:31">
      <c r="A353" s="4"/>
      <c r="B353" s="5"/>
      <c r="C353" s="5"/>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87"/>
      <c r="AE353" s="88"/>
    </row>
    <row r="354" ht="15.75" customHeight="1" spans="1:31">
      <c r="A354" s="4"/>
      <c r="B354" s="5"/>
      <c r="C354" s="5"/>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87"/>
      <c r="AE354" s="88"/>
    </row>
    <row r="355" ht="15.75" customHeight="1" spans="1:31">
      <c r="A355" s="4"/>
      <c r="B355" s="5"/>
      <c r="C355" s="5"/>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87"/>
      <c r="AE355" s="88"/>
    </row>
    <row r="356" ht="15.75" customHeight="1" spans="1:31">
      <c r="A356" s="4"/>
      <c r="B356" s="5"/>
      <c r="C356" s="5"/>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87"/>
      <c r="AE356" s="88"/>
    </row>
    <row r="357" ht="15.75" customHeight="1" spans="1:31">
      <c r="A357" s="4"/>
      <c r="B357" s="5"/>
      <c r="C357" s="5"/>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87"/>
      <c r="AE357" s="88"/>
    </row>
    <row r="358" ht="15.75" customHeight="1" spans="1:31">
      <c r="A358" s="4"/>
      <c r="B358" s="5"/>
      <c r="C358" s="5"/>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87"/>
      <c r="AE358" s="88"/>
    </row>
    <row r="359" ht="15.75" customHeight="1" spans="1:31">
      <c r="A359" s="4"/>
      <c r="B359" s="5"/>
      <c r="C359" s="5"/>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87"/>
      <c r="AE359" s="88"/>
    </row>
    <row r="360" ht="15.75" customHeight="1" spans="1:31">
      <c r="A360" s="4"/>
      <c r="B360" s="5"/>
      <c r="C360" s="5"/>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87"/>
      <c r="AE360" s="88"/>
    </row>
    <row r="361" ht="15.75" customHeight="1" spans="1:31">
      <c r="A361" s="4"/>
      <c r="B361" s="5"/>
      <c r="C361" s="5"/>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87"/>
      <c r="AE361" s="88"/>
    </row>
    <row r="362" ht="15.75" customHeight="1" spans="1:31">
      <c r="A362" s="4"/>
      <c r="B362" s="5"/>
      <c r="C362" s="5"/>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87"/>
      <c r="AE362" s="88"/>
    </row>
    <row r="363" ht="15.75" customHeight="1" spans="1:31">
      <c r="A363" s="4"/>
      <c r="B363" s="5"/>
      <c r="C363" s="5"/>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87"/>
      <c r="AE363" s="88"/>
    </row>
    <row r="364" ht="15.75" customHeight="1" spans="1:31">
      <c r="A364" s="4"/>
      <c r="B364" s="5"/>
      <c r="C364" s="5"/>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87"/>
      <c r="AE364" s="88"/>
    </row>
    <row r="365" ht="15.75" customHeight="1" spans="1:31">
      <c r="A365" s="4"/>
      <c r="B365" s="5"/>
      <c r="C365" s="5"/>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87"/>
      <c r="AE365" s="88"/>
    </row>
    <row r="366" ht="15.75" customHeight="1" spans="1:31">
      <c r="A366" s="4"/>
      <c r="B366" s="5"/>
      <c r="C366" s="5"/>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87"/>
      <c r="AE366" s="88"/>
    </row>
    <row r="367" ht="15.75" customHeight="1" spans="1:31">
      <c r="A367" s="4"/>
      <c r="B367" s="5"/>
      <c r="C367" s="5"/>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87"/>
      <c r="AE367" s="88"/>
    </row>
    <row r="368" ht="15.75" customHeight="1" spans="1:31">
      <c r="A368" s="4"/>
      <c r="B368" s="5"/>
      <c r="C368" s="5"/>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87"/>
      <c r="AE368" s="88"/>
    </row>
    <row r="369" ht="15.75" customHeight="1" spans="1:31">
      <c r="A369" s="4"/>
      <c r="B369" s="5"/>
      <c r="C369" s="5"/>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87"/>
      <c r="AE369" s="88"/>
    </row>
    <row r="370" ht="15.75" customHeight="1" spans="1:31">
      <c r="A370" s="4"/>
      <c r="B370" s="5"/>
      <c r="C370" s="5"/>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87"/>
      <c r="AE370" s="88"/>
    </row>
    <row r="371" ht="15.75" customHeight="1" spans="1:31">
      <c r="A371" s="4"/>
      <c r="B371" s="5"/>
      <c r="C371" s="5"/>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87"/>
      <c r="AE371" s="88"/>
    </row>
    <row r="372" ht="15.75" customHeight="1" spans="1:31">
      <c r="A372" s="4"/>
      <c r="B372" s="5"/>
      <c r="C372" s="5"/>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87"/>
      <c r="AE372" s="88"/>
    </row>
    <row r="373" ht="15.75" customHeight="1" spans="1:31">
      <c r="A373" s="4"/>
      <c r="B373" s="5"/>
      <c r="C373" s="5"/>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87"/>
      <c r="AE373" s="88"/>
    </row>
    <row r="374" ht="15.75" customHeight="1" spans="1:31">
      <c r="A374" s="4"/>
      <c r="B374" s="5"/>
      <c r="C374" s="5"/>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87"/>
      <c r="AE374" s="88"/>
    </row>
    <row r="375" ht="15.75" customHeight="1" spans="1:31">
      <c r="A375" s="4"/>
      <c r="B375" s="5"/>
      <c r="C375" s="5"/>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87"/>
      <c r="AE375" s="88"/>
    </row>
    <row r="376" ht="15.75" customHeight="1" spans="1:31">
      <c r="A376" s="4"/>
      <c r="B376" s="5"/>
      <c r="C376" s="5"/>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87"/>
      <c r="AE376" s="88"/>
    </row>
    <row r="377" ht="15.75" customHeight="1" spans="1:31">
      <c r="A377" s="4"/>
      <c r="B377" s="5"/>
      <c r="C377" s="5"/>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87"/>
      <c r="AE377" s="88"/>
    </row>
    <row r="378" ht="15.75" customHeight="1" spans="1:31">
      <c r="A378" s="4"/>
      <c r="B378" s="5"/>
      <c r="C378" s="5"/>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87"/>
      <c r="AE378" s="88"/>
    </row>
    <row r="379" ht="15.75" customHeight="1" spans="1:31">
      <c r="A379" s="4"/>
      <c r="B379" s="5"/>
      <c r="C379" s="5"/>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87"/>
      <c r="AE379" s="88"/>
    </row>
    <row r="380" ht="15.75" customHeight="1" spans="1:31">
      <c r="A380" s="4"/>
      <c r="B380" s="5"/>
      <c r="C380" s="5"/>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87"/>
      <c r="AE380" s="88"/>
    </row>
    <row r="381" ht="15.75" customHeight="1" spans="1:31">
      <c r="A381" s="4"/>
      <c r="B381" s="5"/>
      <c r="C381" s="5"/>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87"/>
      <c r="AE381" s="88"/>
    </row>
    <row r="382" ht="15.75" customHeight="1" spans="1:31">
      <c r="A382" s="4"/>
      <c r="B382" s="5"/>
      <c r="C382" s="5"/>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87"/>
      <c r="AE382" s="88"/>
    </row>
    <row r="383" ht="15.75" customHeight="1" spans="1:31">
      <c r="A383" s="4"/>
      <c r="B383" s="5"/>
      <c r="C383" s="5"/>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87"/>
      <c r="AE383" s="88"/>
    </row>
    <row r="384" ht="15.75" customHeight="1" spans="1:31">
      <c r="A384" s="4"/>
      <c r="B384" s="5"/>
      <c r="C384" s="5"/>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87"/>
      <c r="AE384" s="88"/>
    </row>
    <row r="385" ht="15.75" customHeight="1" spans="1:31">
      <c r="A385" s="4"/>
      <c r="B385" s="5"/>
      <c r="C385" s="5"/>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87"/>
      <c r="AE385" s="88"/>
    </row>
    <row r="386" ht="15.75" customHeight="1" spans="1:31">
      <c r="A386" s="4"/>
      <c r="B386" s="5"/>
      <c r="C386" s="5"/>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87"/>
      <c r="AE386" s="88"/>
    </row>
    <row r="387" ht="15.75" customHeight="1" spans="1:31">
      <c r="A387" s="4"/>
      <c r="B387" s="5"/>
      <c r="C387" s="5"/>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87"/>
      <c r="AE387" s="88"/>
    </row>
    <row r="388" ht="15.75" customHeight="1" spans="1:31">
      <c r="A388" s="4"/>
      <c r="B388" s="5"/>
      <c r="C388" s="5"/>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87"/>
      <c r="AE388" s="88"/>
    </row>
    <row r="389" ht="15.75" customHeight="1" spans="1:31">
      <c r="A389" s="4"/>
      <c r="B389" s="5"/>
      <c r="C389" s="5"/>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87"/>
      <c r="AE389" s="88"/>
    </row>
    <row r="390" ht="15.75" customHeight="1" spans="1:31">
      <c r="A390" s="4"/>
      <c r="B390" s="5"/>
      <c r="C390" s="5"/>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87"/>
      <c r="AE390" s="88"/>
    </row>
    <row r="391" ht="15.75" customHeight="1" spans="1:31">
      <c r="A391" s="4"/>
      <c r="B391" s="5"/>
      <c r="C391" s="5"/>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87"/>
      <c r="AE391" s="88"/>
    </row>
    <row r="392" ht="15.75" customHeight="1" spans="1:31">
      <c r="A392" s="4"/>
      <c r="B392" s="5"/>
      <c r="C392" s="5"/>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87"/>
      <c r="AE392" s="88"/>
    </row>
    <row r="393" ht="15.75" customHeight="1" spans="1:31">
      <c r="A393" s="4"/>
      <c r="B393" s="5"/>
      <c r="C393" s="5"/>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87"/>
      <c r="AE393" s="88"/>
    </row>
    <row r="394" ht="15.75" customHeight="1" spans="1:31">
      <c r="A394" s="4"/>
      <c r="B394" s="5"/>
      <c r="C394" s="5"/>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87"/>
      <c r="AE394" s="88"/>
    </row>
    <row r="395" ht="15.75" customHeight="1" spans="1:31">
      <c r="A395" s="4"/>
      <c r="B395" s="5"/>
      <c r="C395" s="5"/>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87"/>
      <c r="AE395" s="88"/>
    </row>
    <row r="396" ht="15.75" customHeight="1" spans="1:31">
      <c r="A396" s="4"/>
      <c r="B396" s="5"/>
      <c r="C396" s="5"/>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87"/>
      <c r="AE396" s="88"/>
    </row>
    <row r="397" ht="15.75" customHeight="1" spans="1:31">
      <c r="A397" s="4"/>
      <c r="B397" s="5"/>
      <c r="C397" s="5"/>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87"/>
      <c r="AE397" s="88"/>
    </row>
    <row r="398" ht="15.75" customHeight="1" spans="1:31">
      <c r="A398" s="4"/>
      <c r="B398" s="5"/>
      <c r="C398" s="5"/>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87"/>
      <c r="AE398" s="88"/>
    </row>
    <row r="399" ht="15.75" customHeight="1" spans="1:31">
      <c r="A399" s="4"/>
      <c r="B399" s="5"/>
      <c r="C399" s="5"/>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87"/>
      <c r="AE399" s="88"/>
    </row>
    <row r="400" ht="15.75" customHeight="1" spans="1:31">
      <c r="A400" s="4"/>
      <c r="B400" s="5"/>
      <c r="C400" s="5"/>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87"/>
      <c r="AE400" s="88"/>
    </row>
    <row r="401" ht="15.75" customHeight="1" spans="1:31">
      <c r="A401" s="4"/>
      <c r="B401" s="5"/>
      <c r="C401" s="5"/>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87"/>
      <c r="AE401" s="88"/>
    </row>
    <row r="402" ht="15.75" customHeight="1" spans="1:31">
      <c r="A402" s="4"/>
      <c r="B402" s="5"/>
      <c r="C402" s="5"/>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87"/>
      <c r="AE402" s="88"/>
    </row>
    <row r="403" ht="15.75" customHeight="1" spans="1:31">
      <c r="A403" s="4"/>
      <c r="B403" s="5"/>
      <c r="C403" s="5"/>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87"/>
      <c r="AE403" s="88"/>
    </row>
    <row r="404" ht="15.75" customHeight="1" spans="1:31">
      <c r="A404" s="4"/>
      <c r="B404" s="5"/>
      <c r="C404" s="5"/>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87"/>
      <c r="AE404" s="88"/>
    </row>
    <row r="405" ht="15.75" customHeight="1" spans="1:31">
      <c r="A405" s="4"/>
      <c r="B405" s="5"/>
      <c r="C405" s="5"/>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87"/>
      <c r="AE405" s="88"/>
    </row>
    <row r="406" ht="15.75" customHeight="1" spans="1:31">
      <c r="A406" s="4"/>
      <c r="B406" s="5"/>
      <c r="C406" s="5"/>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87"/>
      <c r="AE406" s="88"/>
    </row>
    <row r="407" ht="15.75" customHeight="1" spans="1:31">
      <c r="A407" s="4"/>
      <c r="B407" s="5"/>
      <c r="C407" s="5"/>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87"/>
      <c r="AE407" s="88"/>
    </row>
    <row r="408" ht="15.75" customHeight="1" spans="1:31">
      <c r="A408" s="4"/>
      <c r="B408" s="5"/>
      <c r="C408" s="5"/>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87"/>
      <c r="AE408" s="88"/>
    </row>
    <row r="409" ht="15.75" customHeight="1" spans="1:31">
      <c r="A409" s="59"/>
      <c r="B409" s="60"/>
      <c r="C409" s="60"/>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87"/>
      <c r="AE409" s="88"/>
    </row>
    <row r="410" ht="15.75" customHeight="1" spans="1:31">
      <c r="A410" s="59"/>
      <c r="B410" s="60"/>
      <c r="C410" s="60"/>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87"/>
      <c r="AE410" s="88"/>
    </row>
    <row r="411" ht="15.75" customHeight="1" spans="1:31">
      <c r="A411" s="59"/>
      <c r="B411" s="60"/>
      <c r="C411" s="60"/>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87"/>
      <c r="AE411" s="88"/>
    </row>
    <row r="412" ht="15.75" customHeight="1" spans="1:31">
      <c r="A412" s="59"/>
      <c r="B412" s="60"/>
      <c r="C412" s="60"/>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87"/>
      <c r="AE412" s="88"/>
    </row>
    <row r="413" ht="15.75" customHeight="1" spans="1:31">
      <c r="A413" s="59"/>
      <c r="B413" s="60"/>
      <c r="C413" s="60"/>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87"/>
      <c r="AE413" s="88"/>
    </row>
    <row r="414" ht="15.75" customHeight="1" spans="1:31">
      <c r="A414" s="59"/>
      <c r="B414" s="60"/>
      <c r="C414" s="60"/>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87"/>
      <c r="AE414" s="88"/>
    </row>
    <row r="415" ht="15.75" customHeight="1" spans="1:31">
      <c r="A415" s="59"/>
      <c r="B415" s="60"/>
      <c r="C415" s="60"/>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87"/>
      <c r="AE415" s="88"/>
    </row>
    <row r="416" ht="15.75" customHeight="1" spans="1:31">
      <c r="A416" s="59"/>
      <c r="B416" s="60"/>
      <c r="C416" s="60"/>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87"/>
      <c r="AE416" s="88"/>
    </row>
    <row r="417" ht="15.75" customHeight="1" spans="1:31">
      <c r="A417" s="59"/>
      <c r="B417" s="60"/>
      <c r="C417" s="60"/>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87"/>
      <c r="AE417" s="88"/>
    </row>
    <row r="418" ht="15.75" customHeight="1" spans="1:31">
      <c r="A418" s="59"/>
      <c r="B418" s="60"/>
      <c r="C418" s="60"/>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87"/>
      <c r="AE418" s="88"/>
    </row>
    <row r="419" ht="15.75" customHeight="1" spans="1:31">
      <c r="A419" s="59"/>
      <c r="B419" s="60"/>
      <c r="C419" s="60"/>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87"/>
      <c r="AE419" s="88"/>
    </row>
    <row r="420" ht="15.75" customHeight="1" spans="1:31">
      <c r="A420" s="59"/>
      <c r="B420" s="60"/>
      <c r="C420" s="60"/>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87"/>
      <c r="AE420" s="88"/>
    </row>
    <row r="421" ht="15.75" customHeight="1" spans="1:31">
      <c r="A421" s="59"/>
      <c r="B421" s="60"/>
      <c r="C421" s="60"/>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87"/>
      <c r="AE421" s="88"/>
    </row>
    <row r="422" ht="15.75" customHeight="1" spans="1:31">
      <c r="A422" s="59"/>
      <c r="B422" s="60"/>
      <c r="C422" s="60"/>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87"/>
      <c r="AE422" s="88"/>
    </row>
    <row r="423" ht="15.75" customHeight="1" spans="1:31">
      <c r="A423" s="59"/>
      <c r="B423" s="60"/>
      <c r="C423" s="60"/>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87"/>
      <c r="AE423" s="88"/>
    </row>
    <row r="424" ht="15.75" customHeight="1" spans="1:31">
      <c r="A424" s="59"/>
      <c r="B424" s="60"/>
      <c r="C424" s="60"/>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87"/>
      <c r="AE424" s="88"/>
    </row>
    <row r="425" ht="15.75" customHeight="1" spans="1:31">
      <c r="A425" s="59"/>
      <c r="B425" s="60"/>
      <c r="C425" s="60"/>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87"/>
      <c r="AE425" s="88"/>
    </row>
    <row r="426" ht="15.75" customHeight="1" spans="1:31">
      <c r="A426" s="59"/>
      <c r="B426" s="60"/>
      <c r="C426" s="60"/>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87"/>
      <c r="AE426" s="88"/>
    </row>
    <row r="427" ht="15.75" customHeight="1" spans="1:31">
      <c r="A427" s="59"/>
      <c r="B427" s="60"/>
      <c r="C427" s="60"/>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87"/>
      <c r="AE427" s="88"/>
    </row>
    <row r="428" ht="15.75" customHeight="1" spans="1:31">
      <c r="A428" s="59"/>
      <c r="B428" s="60"/>
      <c r="C428" s="60"/>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87"/>
      <c r="AE428" s="88"/>
    </row>
    <row r="429" ht="15.75" customHeight="1" spans="1:31">
      <c r="A429" s="59"/>
      <c r="B429" s="60"/>
      <c r="C429" s="60"/>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87"/>
      <c r="AE429" s="88"/>
    </row>
    <row r="430" ht="15.75" customHeight="1" spans="1:31">
      <c r="A430" s="59"/>
      <c r="B430" s="60"/>
      <c r="C430" s="60"/>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87"/>
      <c r="AE430" s="88"/>
    </row>
    <row r="431" ht="15.75" customHeight="1" spans="1:31">
      <c r="A431" s="59"/>
      <c r="B431" s="60"/>
      <c r="C431" s="60"/>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87"/>
      <c r="AE431" s="88"/>
    </row>
    <row r="432" ht="15.75" customHeight="1" spans="1:31">
      <c r="A432" s="59"/>
      <c r="B432" s="60"/>
      <c r="C432" s="60"/>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87"/>
      <c r="AE432" s="88"/>
    </row>
    <row r="433" ht="15.75" customHeight="1" spans="1:31">
      <c r="A433" s="59"/>
      <c r="B433" s="60"/>
      <c r="C433" s="60"/>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87"/>
      <c r="AE433" s="88"/>
    </row>
    <row r="434" ht="15.75" customHeight="1" spans="1:31">
      <c r="A434" s="59"/>
      <c r="B434" s="60"/>
      <c r="C434" s="60"/>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87"/>
      <c r="AE434" s="88"/>
    </row>
    <row r="435" ht="15.75" customHeight="1" spans="1:31">
      <c r="A435" s="59"/>
      <c r="B435" s="60"/>
      <c r="C435" s="60"/>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87"/>
      <c r="AE435" s="88"/>
    </row>
    <row r="436" ht="15.75" customHeight="1" spans="1:31">
      <c r="A436" s="59"/>
      <c r="B436" s="60"/>
      <c r="C436" s="60"/>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87"/>
      <c r="AE436" s="88"/>
    </row>
    <row r="437" ht="15.75" customHeight="1" spans="1:31">
      <c r="A437" s="59"/>
      <c r="B437" s="60"/>
      <c r="C437" s="60"/>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87"/>
      <c r="AE437" s="88"/>
    </row>
    <row r="438" ht="15.75" customHeight="1" spans="1:31">
      <c r="A438" s="59"/>
      <c r="B438" s="60"/>
      <c r="C438" s="60"/>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87"/>
      <c r="AE438" s="88"/>
    </row>
    <row r="439" ht="15.75" customHeight="1" spans="1:31">
      <c r="A439" s="59"/>
      <c r="B439" s="60"/>
      <c r="C439" s="60"/>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87"/>
      <c r="AE439" s="88"/>
    </row>
    <row r="440" ht="15.75" customHeight="1" spans="1:31">
      <c r="A440" s="59"/>
      <c r="B440" s="60"/>
      <c r="C440" s="60"/>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87"/>
      <c r="AE440" s="88"/>
    </row>
    <row r="441" ht="15.75" customHeight="1" spans="1:31">
      <c r="A441" s="59"/>
      <c r="B441" s="60"/>
      <c r="C441" s="60"/>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87"/>
      <c r="AE441" s="88"/>
    </row>
    <row r="442" ht="15.75" customHeight="1" spans="1:31">
      <c r="A442" s="59"/>
      <c r="B442" s="60"/>
      <c r="C442" s="60"/>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87"/>
      <c r="AE442" s="88"/>
    </row>
    <row r="443" ht="15.75" customHeight="1" spans="1:31">
      <c r="A443" s="59"/>
      <c r="B443" s="60"/>
      <c r="C443" s="60"/>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87"/>
      <c r="AE443" s="88"/>
    </row>
    <row r="444" ht="15.75" customHeight="1" spans="1:31">
      <c r="A444" s="59"/>
      <c r="B444" s="60"/>
      <c r="C444" s="60"/>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87"/>
      <c r="AE444" s="88"/>
    </row>
    <row r="445" ht="15.75" customHeight="1" spans="1:31">
      <c r="A445" s="59"/>
      <c r="B445" s="60"/>
      <c r="C445" s="60"/>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87"/>
      <c r="AE445" s="88"/>
    </row>
    <row r="446" ht="15.75" customHeight="1" spans="1:31">
      <c r="A446" s="59"/>
      <c r="B446" s="60"/>
      <c r="C446" s="60"/>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87"/>
      <c r="AE446" s="88"/>
    </row>
    <row r="447" ht="15.75" customHeight="1" spans="1:31">
      <c r="A447" s="59"/>
      <c r="B447" s="60"/>
      <c r="C447" s="60"/>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87"/>
      <c r="AE447" s="88"/>
    </row>
    <row r="448" ht="15.75" customHeight="1" spans="1:31">
      <c r="A448" s="59"/>
      <c r="B448" s="60"/>
      <c r="C448" s="60"/>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87"/>
      <c r="AE448" s="88"/>
    </row>
    <row r="449" ht="15.75" customHeight="1" spans="1:31">
      <c r="A449" s="59"/>
      <c r="B449" s="60"/>
      <c r="C449" s="60"/>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87"/>
      <c r="AE449" s="88"/>
    </row>
    <row r="450" ht="15.75" customHeight="1" spans="1:31">
      <c r="A450" s="59"/>
      <c r="B450" s="60"/>
      <c r="C450" s="60"/>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87"/>
      <c r="AE450" s="88"/>
    </row>
    <row r="451" ht="15.75" customHeight="1" spans="1:31">
      <c r="A451" s="59"/>
      <c r="B451" s="60"/>
      <c r="C451" s="60"/>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87"/>
      <c r="AE451" s="88"/>
    </row>
    <row r="452" ht="15.75" customHeight="1" spans="1:31">
      <c r="A452" s="59"/>
      <c r="B452" s="60"/>
      <c r="C452" s="60"/>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87"/>
      <c r="AE452" s="88"/>
    </row>
    <row r="453" ht="15.75" customHeight="1" spans="1:31">
      <c r="A453" s="59"/>
      <c r="B453" s="60"/>
      <c r="C453" s="60"/>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87"/>
      <c r="AE453" s="88"/>
    </row>
    <row r="454" ht="15.75" customHeight="1" spans="1:31">
      <c r="A454" s="59"/>
      <c r="B454" s="60"/>
      <c r="C454" s="60"/>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87"/>
      <c r="AE454" s="88"/>
    </row>
    <row r="455" ht="15.75" customHeight="1" spans="1:31">
      <c r="A455" s="59"/>
      <c r="B455" s="60"/>
      <c r="C455" s="60"/>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87"/>
      <c r="AE455" s="88"/>
    </row>
    <row r="456" ht="15.75" customHeight="1" spans="1:31">
      <c r="A456" s="59"/>
      <c r="B456" s="60"/>
      <c r="C456" s="60"/>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87"/>
      <c r="AE456" s="88"/>
    </row>
    <row r="457" ht="15.75" customHeight="1" spans="1:31">
      <c r="A457" s="59"/>
      <c r="B457" s="60"/>
      <c r="C457" s="60"/>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87"/>
      <c r="AE457" s="88"/>
    </row>
    <row r="458" ht="15.75" customHeight="1" spans="1:31">
      <c r="A458" s="59"/>
      <c r="B458" s="60"/>
      <c r="C458" s="60"/>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87"/>
      <c r="AE458" s="88"/>
    </row>
    <row r="459" ht="15.75" customHeight="1" spans="1:31">
      <c r="A459" s="59"/>
      <c r="B459" s="60"/>
      <c r="C459" s="60"/>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87"/>
      <c r="AE459" s="88"/>
    </row>
    <row r="460" ht="15.75" customHeight="1" spans="1:31">
      <c r="A460" s="59"/>
      <c r="B460" s="60"/>
      <c r="C460" s="60"/>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87"/>
      <c r="AE460" s="88"/>
    </row>
    <row r="461" ht="15.75" customHeight="1" spans="1:31">
      <c r="A461" s="59"/>
      <c r="B461" s="60"/>
      <c r="C461" s="60"/>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87"/>
      <c r="AE461" s="88"/>
    </row>
    <row r="462" ht="15.75" customHeight="1" spans="1:31">
      <c r="A462" s="59"/>
      <c r="B462" s="60"/>
      <c r="C462" s="60"/>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87"/>
      <c r="AE462" s="88"/>
    </row>
    <row r="463" ht="15.75" customHeight="1" spans="1:31">
      <c r="A463" s="59"/>
      <c r="B463" s="60"/>
      <c r="C463" s="60"/>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87"/>
      <c r="AE463" s="88"/>
    </row>
    <row r="464" ht="15.75" customHeight="1" spans="1:31">
      <c r="A464" s="59"/>
      <c r="B464" s="60"/>
      <c r="C464" s="60"/>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87"/>
      <c r="AE464" s="88"/>
    </row>
    <row r="465" ht="15.75" customHeight="1" spans="1:31">
      <c r="A465" s="59"/>
      <c r="B465" s="60"/>
      <c r="C465" s="60"/>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87"/>
      <c r="AE465" s="88"/>
    </row>
    <row r="466" ht="15.75" customHeight="1" spans="1:31">
      <c r="A466" s="59"/>
      <c r="B466" s="60"/>
      <c r="C466" s="60"/>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87"/>
      <c r="AE466" s="88"/>
    </row>
    <row r="467" ht="15.75" customHeight="1" spans="1:31">
      <c r="A467" s="59"/>
      <c r="B467" s="60"/>
      <c r="C467" s="60"/>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87"/>
      <c r="AE467" s="88"/>
    </row>
    <row r="468" ht="15.75" customHeight="1" spans="1:31">
      <c r="A468" s="59"/>
      <c r="B468" s="60"/>
      <c r="C468" s="60"/>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87"/>
      <c r="AE468" s="88"/>
    </row>
    <row r="469" ht="15.75" customHeight="1" spans="1:31">
      <c r="A469" s="59"/>
      <c r="B469" s="60"/>
      <c r="C469" s="60"/>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87"/>
      <c r="AE469" s="88"/>
    </row>
    <row r="470" ht="15.75" customHeight="1" spans="1:31">
      <c r="A470" s="59"/>
      <c r="B470" s="60"/>
      <c r="C470" s="60"/>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87"/>
      <c r="AE470" s="88"/>
    </row>
    <row r="471" ht="15.75" customHeight="1" spans="1:31">
      <c r="A471" s="59"/>
      <c r="B471" s="60"/>
      <c r="C471" s="60"/>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87"/>
      <c r="AE471" s="88"/>
    </row>
    <row r="472" ht="15.75" customHeight="1" spans="1:31">
      <c r="A472" s="59"/>
      <c r="B472" s="60"/>
      <c r="C472" s="60"/>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87"/>
      <c r="AE472" s="88"/>
    </row>
    <row r="473" ht="15.75" customHeight="1" spans="1:31">
      <c r="A473" s="59"/>
      <c r="B473" s="60"/>
      <c r="C473" s="60"/>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87"/>
      <c r="AE473" s="88"/>
    </row>
    <row r="474" ht="15.75" customHeight="1" spans="1:31">
      <c r="A474" s="59"/>
      <c r="B474" s="60"/>
      <c r="C474" s="60"/>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87"/>
      <c r="AE474" s="88"/>
    </row>
    <row r="475" ht="15.75" customHeight="1" spans="1:31">
      <c r="A475" s="59"/>
      <c r="B475" s="60"/>
      <c r="C475" s="60"/>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87"/>
      <c r="AE475" s="88"/>
    </row>
    <row r="476" ht="15.75" customHeight="1" spans="1:31">
      <c r="A476" s="59"/>
      <c r="B476" s="60"/>
      <c r="C476" s="60"/>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87"/>
      <c r="AE476" s="88"/>
    </row>
    <row r="477" ht="15.75" customHeight="1" spans="1:31">
      <c r="A477" s="59"/>
      <c r="B477" s="60"/>
      <c r="C477" s="60"/>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87"/>
      <c r="AE477" s="88"/>
    </row>
    <row r="478" ht="15.75" customHeight="1" spans="1:31">
      <c r="A478" s="59"/>
      <c r="B478" s="60"/>
      <c r="C478" s="60"/>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87"/>
      <c r="AE478" s="88"/>
    </row>
    <row r="479" ht="15.75" customHeight="1" spans="1:31">
      <c r="A479" s="59"/>
      <c r="B479" s="60"/>
      <c r="C479" s="60"/>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87"/>
      <c r="AE479" s="88"/>
    </row>
    <row r="480" ht="15.75" customHeight="1" spans="1:31">
      <c r="A480" s="59"/>
      <c r="B480" s="60"/>
      <c r="C480" s="60"/>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87"/>
      <c r="AE480" s="88"/>
    </row>
    <row r="481" ht="15.75" customHeight="1" spans="1:31">
      <c r="A481" s="59"/>
      <c r="B481" s="60"/>
      <c r="C481" s="60"/>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87"/>
      <c r="AE481" s="88"/>
    </row>
    <row r="482" ht="15.75" customHeight="1" spans="1:31">
      <c r="A482" s="59"/>
      <c r="B482" s="60"/>
      <c r="C482" s="60"/>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87"/>
      <c r="AE482" s="88"/>
    </row>
    <row r="483" ht="15.75" customHeight="1" spans="1:31">
      <c r="A483" s="59"/>
      <c r="B483" s="60"/>
      <c r="C483" s="60"/>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87"/>
      <c r="AE483" s="88"/>
    </row>
    <row r="484" ht="15.75" customHeight="1" spans="1:31">
      <c r="A484" s="59"/>
      <c r="B484" s="60"/>
      <c r="C484" s="60"/>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87"/>
      <c r="AE484" s="88"/>
    </row>
    <row r="485" ht="15.75" customHeight="1" spans="1:31">
      <c r="A485" s="59"/>
      <c r="B485" s="60"/>
      <c r="C485" s="60"/>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87"/>
      <c r="AE485" s="88"/>
    </row>
    <row r="486" ht="15.75" customHeight="1" spans="1:31">
      <c r="A486" s="59"/>
      <c r="B486" s="60"/>
      <c r="C486" s="60"/>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87"/>
      <c r="AE486" s="88"/>
    </row>
    <row r="487" ht="15.75" customHeight="1" spans="1:31">
      <c r="A487" s="59"/>
      <c r="B487" s="60"/>
      <c r="C487" s="60"/>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87"/>
      <c r="AE487" s="88"/>
    </row>
    <row r="488" ht="15.75" customHeight="1" spans="1:31">
      <c r="A488" s="59"/>
      <c r="B488" s="60"/>
      <c r="C488" s="60"/>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87"/>
      <c r="AE488" s="88"/>
    </row>
    <row r="489" ht="15.75" customHeight="1" spans="1:31">
      <c r="A489" s="59"/>
      <c r="B489" s="60"/>
      <c r="C489" s="60"/>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87"/>
      <c r="AE489" s="88"/>
    </row>
    <row r="490" ht="15.75" customHeight="1" spans="1:31">
      <c r="A490" s="59"/>
      <c r="B490" s="60"/>
      <c r="C490" s="60"/>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87"/>
      <c r="AE490" s="88"/>
    </row>
    <row r="491" ht="15.75" customHeight="1" spans="1:31">
      <c r="A491" s="59"/>
      <c r="B491" s="60"/>
      <c r="C491" s="60"/>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87"/>
      <c r="AE491" s="88"/>
    </row>
    <row r="492" ht="15.75" customHeight="1" spans="1:31">
      <c r="A492" s="59"/>
      <c r="B492" s="60"/>
      <c r="C492" s="60"/>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87"/>
      <c r="AE492" s="88"/>
    </row>
    <row r="493" ht="15.75" customHeight="1" spans="1:31">
      <c r="A493" s="59"/>
      <c r="B493" s="60"/>
      <c r="C493" s="60"/>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87"/>
      <c r="AE493" s="88"/>
    </row>
    <row r="494" ht="15.75" customHeight="1" spans="1:31">
      <c r="A494" s="59"/>
      <c r="B494" s="60"/>
      <c r="C494" s="60"/>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87"/>
      <c r="AE494" s="88"/>
    </row>
    <row r="495" ht="15.75" customHeight="1" spans="1:31">
      <c r="A495" s="59"/>
      <c r="B495" s="60"/>
      <c r="C495" s="60"/>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87"/>
      <c r="AE495" s="88"/>
    </row>
    <row r="496" ht="15.75" customHeight="1" spans="1:31">
      <c r="A496" s="59"/>
      <c r="B496" s="60"/>
      <c r="C496" s="60"/>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87"/>
      <c r="AE496" s="88"/>
    </row>
    <row r="497" ht="15.75" customHeight="1" spans="1:31">
      <c r="A497" s="59"/>
      <c r="B497" s="60"/>
      <c r="C497" s="60"/>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87"/>
      <c r="AE497" s="88"/>
    </row>
    <row r="498" ht="15.75" customHeight="1" spans="1:31">
      <c r="A498" s="59"/>
      <c r="B498" s="60"/>
      <c r="C498" s="60"/>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87"/>
      <c r="AE498" s="88"/>
    </row>
    <row r="499" ht="15.75" customHeight="1" spans="1:31">
      <c r="A499" s="59"/>
      <c r="B499" s="60"/>
      <c r="C499" s="60"/>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87"/>
      <c r="AE499" s="88"/>
    </row>
    <row r="500" ht="15.75" customHeight="1" spans="1:31">
      <c r="A500" s="59"/>
      <c r="B500" s="60"/>
      <c r="C500" s="60"/>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87"/>
      <c r="AE500" s="88"/>
    </row>
    <row r="501" ht="15.75" customHeight="1" spans="1:31">
      <c r="A501" s="59"/>
      <c r="B501" s="60"/>
      <c r="C501" s="60"/>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87"/>
      <c r="AE501" s="88"/>
    </row>
    <row r="502" ht="15.75" customHeight="1" spans="1:31">
      <c r="A502" s="59"/>
      <c r="B502" s="60"/>
      <c r="C502" s="60"/>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87"/>
      <c r="AE502" s="88"/>
    </row>
    <row r="503" ht="15.75" customHeight="1" spans="1:31">
      <c r="A503" s="59"/>
      <c r="B503" s="60"/>
      <c r="C503" s="60"/>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87"/>
      <c r="AE503" s="88"/>
    </row>
    <row r="504" ht="15.75" customHeight="1" spans="1:31">
      <c r="A504" s="59"/>
      <c r="B504" s="60"/>
      <c r="C504" s="60"/>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87"/>
      <c r="AE504" s="88"/>
    </row>
    <row r="505" ht="15.75" customHeight="1" spans="1:31">
      <c r="A505" s="59"/>
      <c r="B505" s="60"/>
      <c r="C505" s="60"/>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87"/>
      <c r="AE505" s="88"/>
    </row>
    <row r="506" ht="15.75" customHeight="1" spans="1:31">
      <c r="A506" s="59"/>
      <c r="B506" s="60"/>
      <c r="C506" s="60"/>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87"/>
      <c r="AE506" s="88"/>
    </row>
    <row r="507" ht="15.75" customHeight="1" spans="1:31">
      <c r="A507" s="59"/>
      <c r="B507" s="60"/>
      <c r="C507" s="60"/>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87"/>
      <c r="AE507" s="88"/>
    </row>
    <row r="508" ht="15.75" customHeight="1" spans="1:31">
      <c r="A508" s="59"/>
      <c r="B508" s="60"/>
      <c r="C508" s="60"/>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87"/>
      <c r="AE508" s="88"/>
    </row>
    <row r="509" ht="15.75" customHeight="1" spans="1:31">
      <c r="A509" s="59"/>
      <c r="B509" s="60"/>
      <c r="C509" s="60"/>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87"/>
      <c r="AE509" s="88"/>
    </row>
    <row r="510" ht="15.75" customHeight="1" spans="1:31">
      <c r="A510" s="59"/>
      <c r="B510" s="60"/>
      <c r="C510" s="60"/>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87"/>
      <c r="AE510" s="88"/>
    </row>
    <row r="511" ht="15.75" customHeight="1" spans="1:31">
      <c r="A511" s="59"/>
      <c r="B511" s="60"/>
      <c r="C511" s="60"/>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87"/>
      <c r="AE511" s="88"/>
    </row>
    <row r="512" ht="15.75" customHeight="1" spans="1:31">
      <c r="A512" s="59"/>
      <c r="B512" s="60"/>
      <c r="C512" s="60"/>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87"/>
      <c r="AE512" s="88"/>
    </row>
    <row r="513" ht="15.75" customHeight="1" spans="1:31">
      <c r="A513" s="59"/>
      <c r="B513" s="60"/>
      <c r="C513" s="60"/>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87"/>
      <c r="AE513" s="88"/>
    </row>
    <row r="514" ht="15.75" customHeight="1" spans="1:31">
      <c r="A514" s="59"/>
      <c r="B514" s="60"/>
      <c r="C514" s="60"/>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87"/>
      <c r="AE514" s="88"/>
    </row>
    <row r="515" ht="15.75" customHeight="1" spans="1:31">
      <c r="A515" s="59"/>
      <c r="B515" s="60"/>
      <c r="C515" s="60"/>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87"/>
      <c r="AE515" s="88"/>
    </row>
    <row r="516" ht="15.75" customHeight="1" spans="1:31">
      <c r="A516" s="59"/>
      <c r="B516" s="60"/>
      <c r="C516" s="60"/>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87"/>
      <c r="AE516" s="88"/>
    </row>
    <row r="517" ht="15.75" customHeight="1" spans="1:31">
      <c r="A517" s="59"/>
      <c r="B517" s="60"/>
      <c r="C517" s="60"/>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87"/>
      <c r="AE517" s="88"/>
    </row>
    <row r="518" ht="15.75" customHeight="1" spans="1:31">
      <c r="A518" s="59"/>
      <c r="B518" s="60"/>
      <c r="C518" s="60"/>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87"/>
      <c r="AE518" s="88"/>
    </row>
    <row r="519" ht="15.75" customHeight="1" spans="1:31">
      <c r="A519" s="59"/>
      <c r="B519" s="60"/>
      <c r="C519" s="60"/>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87"/>
      <c r="AE519" s="88"/>
    </row>
    <row r="520" ht="15.75" customHeight="1" spans="1:31">
      <c r="A520" s="59"/>
      <c r="B520" s="60"/>
      <c r="C520" s="60"/>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87"/>
      <c r="AE520" s="88"/>
    </row>
    <row r="521" ht="15.75" customHeight="1" spans="1:31">
      <c r="A521" s="59"/>
      <c r="B521" s="60"/>
      <c r="C521" s="60"/>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87"/>
      <c r="AE521" s="88"/>
    </row>
    <row r="522" ht="15.75" customHeight="1" spans="1:31">
      <c r="A522" s="59"/>
      <c r="B522" s="60"/>
      <c r="C522" s="60"/>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87"/>
      <c r="AE522" s="88"/>
    </row>
    <row r="523" ht="15.75" customHeight="1" spans="1:31">
      <c r="A523" s="59"/>
      <c r="B523" s="60"/>
      <c r="C523" s="60"/>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87"/>
      <c r="AE523" s="88"/>
    </row>
    <row r="524" ht="15.75" customHeight="1" spans="1:31">
      <c r="A524" s="59"/>
      <c r="B524" s="60"/>
      <c r="C524" s="60"/>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87"/>
      <c r="AE524" s="88"/>
    </row>
    <row r="525" ht="15.75" customHeight="1" spans="1:31">
      <c r="A525" s="59"/>
      <c r="B525" s="60"/>
      <c r="C525" s="60"/>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87"/>
      <c r="AE525" s="88"/>
    </row>
    <row r="526" ht="15.75" customHeight="1" spans="1:31">
      <c r="A526" s="59"/>
      <c r="B526" s="60"/>
      <c r="C526" s="60"/>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87"/>
      <c r="AE526" s="88"/>
    </row>
    <row r="527" ht="15.75" customHeight="1" spans="1:31">
      <c r="A527" s="59"/>
      <c r="B527" s="60"/>
      <c r="C527" s="60"/>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87"/>
      <c r="AE527" s="88"/>
    </row>
    <row r="528" ht="15.75" customHeight="1" spans="1:31">
      <c r="A528" s="59"/>
      <c r="B528" s="60"/>
      <c r="C528" s="60"/>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87"/>
      <c r="AE528" s="88"/>
    </row>
    <row r="529" ht="15.75" customHeight="1" spans="1:31">
      <c r="A529" s="59"/>
      <c r="B529" s="60"/>
      <c r="C529" s="60"/>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87"/>
      <c r="AE529" s="88"/>
    </row>
    <row r="530" ht="15.75" customHeight="1" spans="1:31">
      <c r="A530" s="59"/>
      <c r="B530" s="60"/>
      <c r="C530" s="60"/>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87"/>
      <c r="AE530" s="88"/>
    </row>
    <row r="531" ht="15.75" customHeight="1" spans="1:31">
      <c r="A531" s="59"/>
      <c r="B531" s="60"/>
      <c r="C531" s="60"/>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87"/>
      <c r="AE531" s="88"/>
    </row>
    <row r="532" ht="15.75" customHeight="1" spans="1:31">
      <c r="A532" s="59"/>
      <c r="B532" s="60"/>
      <c r="C532" s="60"/>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87"/>
      <c r="AE532" s="88"/>
    </row>
    <row r="533" ht="15.75" customHeight="1" spans="1:31">
      <c r="A533" s="59"/>
      <c r="B533" s="60"/>
      <c r="C533" s="60"/>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87"/>
      <c r="AE533" s="88"/>
    </row>
    <row r="534" ht="15.75" customHeight="1" spans="1:31">
      <c r="A534" s="59"/>
      <c r="B534" s="60"/>
      <c r="C534" s="60"/>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87"/>
      <c r="AE534" s="88"/>
    </row>
    <row r="535" ht="15.75" customHeight="1" spans="1:31">
      <c r="A535" s="59"/>
      <c r="B535" s="60"/>
      <c r="C535" s="60"/>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87"/>
      <c r="AE535" s="88"/>
    </row>
    <row r="536" ht="15.75" customHeight="1" spans="1:31">
      <c r="A536" s="59"/>
      <c r="B536" s="60"/>
      <c r="C536" s="60"/>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87"/>
      <c r="AE536" s="88"/>
    </row>
    <row r="537" ht="15.75" customHeight="1" spans="1:31">
      <c r="A537" s="59"/>
      <c r="B537" s="60"/>
      <c r="C537" s="60"/>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87"/>
      <c r="AE537" s="88"/>
    </row>
    <row r="538" ht="15.75" customHeight="1" spans="1:31">
      <c r="A538" s="59"/>
      <c r="B538" s="60"/>
      <c r="C538" s="60"/>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87"/>
      <c r="AE538" s="88"/>
    </row>
    <row r="539" ht="15.75" customHeight="1" spans="1:31">
      <c r="A539" s="59"/>
      <c r="B539" s="60"/>
      <c r="C539" s="60"/>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87"/>
      <c r="AE539" s="88"/>
    </row>
    <row r="540" ht="15.75" customHeight="1" spans="1:31">
      <c r="A540" s="59"/>
      <c r="B540" s="60"/>
      <c r="C540" s="60"/>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87"/>
      <c r="AE540" s="88"/>
    </row>
    <row r="541" ht="15.75" customHeight="1" spans="1:31">
      <c r="A541" s="59"/>
      <c r="B541" s="60"/>
      <c r="C541" s="60"/>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87"/>
      <c r="AE541" s="88"/>
    </row>
    <row r="542" ht="15.75" customHeight="1" spans="1:31">
      <c r="A542" s="59"/>
      <c r="B542" s="60"/>
      <c r="C542" s="60"/>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87"/>
      <c r="AE542" s="88"/>
    </row>
    <row r="543" ht="15.75" customHeight="1" spans="1:31">
      <c r="A543" s="59"/>
      <c r="B543" s="60"/>
      <c r="C543" s="60"/>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87"/>
      <c r="AE543" s="88"/>
    </row>
    <row r="544" ht="15.75" customHeight="1" spans="1:31">
      <c r="A544" s="59"/>
      <c r="B544" s="60"/>
      <c r="C544" s="60"/>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87"/>
      <c r="AE544" s="88"/>
    </row>
    <row r="545" ht="15.75" customHeight="1" spans="1:31">
      <c r="A545" s="59"/>
      <c r="B545" s="60"/>
      <c r="C545" s="60"/>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87"/>
      <c r="AE545" s="88"/>
    </row>
    <row r="546" ht="15.75" customHeight="1" spans="1:31">
      <c r="A546" s="59"/>
      <c r="B546" s="60"/>
      <c r="C546" s="60"/>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87"/>
      <c r="AE546" s="88"/>
    </row>
    <row r="547" ht="15.75" customHeight="1" spans="1:31">
      <c r="A547" s="59"/>
      <c r="B547" s="60"/>
      <c r="C547" s="60"/>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87"/>
      <c r="AE547" s="88"/>
    </row>
    <row r="548" ht="15.75" customHeight="1" spans="1:31">
      <c r="A548" s="59"/>
      <c r="B548" s="60"/>
      <c r="C548" s="60"/>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87"/>
      <c r="AE548" s="88"/>
    </row>
    <row r="549" ht="15.75" customHeight="1" spans="1:31">
      <c r="A549" s="59"/>
      <c r="B549" s="60"/>
      <c r="C549" s="60"/>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87"/>
      <c r="AE549" s="88"/>
    </row>
    <row r="550" ht="15.75" customHeight="1" spans="1:31">
      <c r="A550" s="59"/>
      <c r="B550" s="60"/>
      <c r="C550" s="60"/>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87"/>
      <c r="AE550" s="88"/>
    </row>
    <row r="551" ht="15.75" customHeight="1" spans="1:31">
      <c r="A551" s="59"/>
      <c r="B551" s="60"/>
      <c r="C551" s="60"/>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87"/>
      <c r="AE551" s="88"/>
    </row>
    <row r="552" ht="15.75" customHeight="1" spans="1:31">
      <c r="A552" s="59"/>
      <c r="B552" s="60"/>
      <c r="C552" s="60"/>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87"/>
      <c r="AE552" s="88"/>
    </row>
    <row r="553" ht="15.75" customHeight="1" spans="1:31">
      <c r="A553" s="59"/>
      <c r="B553" s="60"/>
      <c r="C553" s="60"/>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87"/>
      <c r="AE553" s="88"/>
    </row>
    <row r="554" ht="15.75" customHeight="1" spans="1:31">
      <c r="A554" s="59"/>
      <c r="B554" s="60"/>
      <c r="C554" s="60"/>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87"/>
      <c r="AE554" s="88"/>
    </row>
    <row r="555" ht="15.75" customHeight="1" spans="1:31">
      <c r="A555" s="59"/>
      <c r="B555" s="60"/>
      <c r="C555" s="60"/>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87"/>
      <c r="AE555" s="88"/>
    </row>
    <row r="556" ht="15.75" customHeight="1" spans="1:31">
      <c r="A556" s="59"/>
      <c r="B556" s="60"/>
      <c r="C556" s="60"/>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87"/>
      <c r="AE556" s="88"/>
    </row>
    <row r="557" ht="15.75" customHeight="1" spans="1:31">
      <c r="A557" s="59"/>
      <c r="B557" s="60"/>
      <c r="C557" s="60"/>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87"/>
      <c r="AE557" s="88"/>
    </row>
    <row r="558" ht="15.75" customHeight="1" spans="1:31">
      <c r="A558" s="59"/>
      <c r="B558" s="60"/>
      <c r="C558" s="60"/>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87"/>
      <c r="AE558" s="88"/>
    </row>
    <row r="559" ht="15.75" customHeight="1" spans="1:31">
      <c r="A559" s="59"/>
      <c r="B559" s="60"/>
      <c r="C559" s="60"/>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87"/>
      <c r="AE559" s="88"/>
    </row>
    <row r="560" ht="15.75" customHeight="1" spans="1:31">
      <c r="A560" s="59"/>
      <c r="B560" s="60"/>
      <c r="C560" s="60"/>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87"/>
      <c r="AE560" s="88"/>
    </row>
    <row r="561" ht="15.75" customHeight="1" spans="1:31">
      <c r="A561" s="59"/>
      <c r="B561" s="60"/>
      <c r="C561" s="60"/>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87"/>
      <c r="AE561" s="88"/>
    </row>
    <row r="562" ht="15.75" customHeight="1" spans="1:31">
      <c r="A562" s="59"/>
      <c r="B562" s="60"/>
      <c r="C562" s="60"/>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87"/>
      <c r="AE562" s="88"/>
    </row>
    <row r="563" ht="15.75" customHeight="1" spans="1:31">
      <c r="A563" s="59"/>
      <c r="B563" s="60"/>
      <c r="C563" s="60"/>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87"/>
      <c r="AE563" s="88"/>
    </row>
    <row r="564" ht="15.75" customHeight="1" spans="1:31">
      <c r="A564" s="59"/>
      <c r="B564" s="60"/>
      <c r="C564" s="60"/>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87"/>
      <c r="AE564" s="88"/>
    </row>
    <row r="565" ht="15.75" customHeight="1" spans="1:31">
      <c r="A565" s="59"/>
      <c r="B565" s="60"/>
      <c r="C565" s="60"/>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87"/>
      <c r="AE565" s="88"/>
    </row>
    <row r="566" ht="15.75" customHeight="1" spans="1:31">
      <c r="A566" s="59"/>
      <c r="B566" s="60"/>
      <c r="C566" s="60"/>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87"/>
      <c r="AE566" s="88"/>
    </row>
    <row r="567" ht="15.75" customHeight="1" spans="1:31">
      <c r="A567" s="59"/>
      <c r="B567" s="60"/>
      <c r="C567" s="60"/>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87"/>
      <c r="AE567" s="88"/>
    </row>
    <row r="568" ht="15.75" customHeight="1" spans="1:31">
      <c r="A568" s="59"/>
      <c r="B568" s="60"/>
      <c r="C568" s="60"/>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87"/>
      <c r="AE568" s="88"/>
    </row>
    <row r="569" ht="15.75" customHeight="1" spans="1:31">
      <c r="A569" s="59"/>
      <c r="B569" s="60"/>
      <c r="C569" s="60"/>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87"/>
      <c r="AE569" s="88"/>
    </row>
    <row r="570" ht="15.75" customHeight="1" spans="1:31">
      <c r="A570" s="59"/>
      <c r="B570" s="60"/>
      <c r="C570" s="60"/>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c r="AB570" s="63"/>
      <c r="AC570" s="63"/>
      <c r="AD570" s="87"/>
      <c r="AE570" s="88"/>
    </row>
    <row r="571" ht="15.75" customHeight="1" spans="1:31">
      <c r="A571" s="59"/>
      <c r="B571" s="60"/>
      <c r="C571" s="60"/>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c r="AB571" s="63"/>
      <c r="AC571" s="63"/>
      <c r="AD571" s="87"/>
      <c r="AE571" s="88"/>
    </row>
    <row r="572" ht="15.75" customHeight="1" spans="1:31">
      <c r="A572" s="59"/>
      <c r="B572" s="60"/>
      <c r="C572" s="60"/>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c r="AB572" s="63"/>
      <c r="AC572" s="63"/>
      <c r="AD572" s="87"/>
      <c r="AE572" s="88"/>
    </row>
    <row r="573" ht="15.75" customHeight="1" spans="1:31">
      <c r="A573" s="59"/>
      <c r="B573" s="60"/>
      <c r="C573" s="60"/>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87"/>
      <c r="AE573" s="88"/>
    </row>
    <row r="574" ht="15.75" customHeight="1" spans="1:31">
      <c r="A574" s="59"/>
      <c r="B574" s="60"/>
      <c r="C574" s="60"/>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87"/>
      <c r="AE574" s="88"/>
    </row>
    <row r="575" ht="15.75" customHeight="1" spans="1:31">
      <c r="A575" s="59"/>
      <c r="B575" s="60"/>
      <c r="C575" s="60"/>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87"/>
      <c r="AE575" s="88"/>
    </row>
    <row r="576" ht="15.75" customHeight="1" spans="1:31">
      <c r="A576" s="59"/>
      <c r="B576" s="60"/>
      <c r="C576" s="60"/>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87"/>
      <c r="AE576" s="88"/>
    </row>
    <row r="577" ht="15.75" customHeight="1" spans="1:31">
      <c r="A577" s="59"/>
      <c r="B577" s="60"/>
      <c r="C577" s="60"/>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87"/>
      <c r="AE577" s="88"/>
    </row>
    <row r="578" ht="15.75" customHeight="1" spans="1:31">
      <c r="A578" s="59"/>
      <c r="B578" s="60"/>
      <c r="C578" s="60"/>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87"/>
      <c r="AE578" s="88"/>
    </row>
    <row r="579" ht="15.75" customHeight="1" spans="1:31">
      <c r="A579" s="59"/>
      <c r="B579" s="60"/>
      <c r="C579" s="60"/>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87"/>
      <c r="AE579" s="88"/>
    </row>
    <row r="580" ht="15.75" customHeight="1" spans="1:31">
      <c r="A580" s="59"/>
      <c r="B580" s="60"/>
      <c r="C580" s="60"/>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87"/>
      <c r="AE580" s="88"/>
    </row>
    <row r="581" ht="15.75" customHeight="1" spans="1:31">
      <c r="A581" s="59"/>
      <c r="B581" s="60"/>
      <c r="C581" s="60"/>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87"/>
      <c r="AE581" s="88"/>
    </row>
    <row r="582" ht="15.75" customHeight="1" spans="1:31">
      <c r="A582" s="59"/>
      <c r="B582" s="60"/>
      <c r="C582" s="60"/>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87"/>
      <c r="AE582" s="88"/>
    </row>
    <row r="583" ht="15.75" customHeight="1" spans="1:31">
      <c r="A583" s="59"/>
      <c r="B583" s="60"/>
      <c r="C583" s="60"/>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87"/>
      <c r="AE583" s="88"/>
    </row>
    <row r="584" ht="15.75" customHeight="1" spans="1:31">
      <c r="A584" s="59"/>
      <c r="B584" s="60"/>
      <c r="C584" s="60"/>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87"/>
      <c r="AE584" s="88"/>
    </row>
    <row r="585" ht="15.75" customHeight="1" spans="1:31">
      <c r="A585" s="59"/>
      <c r="B585" s="60"/>
      <c r="C585" s="60"/>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87"/>
      <c r="AE585" s="88"/>
    </row>
    <row r="586" ht="15.75" customHeight="1" spans="1:31">
      <c r="A586" s="59"/>
      <c r="B586" s="60"/>
      <c r="C586" s="60"/>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87"/>
      <c r="AE586" s="88"/>
    </row>
    <row r="587" ht="15.75" customHeight="1" spans="1:31">
      <c r="A587" s="59"/>
      <c r="B587" s="60"/>
      <c r="C587" s="60"/>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87"/>
      <c r="AE587" s="88"/>
    </row>
    <row r="588" ht="15.75" customHeight="1" spans="1:31">
      <c r="A588" s="59"/>
      <c r="B588" s="60"/>
      <c r="C588" s="60"/>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87"/>
      <c r="AE588" s="88"/>
    </row>
    <row r="589" ht="15.75" customHeight="1" spans="1:31">
      <c r="A589" s="59"/>
      <c r="B589" s="60"/>
      <c r="C589" s="60"/>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87"/>
      <c r="AE589" s="88"/>
    </row>
    <row r="590" ht="15.75" customHeight="1" spans="1:31">
      <c r="A590" s="59"/>
      <c r="B590" s="60"/>
      <c r="C590" s="60"/>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87"/>
      <c r="AE590" s="88"/>
    </row>
    <row r="591" ht="15.75" customHeight="1" spans="1:31">
      <c r="A591" s="59"/>
      <c r="B591" s="60"/>
      <c r="C591" s="60"/>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87"/>
      <c r="AE591" s="88"/>
    </row>
    <row r="592" ht="15.75" customHeight="1" spans="1:31">
      <c r="A592" s="59"/>
      <c r="B592" s="60"/>
      <c r="C592" s="60"/>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87"/>
      <c r="AE592" s="88"/>
    </row>
    <row r="593" ht="15.75" customHeight="1" spans="1:31">
      <c r="A593" s="59"/>
      <c r="B593" s="60"/>
      <c r="C593" s="60"/>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87"/>
      <c r="AE593" s="88"/>
    </row>
    <row r="594" ht="15.75" customHeight="1" spans="1:31">
      <c r="A594" s="59"/>
      <c r="B594" s="60"/>
      <c r="C594" s="60"/>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87"/>
      <c r="AE594" s="88"/>
    </row>
    <row r="595" ht="15.75" customHeight="1" spans="1:31">
      <c r="A595" s="59"/>
      <c r="B595" s="60"/>
      <c r="C595" s="60"/>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87"/>
      <c r="AE595" s="88"/>
    </row>
    <row r="596" ht="15.75" customHeight="1" spans="1:31">
      <c r="A596" s="59"/>
      <c r="B596" s="60"/>
      <c r="C596" s="60"/>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87"/>
      <c r="AE596" s="88"/>
    </row>
    <row r="597" ht="15.75" customHeight="1" spans="1:31">
      <c r="A597" s="59"/>
      <c r="B597" s="60"/>
      <c r="C597" s="60"/>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87"/>
      <c r="AE597" s="88"/>
    </row>
    <row r="598" ht="15.75" customHeight="1" spans="1:31">
      <c r="A598" s="59"/>
      <c r="B598" s="60"/>
      <c r="C598" s="60"/>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87"/>
      <c r="AE598" s="88"/>
    </row>
    <row r="599" ht="15.75" customHeight="1" spans="1:31">
      <c r="A599" s="59"/>
      <c r="B599" s="60"/>
      <c r="C599" s="60"/>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87"/>
      <c r="AE599" s="88"/>
    </row>
    <row r="600" ht="15.75" customHeight="1" spans="1:31">
      <c r="A600" s="59"/>
      <c r="B600" s="60"/>
      <c r="C600" s="60"/>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87"/>
      <c r="AE600" s="88"/>
    </row>
    <row r="601" ht="15.75" customHeight="1" spans="1:31">
      <c r="A601" s="59"/>
      <c r="B601" s="60"/>
      <c r="C601" s="60"/>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87"/>
      <c r="AE601" s="88"/>
    </row>
    <row r="602" ht="15.75" customHeight="1" spans="1:31">
      <c r="A602" s="59"/>
      <c r="B602" s="60"/>
      <c r="C602" s="60"/>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87"/>
      <c r="AE602" s="88"/>
    </row>
    <row r="603" ht="15.75" customHeight="1" spans="1:31">
      <c r="A603" s="59"/>
      <c r="B603" s="60"/>
      <c r="C603" s="60"/>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87"/>
      <c r="AE603" s="88"/>
    </row>
    <row r="604" ht="15.75" customHeight="1" spans="1:31">
      <c r="A604" s="59"/>
      <c r="B604" s="60"/>
      <c r="C604" s="60"/>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87"/>
      <c r="AE604" s="88"/>
    </row>
    <row r="605" ht="15.75" customHeight="1" spans="1:31">
      <c r="A605" s="59"/>
      <c r="B605" s="60"/>
      <c r="C605" s="60"/>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87"/>
      <c r="AE605" s="88"/>
    </row>
    <row r="606" ht="15.75" customHeight="1" spans="1:31">
      <c r="A606" s="59"/>
      <c r="B606" s="60"/>
      <c r="C606" s="60"/>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87"/>
      <c r="AE606" s="88"/>
    </row>
    <row r="607" ht="15.75" customHeight="1" spans="1:31">
      <c r="A607" s="59"/>
      <c r="B607" s="60"/>
      <c r="C607" s="60"/>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87"/>
      <c r="AE607" s="88"/>
    </row>
    <row r="608" ht="15.75" customHeight="1" spans="1:31">
      <c r="A608" s="59"/>
      <c r="B608" s="60"/>
      <c r="C608" s="60"/>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87"/>
      <c r="AE608" s="88"/>
    </row>
    <row r="609" ht="15.75" customHeight="1" spans="1:31">
      <c r="A609" s="59"/>
      <c r="B609" s="60"/>
      <c r="C609" s="60"/>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87"/>
      <c r="AE609" s="88"/>
    </row>
    <row r="610" ht="15.75" customHeight="1" spans="1:31">
      <c r="A610" s="59"/>
      <c r="B610" s="60"/>
      <c r="C610" s="60"/>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87"/>
      <c r="AE610" s="88"/>
    </row>
    <row r="611" ht="15.75" customHeight="1" spans="1:31">
      <c r="A611" s="59"/>
      <c r="B611" s="60"/>
      <c r="C611" s="60"/>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87"/>
      <c r="AE611" s="88"/>
    </row>
    <row r="612" ht="15.75" customHeight="1" spans="1:31">
      <c r="A612" s="59"/>
      <c r="B612" s="60"/>
      <c r="C612" s="60"/>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87"/>
      <c r="AE612" s="88"/>
    </row>
    <row r="613" ht="15.75" customHeight="1" spans="1:31">
      <c r="A613" s="59"/>
      <c r="B613" s="60"/>
      <c r="C613" s="60"/>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87"/>
      <c r="AE613" s="88"/>
    </row>
    <row r="614" ht="15.75" customHeight="1" spans="1:31">
      <c r="A614" s="59"/>
      <c r="B614" s="60"/>
      <c r="C614" s="60"/>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87"/>
      <c r="AE614" s="88"/>
    </row>
    <row r="615" ht="15.75" customHeight="1" spans="1:31">
      <c r="A615" s="59"/>
      <c r="B615" s="60"/>
      <c r="C615" s="60"/>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87"/>
      <c r="AE615" s="88"/>
    </row>
    <row r="616" ht="15.75" customHeight="1" spans="1:31">
      <c r="A616" s="59"/>
      <c r="B616" s="60"/>
      <c r="C616" s="60"/>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87"/>
      <c r="AE616" s="88"/>
    </row>
    <row r="617" ht="15.75" customHeight="1" spans="1:31">
      <c r="A617" s="59"/>
      <c r="B617" s="60"/>
      <c r="C617" s="60"/>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87"/>
      <c r="AE617" s="88"/>
    </row>
    <row r="618" ht="15.75" customHeight="1" spans="1:31">
      <c r="A618" s="59"/>
      <c r="B618" s="60"/>
      <c r="C618" s="60"/>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87"/>
      <c r="AE618" s="88"/>
    </row>
    <row r="619" ht="15.75" customHeight="1" spans="1:31">
      <c r="A619" s="59"/>
      <c r="B619" s="60"/>
      <c r="C619" s="60"/>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87"/>
      <c r="AE619" s="88"/>
    </row>
    <row r="620" ht="15.75" customHeight="1" spans="1:31">
      <c r="A620" s="59"/>
      <c r="B620" s="60"/>
      <c r="C620" s="60"/>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87"/>
      <c r="AE620" s="88"/>
    </row>
    <row r="621" ht="15.75" customHeight="1" spans="1:31">
      <c r="A621" s="59"/>
      <c r="B621" s="60"/>
      <c r="C621" s="60"/>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87"/>
      <c r="AE621" s="88"/>
    </row>
    <row r="622" ht="15.75" customHeight="1" spans="1:31">
      <c r="A622" s="59"/>
      <c r="B622" s="60"/>
      <c r="C622" s="60"/>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87"/>
      <c r="AE622" s="88"/>
    </row>
    <row r="623" ht="15.75" customHeight="1" spans="1:31">
      <c r="A623" s="59"/>
      <c r="B623" s="60"/>
      <c r="C623" s="60"/>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87"/>
      <c r="AE623" s="88"/>
    </row>
    <row r="624" ht="15.75" customHeight="1" spans="1:31">
      <c r="A624" s="59"/>
      <c r="B624" s="60"/>
      <c r="C624" s="60"/>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87"/>
      <c r="AE624" s="88"/>
    </row>
    <row r="625" ht="15.75" customHeight="1" spans="1:31">
      <c r="A625" s="59"/>
      <c r="B625" s="60"/>
      <c r="C625" s="60"/>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87"/>
      <c r="AE625" s="88"/>
    </row>
    <row r="626" ht="15.75" customHeight="1" spans="1:31">
      <c r="A626" s="59"/>
      <c r="B626" s="60"/>
      <c r="C626" s="60"/>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87"/>
      <c r="AE626" s="88"/>
    </row>
    <row r="627" ht="15.75" customHeight="1" spans="1:31">
      <c r="A627" s="59"/>
      <c r="B627" s="60"/>
      <c r="C627" s="60"/>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87"/>
      <c r="AE627" s="88"/>
    </row>
    <row r="628" ht="15.75" customHeight="1" spans="1:31">
      <c r="A628" s="59"/>
      <c r="B628" s="60"/>
      <c r="C628" s="60"/>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87"/>
      <c r="AE628" s="88"/>
    </row>
    <row r="629" ht="15.75" customHeight="1" spans="1:31">
      <c r="A629" s="59"/>
      <c r="B629" s="60"/>
      <c r="C629" s="60"/>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87"/>
      <c r="AE629" s="88"/>
    </row>
    <row r="630" ht="15.75" customHeight="1" spans="1:31">
      <c r="A630" s="59"/>
      <c r="B630" s="60"/>
      <c r="C630" s="60"/>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87"/>
      <c r="AE630" s="88"/>
    </row>
    <row r="631" ht="15.75" customHeight="1" spans="1:31">
      <c r="A631" s="59"/>
      <c r="B631" s="60"/>
      <c r="C631" s="60"/>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87"/>
      <c r="AE631" s="88"/>
    </row>
    <row r="632" ht="15.75" customHeight="1" spans="1:31">
      <c r="A632" s="59"/>
      <c r="B632" s="60"/>
      <c r="C632" s="60"/>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87"/>
      <c r="AE632" s="88"/>
    </row>
    <row r="633" ht="15.75" customHeight="1" spans="1:31">
      <c r="A633" s="59"/>
      <c r="B633" s="60"/>
      <c r="C633" s="60"/>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87"/>
      <c r="AE633" s="88"/>
    </row>
    <row r="634" ht="15.75" customHeight="1" spans="1:31">
      <c r="A634" s="59"/>
      <c r="B634" s="60"/>
      <c r="C634" s="60"/>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87"/>
      <c r="AE634" s="88"/>
    </row>
    <row r="635" ht="15.75" customHeight="1" spans="1:31">
      <c r="A635" s="59"/>
      <c r="B635" s="60"/>
      <c r="C635" s="60"/>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87"/>
      <c r="AE635" s="88"/>
    </row>
    <row r="636" ht="15.75" customHeight="1" spans="1:31">
      <c r="A636" s="59"/>
      <c r="B636" s="60"/>
      <c r="C636" s="60"/>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87"/>
      <c r="AE636" s="88"/>
    </row>
    <row r="637" ht="15.75" customHeight="1" spans="1:31">
      <c r="A637" s="59"/>
      <c r="B637" s="60"/>
      <c r="C637" s="60"/>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87"/>
      <c r="AE637" s="88"/>
    </row>
    <row r="638" ht="15.75" customHeight="1" spans="1:31">
      <c r="A638" s="59"/>
      <c r="B638" s="60"/>
      <c r="C638" s="60"/>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87"/>
      <c r="AE638" s="88"/>
    </row>
    <row r="639" ht="15.75" customHeight="1" spans="1:31">
      <c r="A639" s="59"/>
      <c r="B639" s="60"/>
      <c r="C639" s="60"/>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87"/>
      <c r="AE639" s="88"/>
    </row>
    <row r="640" ht="15.75" customHeight="1" spans="1:31">
      <c r="A640" s="59"/>
      <c r="B640" s="60"/>
      <c r="C640" s="60"/>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87"/>
      <c r="AE640" s="88"/>
    </row>
    <row r="641" ht="15.75" customHeight="1" spans="1:31">
      <c r="A641" s="59"/>
      <c r="B641" s="60"/>
      <c r="C641" s="60"/>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87"/>
      <c r="AE641" s="88"/>
    </row>
    <row r="642" ht="15.75" customHeight="1" spans="1:31">
      <c r="A642" s="59"/>
      <c r="B642" s="60"/>
      <c r="C642" s="60"/>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87"/>
      <c r="AE642" s="88"/>
    </row>
    <row r="643" ht="15.75" customHeight="1" spans="1:31">
      <c r="A643" s="59"/>
      <c r="B643" s="60"/>
      <c r="C643" s="60"/>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87"/>
      <c r="AE643" s="88"/>
    </row>
    <row r="644" ht="15.75" customHeight="1" spans="1:31">
      <c r="A644" s="59"/>
      <c r="B644" s="60"/>
      <c r="C644" s="60"/>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87"/>
      <c r="AE644" s="88"/>
    </row>
    <row r="645" ht="15.75" customHeight="1" spans="1:31">
      <c r="A645" s="59"/>
      <c r="B645" s="60"/>
      <c r="C645" s="60"/>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87"/>
      <c r="AE645" s="88"/>
    </row>
    <row r="646" ht="15.75" customHeight="1" spans="1:31">
      <c r="A646" s="59"/>
      <c r="B646" s="60"/>
      <c r="C646" s="60"/>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87"/>
      <c r="AE646" s="88"/>
    </row>
    <row r="647" ht="15.75" customHeight="1" spans="1:31">
      <c r="A647" s="59"/>
      <c r="B647" s="60"/>
      <c r="C647" s="60"/>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87"/>
      <c r="AE647" s="88"/>
    </row>
    <row r="648" ht="15.75" customHeight="1" spans="1:31">
      <c r="A648" s="59"/>
      <c r="B648" s="60"/>
      <c r="C648" s="60"/>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c r="AB648" s="63"/>
      <c r="AC648" s="63"/>
      <c r="AD648" s="87"/>
      <c r="AE648" s="88"/>
    </row>
    <row r="649" ht="15.75" customHeight="1" spans="1:31">
      <c r="A649" s="59"/>
      <c r="B649" s="60"/>
      <c r="C649" s="60"/>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c r="AB649" s="63"/>
      <c r="AC649" s="63"/>
      <c r="AD649" s="87"/>
      <c r="AE649" s="88"/>
    </row>
    <row r="650" ht="15.75" customHeight="1" spans="1:31">
      <c r="A650" s="59"/>
      <c r="B650" s="60"/>
      <c r="C650" s="60"/>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c r="AB650" s="63"/>
      <c r="AC650" s="63"/>
      <c r="AD650" s="87"/>
      <c r="AE650" s="88"/>
    </row>
    <row r="651" ht="15.75" customHeight="1" spans="1:31">
      <c r="A651" s="59"/>
      <c r="B651" s="60"/>
      <c r="C651" s="60"/>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87"/>
      <c r="AE651" s="88"/>
    </row>
    <row r="652" ht="15.75" customHeight="1" spans="1:31">
      <c r="A652" s="59"/>
      <c r="B652" s="60"/>
      <c r="C652" s="60"/>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87"/>
      <c r="AE652" s="88"/>
    </row>
    <row r="653" ht="15.75" customHeight="1" spans="1:31">
      <c r="A653" s="59"/>
      <c r="B653" s="60"/>
      <c r="C653" s="60"/>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c r="AB653" s="63"/>
      <c r="AC653" s="63"/>
      <c r="AD653" s="87"/>
      <c r="AE653" s="88"/>
    </row>
    <row r="654" ht="15.75" customHeight="1" spans="1:31">
      <c r="A654" s="59"/>
      <c r="B654" s="60"/>
      <c r="C654" s="60"/>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c r="AB654" s="63"/>
      <c r="AC654" s="63"/>
      <c r="AD654" s="87"/>
      <c r="AE654" s="88"/>
    </row>
    <row r="655" ht="15.75" customHeight="1" spans="1:31">
      <c r="A655" s="59"/>
      <c r="B655" s="60"/>
      <c r="C655" s="60"/>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c r="AB655" s="63"/>
      <c r="AC655" s="63"/>
      <c r="AD655" s="87"/>
      <c r="AE655" s="88"/>
    </row>
    <row r="656" ht="15.75" customHeight="1" spans="1:31">
      <c r="A656" s="59"/>
      <c r="B656" s="60"/>
      <c r="C656" s="60"/>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87"/>
      <c r="AE656" s="88"/>
    </row>
    <row r="657" ht="15.75" customHeight="1" spans="1:31">
      <c r="A657" s="59"/>
      <c r="B657" s="60"/>
      <c r="C657" s="60"/>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87"/>
      <c r="AE657" s="88"/>
    </row>
    <row r="658" ht="15.75" customHeight="1" spans="1:31">
      <c r="A658" s="59"/>
      <c r="B658" s="60"/>
      <c r="C658" s="60"/>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87"/>
      <c r="AE658" s="88"/>
    </row>
    <row r="659" ht="15.75" customHeight="1" spans="1:31">
      <c r="A659" s="59"/>
      <c r="B659" s="60"/>
      <c r="C659" s="60"/>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87"/>
      <c r="AE659" s="88"/>
    </row>
    <row r="660" ht="15.75" customHeight="1" spans="1:31">
      <c r="A660" s="59"/>
      <c r="B660" s="60"/>
      <c r="C660" s="60"/>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87"/>
      <c r="AE660" s="88"/>
    </row>
    <row r="661" ht="15.75" customHeight="1" spans="1:31">
      <c r="A661" s="59"/>
      <c r="B661" s="60"/>
      <c r="C661" s="60"/>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87"/>
      <c r="AE661" s="88"/>
    </row>
    <row r="662" ht="15.75" customHeight="1" spans="1:31">
      <c r="A662" s="59"/>
      <c r="B662" s="60"/>
      <c r="C662" s="60"/>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87"/>
      <c r="AE662" s="88"/>
    </row>
    <row r="663" ht="15.75" customHeight="1" spans="1:31">
      <c r="A663" s="59"/>
      <c r="B663" s="60"/>
      <c r="C663" s="60"/>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87"/>
      <c r="AE663" s="88"/>
    </row>
    <row r="664" ht="15.75" customHeight="1" spans="1:31">
      <c r="A664" s="59"/>
      <c r="B664" s="60"/>
      <c r="C664" s="60"/>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87"/>
      <c r="AE664" s="88"/>
    </row>
    <row r="665" ht="15.75" customHeight="1" spans="1:31">
      <c r="A665" s="59"/>
      <c r="B665" s="60"/>
      <c r="C665" s="60"/>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87"/>
      <c r="AE665" s="88"/>
    </row>
    <row r="666" ht="15.75" customHeight="1" spans="1:31">
      <c r="A666" s="59"/>
      <c r="B666" s="60"/>
      <c r="C666" s="60"/>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87"/>
      <c r="AE666" s="88"/>
    </row>
    <row r="667" ht="15.75" customHeight="1" spans="1:31">
      <c r="A667" s="59"/>
      <c r="B667" s="60"/>
      <c r="C667" s="60"/>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87"/>
      <c r="AE667" s="88"/>
    </row>
    <row r="668" ht="15.75" customHeight="1" spans="1:31">
      <c r="A668" s="59"/>
      <c r="B668" s="60"/>
      <c r="C668" s="60"/>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87"/>
      <c r="AE668" s="88"/>
    </row>
    <row r="669" ht="15.75" customHeight="1" spans="1:31">
      <c r="A669" s="59"/>
      <c r="B669" s="60"/>
      <c r="C669" s="60"/>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87"/>
      <c r="AE669" s="88"/>
    </row>
    <row r="670" ht="15.75" customHeight="1" spans="1:31">
      <c r="A670" s="59"/>
      <c r="B670" s="60"/>
      <c r="C670" s="60"/>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87"/>
      <c r="AE670" s="88"/>
    </row>
    <row r="671" ht="15.75" customHeight="1" spans="1:31">
      <c r="A671" s="59"/>
      <c r="B671" s="60"/>
      <c r="C671" s="60"/>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87"/>
      <c r="AE671" s="88"/>
    </row>
    <row r="672" ht="15.75" customHeight="1" spans="1:31">
      <c r="A672" s="59"/>
      <c r="B672" s="60"/>
      <c r="C672" s="60"/>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87"/>
      <c r="AE672" s="88"/>
    </row>
    <row r="673" ht="15.75" customHeight="1" spans="1:31">
      <c r="A673" s="59"/>
      <c r="B673" s="60"/>
      <c r="C673" s="60"/>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87"/>
      <c r="AE673" s="88"/>
    </row>
    <row r="674" ht="15.75" customHeight="1" spans="1:31">
      <c r="A674" s="59"/>
      <c r="B674" s="60"/>
      <c r="C674" s="60"/>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87"/>
      <c r="AE674" s="88"/>
    </row>
    <row r="675" ht="15.75" customHeight="1" spans="1:31">
      <c r="A675" s="59"/>
      <c r="B675" s="60"/>
      <c r="C675" s="60"/>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87"/>
      <c r="AE675" s="88"/>
    </row>
    <row r="676" ht="15.75" customHeight="1" spans="1:31">
      <c r="A676" s="59"/>
      <c r="B676" s="60"/>
      <c r="C676" s="60"/>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87"/>
      <c r="AE676" s="88"/>
    </row>
    <row r="677" ht="15.75" customHeight="1" spans="1:31">
      <c r="A677" s="59"/>
      <c r="B677" s="60"/>
      <c r="C677" s="60"/>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87"/>
      <c r="AE677" s="88"/>
    </row>
    <row r="678" ht="15.75" customHeight="1" spans="1:31">
      <c r="A678" s="59"/>
      <c r="B678" s="60"/>
      <c r="C678" s="60"/>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87"/>
      <c r="AE678" s="88"/>
    </row>
    <row r="679" ht="15.75" customHeight="1" spans="1:31">
      <c r="A679" s="59"/>
      <c r="B679" s="60"/>
      <c r="C679" s="60"/>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87"/>
      <c r="AE679" s="88"/>
    </row>
    <row r="680" ht="15.75" customHeight="1" spans="1:31">
      <c r="A680" s="59"/>
      <c r="B680" s="60"/>
      <c r="C680" s="60"/>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87"/>
      <c r="AE680" s="88"/>
    </row>
    <row r="681" ht="15.75" customHeight="1" spans="1:31">
      <c r="A681" s="59"/>
      <c r="B681" s="60"/>
      <c r="C681" s="60"/>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87"/>
      <c r="AE681" s="88"/>
    </row>
    <row r="682" ht="15.75" customHeight="1" spans="1:31">
      <c r="A682" s="59"/>
      <c r="B682" s="60"/>
      <c r="C682" s="60"/>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c r="AB682" s="63"/>
      <c r="AC682" s="63"/>
      <c r="AD682" s="87"/>
      <c r="AE682" s="88"/>
    </row>
    <row r="683" ht="15.75" customHeight="1" spans="1:31">
      <c r="A683" s="59"/>
      <c r="B683" s="60"/>
      <c r="C683" s="60"/>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c r="AB683" s="63"/>
      <c r="AC683" s="63"/>
      <c r="AD683" s="87"/>
      <c r="AE683" s="88"/>
    </row>
    <row r="684" ht="15.75" customHeight="1" spans="1:31">
      <c r="A684" s="59"/>
      <c r="B684" s="60"/>
      <c r="C684" s="60"/>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c r="AB684" s="63"/>
      <c r="AC684" s="63"/>
      <c r="AD684" s="87"/>
      <c r="AE684" s="88"/>
    </row>
    <row r="685" ht="15.75" customHeight="1" spans="1:31">
      <c r="A685" s="59"/>
      <c r="B685" s="60"/>
      <c r="C685" s="60"/>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c r="AB685" s="63"/>
      <c r="AC685" s="63"/>
      <c r="AD685" s="87"/>
      <c r="AE685" s="88"/>
    </row>
    <row r="686" ht="15.75" customHeight="1" spans="1:31">
      <c r="A686" s="59"/>
      <c r="B686" s="60"/>
      <c r="C686" s="60"/>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c r="AB686" s="63"/>
      <c r="AC686" s="63"/>
      <c r="AD686" s="87"/>
      <c r="AE686" s="88"/>
    </row>
    <row r="687" ht="15.75" customHeight="1" spans="1:31">
      <c r="A687" s="59"/>
      <c r="B687" s="60"/>
      <c r="C687" s="60"/>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c r="AB687" s="63"/>
      <c r="AC687" s="63"/>
      <c r="AD687" s="87"/>
      <c r="AE687" s="88"/>
    </row>
    <row r="688" ht="15.75" customHeight="1" spans="1:31">
      <c r="A688" s="59"/>
      <c r="B688" s="60"/>
      <c r="C688" s="60"/>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87"/>
      <c r="AE688" s="88"/>
    </row>
    <row r="689" ht="15.75" customHeight="1" spans="1:31">
      <c r="A689" s="59"/>
      <c r="B689" s="60"/>
      <c r="C689" s="60"/>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87"/>
      <c r="AE689" s="88"/>
    </row>
    <row r="690" ht="15.75" customHeight="1" spans="1:31">
      <c r="A690" s="59"/>
      <c r="B690" s="60"/>
      <c r="C690" s="60"/>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87"/>
      <c r="AE690" s="88"/>
    </row>
    <row r="691" ht="15.75" customHeight="1" spans="1:31">
      <c r="A691" s="59"/>
      <c r="B691" s="60"/>
      <c r="C691" s="60"/>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87"/>
      <c r="AE691" s="88"/>
    </row>
    <row r="692" ht="15.75" customHeight="1" spans="1:31">
      <c r="A692" s="59"/>
      <c r="B692" s="60"/>
      <c r="C692" s="60"/>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87"/>
      <c r="AE692" s="88"/>
    </row>
    <row r="693" ht="15.75" customHeight="1" spans="1:31">
      <c r="A693" s="59"/>
      <c r="B693" s="60"/>
      <c r="C693" s="60"/>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87"/>
      <c r="AE693" s="88"/>
    </row>
    <row r="694" ht="15.75" customHeight="1" spans="1:31">
      <c r="A694" s="59"/>
      <c r="B694" s="60"/>
      <c r="C694" s="60"/>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87"/>
      <c r="AE694" s="88"/>
    </row>
    <row r="695" ht="15.75" customHeight="1" spans="1:31">
      <c r="A695" s="59"/>
      <c r="B695" s="60"/>
      <c r="C695" s="60"/>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87"/>
      <c r="AE695" s="88"/>
    </row>
    <row r="696" ht="15.75" customHeight="1" spans="1:31">
      <c r="A696" s="59"/>
      <c r="B696" s="60"/>
      <c r="C696" s="60"/>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87"/>
      <c r="AE696" s="88"/>
    </row>
    <row r="697" ht="15.75" customHeight="1" spans="1:31">
      <c r="A697" s="59"/>
      <c r="B697" s="60"/>
      <c r="C697" s="60"/>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87"/>
      <c r="AE697" s="88"/>
    </row>
    <row r="698" ht="15.75" customHeight="1" spans="1:31">
      <c r="A698" s="59"/>
      <c r="B698" s="60"/>
      <c r="C698" s="60"/>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87"/>
      <c r="AE698" s="88"/>
    </row>
    <row r="699" ht="15.75" customHeight="1" spans="1:31">
      <c r="A699" s="59"/>
      <c r="B699" s="60"/>
      <c r="C699" s="60"/>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87"/>
      <c r="AE699" s="88"/>
    </row>
    <row r="700" ht="15.75" customHeight="1" spans="1:31">
      <c r="A700" s="59"/>
      <c r="B700" s="60"/>
      <c r="C700" s="60"/>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87"/>
      <c r="AE700" s="88"/>
    </row>
    <row r="701" ht="15.75" customHeight="1" spans="1:31">
      <c r="A701" s="59"/>
      <c r="B701" s="60"/>
      <c r="C701" s="60"/>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87"/>
      <c r="AE701" s="88"/>
    </row>
    <row r="702" ht="15.75" customHeight="1" spans="1:31">
      <c r="A702" s="59"/>
      <c r="B702" s="60"/>
      <c r="C702" s="60"/>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87"/>
      <c r="AE702" s="88"/>
    </row>
    <row r="703" ht="15.75" customHeight="1" spans="1:31">
      <c r="A703" s="59"/>
      <c r="B703" s="60"/>
      <c r="C703" s="60"/>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87"/>
      <c r="AE703" s="88"/>
    </row>
    <row r="704" ht="15.75" customHeight="1" spans="1:31">
      <c r="A704" s="59"/>
      <c r="B704" s="60"/>
      <c r="C704" s="60"/>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87"/>
      <c r="AE704" s="88"/>
    </row>
    <row r="705" ht="15.75" customHeight="1" spans="1:31">
      <c r="A705" s="59"/>
      <c r="B705" s="60"/>
      <c r="C705" s="60"/>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87"/>
      <c r="AE705" s="88"/>
    </row>
    <row r="706" ht="15.75" customHeight="1" spans="1:31">
      <c r="A706" s="59"/>
      <c r="B706" s="60"/>
      <c r="C706" s="60"/>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87"/>
      <c r="AE706" s="88"/>
    </row>
    <row r="707" ht="15.75" customHeight="1" spans="1:31">
      <c r="A707" s="59"/>
      <c r="B707" s="60"/>
      <c r="C707" s="60"/>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87"/>
      <c r="AE707" s="88"/>
    </row>
    <row r="708" ht="15.75" customHeight="1" spans="1:31">
      <c r="A708" s="59"/>
      <c r="B708" s="60"/>
      <c r="C708" s="60"/>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87"/>
      <c r="AE708" s="88"/>
    </row>
    <row r="709" ht="15.75" customHeight="1" spans="1:31">
      <c r="A709" s="59"/>
      <c r="B709" s="60"/>
      <c r="C709" s="60"/>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87"/>
      <c r="AE709" s="88"/>
    </row>
    <row r="710" ht="15.75" customHeight="1" spans="1:31">
      <c r="A710" s="59"/>
      <c r="B710" s="60"/>
      <c r="C710" s="60"/>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87"/>
      <c r="AE710" s="88"/>
    </row>
    <row r="711" ht="15.75" customHeight="1" spans="1:31">
      <c r="A711" s="59"/>
      <c r="B711" s="60"/>
      <c r="C711" s="60"/>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87"/>
      <c r="AE711" s="88"/>
    </row>
    <row r="712" ht="15.75" customHeight="1" spans="1:31">
      <c r="A712" s="59"/>
      <c r="B712" s="60"/>
      <c r="C712" s="60"/>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87"/>
      <c r="AE712" s="88"/>
    </row>
    <row r="713" ht="15.75" customHeight="1" spans="1:31">
      <c r="A713" s="59"/>
      <c r="B713" s="60"/>
      <c r="C713" s="60"/>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87"/>
      <c r="AE713" s="88"/>
    </row>
    <row r="714" ht="15.75" customHeight="1" spans="1:31">
      <c r="A714" s="59"/>
      <c r="B714" s="60"/>
      <c r="C714" s="60"/>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87"/>
      <c r="AE714" s="88"/>
    </row>
    <row r="715" ht="15.75" customHeight="1" spans="1:31">
      <c r="A715" s="59"/>
      <c r="B715" s="60"/>
      <c r="C715" s="60"/>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87"/>
      <c r="AE715" s="88"/>
    </row>
    <row r="716" ht="15.75" customHeight="1" spans="1:31">
      <c r="A716" s="59"/>
      <c r="B716" s="60"/>
      <c r="C716" s="60"/>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87"/>
      <c r="AE716" s="88"/>
    </row>
    <row r="717" ht="15.75" customHeight="1" spans="1:31">
      <c r="A717" s="59"/>
      <c r="B717" s="60"/>
      <c r="C717" s="60"/>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87"/>
      <c r="AE717" s="88"/>
    </row>
    <row r="718" ht="15.75" customHeight="1" spans="1:31">
      <c r="A718" s="59"/>
      <c r="B718" s="60"/>
      <c r="C718" s="60"/>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87"/>
      <c r="AE718" s="88"/>
    </row>
    <row r="719" ht="15.75" customHeight="1" spans="1:31">
      <c r="A719" s="59"/>
      <c r="B719" s="60"/>
      <c r="C719" s="60"/>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87"/>
      <c r="AE719" s="88"/>
    </row>
    <row r="720" ht="15.75" customHeight="1" spans="1:31">
      <c r="A720" s="59"/>
      <c r="B720" s="60"/>
      <c r="C720" s="60"/>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87"/>
      <c r="AE720" s="88"/>
    </row>
    <row r="721" ht="15.75" customHeight="1" spans="1:31">
      <c r="A721" s="59"/>
      <c r="B721" s="60"/>
      <c r="C721" s="60"/>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87"/>
      <c r="AE721" s="88"/>
    </row>
    <row r="722" ht="15.75" customHeight="1" spans="1:31">
      <c r="A722" s="59"/>
      <c r="B722" s="60"/>
      <c r="C722" s="60"/>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87"/>
      <c r="AE722" s="88"/>
    </row>
    <row r="723" ht="15.75" customHeight="1" spans="1:31">
      <c r="A723" s="59"/>
      <c r="B723" s="60"/>
      <c r="C723" s="60"/>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87"/>
      <c r="AE723" s="88"/>
    </row>
    <row r="724" ht="15.75" customHeight="1" spans="1:31">
      <c r="A724" s="59"/>
      <c r="B724" s="60"/>
      <c r="C724" s="60"/>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87"/>
      <c r="AE724" s="88"/>
    </row>
    <row r="725" ht="15.75" customHeight="1" spans="1:31">
      <c r="A725" s="59"/>
      <c r="B725" s="60"/>
      <c r="C725" s="60"/>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87"/>
      <c r="AE725" s="88"/>
    </row>
    <row r="726" ht="15.75" customHeight="1" spans="1:31">
      <c r="A726" s="59"/>
      <c r="B726" s="60"/>
      <c r="C726" s="60"/>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87"/>
      <c r="AE726" s="88"/>
    </row>
    <row r="727" ht="15.75" customHeight="1" spans="1:31">
      <c r="A727" s="59"/>
      <c r="B727" s="60"/>
      <c r="C727" s="60"/>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c r="AB727" s="63"/>
      <c r="AC727" s="63"/>
      <c r="AD727" s="87"/>
      <c r="AE727" s="88"/>
    </row>
    <row r="728" ht="15.75" customHeight="1" spans="1:31">
      <c r="A728" s="59"/>
      <c r="B728" s="60"/>
      <c r="C728" s="60"/>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87"/>
      <c r="AE728" s="88"/>
    </row>
    <row r="729" ht="15.75" customHeight="1" spans="1:31">
      <c r="A729" s="59"/>
      <c r="B729" s="60"/>
      <c r="C729" s="60"/>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87"/>
      <c r="AE729" s="88"/>
    </row>
    <row r="730" ht="15.75" customHeight="1" spans="1:31">
      <c r="A730" s="59"/>
      <c r="B730" s="60"/>
      <c r="C730" s="60"/>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87"/>
      <c r="AE730" s="88"/>
    </row>
    <row r="731" ht="15.75" customHeight="1" spans="1:31">
      <c r="A731" s="59"/>
      <c r="B731" s="60"/>
      <c r="C731" s="60"/>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87"/>
      <c r="AE731" s="88"/>
    </row>
    <row r="732" ht="15.75" customHeight="1" spans="1:31">
      <c r="A732" s="59"/>
      <c r="B732" s="60"/>
      <c r="C732" s="60"/>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87"/>
      <c r="AE732" s="88"/>
    </row>
    <row r="733" ht="15.75" customHeight="1" spans="1:31">
      <c r="A733" s="59"/>
      <c r="B733" s="60"/>
      <c r="C733" s="60"/>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87"/>
      <c r="AE733" s="88"/>
    </row>
    <row r="734" ht="15.75" customHeight="1" spans="1:31">
      <c r="A734" s="59"/>
      <c r="B734" s="60"/>
      <c r="C734" s="60"/>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87"/>
      <c r="AE734" s="88"/>
    </row>
    <row r="735" ht="15.75" customHeight="1" spans="1:31">
      <c r="A735" s="59"/>
      <c r="B735" s="60"/>
      <c r="C735" s="60"/>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87"/>
      <c r="AE735" s="88"/>
    </row>
    <row r="736" ht="15.75" customHeight="1" spans="1:31">
      <c r="A736" s="59"/>
      <c r="B736" s="60"/>
      <c r="C736" s="60"/>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87"/>
      <c r="AE736" s="88"/>
    </row>
    <row r="737" ht="15.75" customHeight="1" spans="1:31">
      <c r="A737" s="59"/>
      <c r="B737" s="60"/>
      <c r="C737" s="60"/>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87"/>
      <c r="AE737" s="88"/>
    </row>
    <row r="738" ht="15.75" customHeight="1" spans="1:31">
      <c r="A738" s="59"/>
      <c r="B738" s="60"/>
      <c r="C738" s="60"/>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87"/>
      <c r="AE738" s="88"/>
    </row>
    <row r="739" ht="15.75" customHeight="1" spans="1:31">
      <c r="A739" s="59"/>
      <c r="B739" s="60"/>
      <c r="C739" s="60"/>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87"/>
      <c r="AE739" s="88"/>
    </row>
    <row r="740" ht="15.75" customHeight="1" spans="1:31">
      <c r="A740" s="59"/>
      <c r="B740" s="60"/>
      <c r="C740" s="60"/>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87"/>
      <c r="AE740" s="88"/>
    </row>
    <row r="741" ht="15.75" customHeight="1" spans="1:31">
      <c r="A741" s="59"/>
      <c r="B741" s="60"/>
      <c r="C741" s="60"/>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87"/>
      <c r="AE741" s="88"/>
    </row>
    <row r="742" ht="15.75" customHeight="1" spans="1:31">
      <c r="A742" s="59"/>
      <c r="B742" s="60"/>
      <c r="C742" s="60"/>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87"/>
      <c r="AE742" s="88"/>
    </row>
    <row r="743" ht="15.75" customHeight="1" spans="1:31">
      <c r="A743" s="59"/>
      <c r="B743" s="60"/>
      <c r="C743" s="60"/>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87"/>
      <c r="AE743" s="88"/>
    </row>
    <row r="744" ht="15.75" customHeight="1" spans="1:31">
      <c r="A744" s="59"/>
      <c r="B744" s="60"/>
      <c r="C744" s="60"/>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87"/>
      <c r="AE744" s="88"/>
    </row>
    <row r="745" ht="15.75" customHeight="1" spans="1:31">
      <c r="A745" s="59"/>
      <c r="B745" s="60"/>
      <c r="C745" s="60"/>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87"/>
      <c r="AE745" s="88"/>
    </row>
    <row r="746" ht="15.75" customHeight="1" spans="1:31">
      <c r="A746" s="59"/>
      <c r="B746" s="60"/>
      <c r="C746" s="60"/>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87"/>
      <c r="AE746" s="88"/>
    </row>
    <row r="747" ht="15.75" customHeight="1" spans="1:31">
      <c r="A747" s="59"/>
      <c r="B747" s="60"/>
      <c r="C747" s="60"/>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87"/>
      <c r="AE747" s="88"/>
    </row>
    <row r="748" ht="15.75" customHeight="1" spans="1:31">
      <c r="A748" s="59"/>
      <c r="B748" s="60"/>
      <c r="C748" s="60"/>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87"/>
      <c r="AE748" s="88"/>
    </row>
    <row r="749" ht="15.75" customHeight="1" spans="1:31">
      <c r="A749" s="59"/>
      <c r="B749" s="60"/>
      <c r="C749" s="60"/>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87"/>
      <c r="AE749" s="88"/>
    </row>
    <row r="750" ht="15.75" customHeight="1" spans="1:31">
      <c r="A750" s="59"/>
      <c r="B750" s="60"/>
      <c r="C750" s="60"/>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87"/>
      <c r="AE750" s="88"/>
    </row>
    <row r="751" ht="15.75" customHeight="1" spans="1:31">
      <c r="A751" s="59"/>
      <c r="B751" s="60"/>
      <c r="C751" s="60"/>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87"/>
      <c r="AE751" s="88"/>
    </row>
    <row r="752" ht="15.75" customHeight="1" spans="1:31">
      <c r="A752" s="59"/>
      <c r="B752" s="60"/>
      <c r="C752" s="60"/>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87"/>
      <c r="AE752" s="88"/>
    </row>
    <row r="753" ht="15.75" customHeight="1" spans="1:31">
      <c r="A753" s="59"/>
      <c r="B753" s="60"/>
      <c r="C753" s="60"/>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87"/>
      <c r="AE753" s="88"/>
    </row>
    <row r="754" ht="15.75" customHeight="1" spans="1:31">
      <c r="A754" s="59"/>
      <c r="B754" s="60"/>
      <c r="C754" s="60"/>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87"/>
      <c r="AE754" s="88"/>
    </row>
    <row r="755" ht="15.75" customHeight="1" spans="1:31">
      <c r="A755" s="59"/>
      <c r="B755" s="60"/>
      <c r="C755" s="60"/>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87"/>
      <c r="AE755" s="88"/>
    </row>
    <row r="756" ht="15.75" customHeight="1" spans="1:31">
      <c r="A756" s="59"/>
      <c r="B756" s="60"/>
      <c r="C756" s="60"/>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87"/>
      <c r="AE756" s="88"/>
    </row>
    <row r="757" ht="15.75" customHeight="1" spans="1:31">
      <c r="A757" s="59"/>
      <c r="B757" s="60"/>
      <c r="C757" s="60"/>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87"/>
      <c r="AE757" s="88"/>
    </row>
    <row r="758" ht="15.75" customHeight="1" spans="1:31">
      <c r="A758" s="59"/>
      <c r="B758" s="60"/>
      <c r="C758" s="60"/>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87"/>
      <c r="AE758" s="88"/>
    </row>
    <row r="759" ht="15.75" customHeight="1" spans="1:31">
      <c r="A759" s="59"/>
      <c r="B759" s="60"/>
      <c r="C759" s="60"/>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87"/>
      <c r="AE759" s="88"/>
    </row>
    <row r="760" ht="15.75" customHeight="1" spans="1:31">
      <c r="A760" s="59"/>
      <c r="B760" s="60"/>
      <c r="C760" s="60"/>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87"/>
      <c r="AE760" s="88"/>
    </row>
    <row r="761" ht="15.75" customHeight="1" spans="1:31">
      <c r="A761" s="59"/>
      <c r="B761" s="60"/>
      <c r="C761" s="60"/>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87"/>
      <c r="AE761" s="88"/>
    </row>
    <row r="762" ht="15.75" customHeight="1" spans="1:31">
      <c r="A762" s="59"/>
      <c r="B762" s="60"/>
      <c r="C762" s="60"/>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87"/>
      <c r="AE762" s="88"/>
    </row>
    <row r="763" ht="15.75" customHeight="1" spans="1:31">
      <c r="A763" s="59"/>
      <c r="B763" s="60"/>
      <c r="C763" s="60"/>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87"/>
      <c r="AE763" s="88"/>
    </row>
    <row r="764" ht="15.75" customHeight="1" spans="1:31">
      <c r="A764" s="59"/>
      <c r="B764" s="60"/>
      <c r="C764" s="60"/>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87"/>
      <c r="AE764" s="88"/>
    </row>
    <row r="765" ht="15.75" customHeight="1" spans="1:31">
      <c r="A765" s="59"/>
      <c r="B765" s="60"/>
      <c r="C765" s="60"/>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87"/>
      <c r="AE765" s="88"/>
    </row>
    <row r="766" ht="15.75" customHeight="1" spans="1:31">
      <c r="A766" s="59"/>
      <c r="B766" s="60"/>
      <c r="C766" s="60"/>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87"/>
      <c r="AE766" s="88"/>
    </row>
    <row r="767" ht="15.75" customHeight="1" spans="1:31">
      <c r="A767" s="59"/>
      <c r="B767" s="60"/>
      <c r="C767" s="60"/>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87"/>
      <c r="AE767" s="88"/>
    </row>
    <row r="768" ht="15.75" customHeight="1" spans="1:31">
      <c r="A768" s="59"/>
      <c r="B768" s="60"/>
      <c r="C768" s="60"/>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87"/>
      <c r="AE768" s="88"/>
    </row>
    <row r="769" ht="15.75" customHeight="1" spans="1:31">
      <c r="A769" s="59"/>
      <c r="B769" s="60"/>
      <c r="C769" s="60"/>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87"/>
      <c r="AE769" s="88"/>
    </row>
    <row r="770" ht="15.75" customHeight="1" spans="1:31">
      <c r="A770" s="59"/>
      <c r="B770" s="60"/>
      <c r="C770" s="60"/>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87"/>
      <c r="AE770" s="88"/>
    </row>
    <row r="771" ht="15.75" customHeight="1" spans="1:31">
      <c r="A771" s="59"/>
      <c r="B771" s="60"/>
      <c r="C771" s="60"/>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87"/>
      <c r="AE771" s="88"/>
    </row>
    <row r="772" ht="15.75" customHeight="1" spans="1:31">
      <c r="A772" s="59"/>
      <c r="B772" s="60"/>
      <c r="C772" s="60"/>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87"/>
      <c r="AE772" s="88"/>
    </row>
    <row r="773" ht="15.75" customHeight="1" spans="1:31">
      <c r="A773" s="59"/>
      <c r="B773" s="60"/>
      <c r="C773" s="60"/>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c r="AB773" s="63"/>
      <c r="AC773" s="63"/>
      <c r="AD773" s="87"/>
      <c r="AE773" s="88"/>
    </row>
    <row r="774" ht="15.75" customHeight="1" spans="1:31">
      <c r="A774" s="59"/>
      <c r="B774" s="60"/>
      <c r="C774" s="60"/>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c r="AB774" s="63"/>
      <c r="AC774" s="63"/>
      <c r="AD774" s="87"/>
      <c r="AE774" s="88"/>
    </row>
    <row r="775" ht="15.75" customHeight="1" spans="1:31">
      <c r="A775" s="59"/>
      <c r="B775" s="60"/>
      <c r="C775" s="60"/>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c r="AB775" s="63"/>
      <c r="AC775" s="63"/>
      <c r="AD775" s="87"/>
      <c r="AE775" s="88"/>
    </row>
    <row r="776" ht="15.75" customHeight="1" spans="1:31">
      <c r="A776" s="59"/>
      <c r="B776" s="60"/>
      <c r="C776" s="60"/>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c r="AB776" s="63"/>
      <c r="AC776" s="63"/>
      <c r="AD776" s="87"/>
      <c r="AE776" s="88"/>
    </row>
    <row r="777" ht="15.75" customHeight="1" spans="1:31">
      <c r="A777" s="59"/>
      <c r="B777" s="60"/>
      <c r="C777" s="60"/>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c r="AB777" s="63"/>
      <c r="AC777" s="63"/>
      <c r="AD777" s="87"/>
      <c r="AE777" s="88"/>
    </row>
    <row r="778" ht="15.75" customHeight="1" spans="1:31">
      <c r="A778" s="59"/>
      <c r="B778" s="60"/>
      <c r="C778" s="60"/>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c r="AB778" s="63"/>
      <c r="AC778" s="63"/>
      <c r="AD778" s="87"/>
      <c r="AE778" s="88"/>
    </row>
    <row r="779" ht="15.75" customHeight="1" spans="1:31">
      <c r="A779" s="59"/>
      <c r="B779" s="60"/>
      <c r="C779" s="60"/>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c r="AB779" s="63"/>
      <c r="AC779" s="63"/>
      <c r="AD779" s="87"/>
      <c r="AE779" s="88"/>
    </row>
    <row r="780" ht="15.75" customHeight="1" spans="1:31">
      <c r="A780" s="59"/>
      <c r="B780" s="60"/>
      <c r="C780" s="60"/>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c r="AB780" s="63"/>
      <c r="AC780" s="63"/>
      <c r="AD780" s="87"/>
      <c r="AE780" s="88"/>
    </row>
    <row r="781" ht="15.75" customHeight="1" spans="1:31">
      <c r="A781" s="59"/>
      <c r="B781" s="60"/>
      <c r="C781" s="60"/>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c r="AB781" s="63"/>
      <c r="AC781" s="63"/>
      <c r="AD781" s="87"/>
      <c r="AE781" s="88"/>
    </row>
    <row r="782" ht="15.75" customHeight="1" spans="1:31">
      <c r="A782" s="59"/>
      <c r="B782" s="60"/>
      <c r="C782" s="60"/>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c r="AB782" s="63"/>
      <c r="AC782" s="63"/>
      <c r="AD782" s="87"/>
      <c r="AE782" s="88"/>
    </row>
    <row r="783" ht="15.75" customHeight="1" spans="1:31">
      <c r="A783" s="59"/>
      <c r="B783" s="60"/>
      <c r="C783" s="60"/>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c r="AB783" s="63"/>
      <c r="AC783" s="63"/>
      <c r="AD783" s="87"/>
      <c r="AE783" s="88"/>
    </row>
    <row r="784" ht="15.75" customHeight="1" spans="1:31">
      <c r="A784" s="59"/>
      <c r="B784" s="60"/>
      <c r="C784" s="60"/>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c r="AB784" s="63"/>
      <c r="AC784" s="63"/>
      <c r="AD784" s="87"/>
      <c r="AE784" s="88"/>
    </row>
    <row r="785" ht="15.75" customHeight="1" spans="1:31">
      <c r="A785" s="59"/>
      <c r="B785" s="60"/>
      <c r="C785" s="60"/>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c r="AB785" s="63"/>
      <c r="AC785" s="63"/>
      <c r="AD785" s="87"/>
      <c r="AE785" s="88"/>
    </row>
    <row r="786" ht="15.75" customHeight="1" spans="1:31">
      <c r="A786" s="59"/>
      <c r="B786" s="60"/>
      <c r="C786" s="60"/>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c r="AB786" s="63"/>
      <c r="AC786" s="63"/>
      <c r="AD786" s="87"/>
      <c r="AE786" s="88"/>
    </row>
    <row r="787" ht="15.75" customHeight="1" spans="1:31">
      <c r="A787" s="59"/>
      <c r="B787" s="60"/>
      <c r="C787" s="60"/>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c r="AB787" s="63"/>
      <c r="AC787" s="63"/>
      <c r="AD787" s="87"/>
      <c r="AE787" s="88"/>
    </row>
    <row r="788" ht="15.75" customHeight="1" spans="1:31">
      <c r="A788" s="59"/>
      <c r="B788" s="60"/>
      <c r="C788" s="60"/>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c r="AB788" s="63"/>
      <c r="AC788" s="63"/>
      <c r="AD788" s="87"/>
      <c r="AE788" s="88"/>
    </row>
    <row r="789" ht="15.75" customHeight="1" spans="1:31">
      <c r="A789" s="59"/>
      <c r="B789" s="60"/>
      <c r="C789" s="60"/>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c r="AB789" s="63"/>
      <c r="AC789" s="63"/>
      <c r="AD789" s="87"/>
      <c r="AE789" s="88"/>
    </row>
    <row r="790" ht="15.75" customHeight="1" spans="1:31">
      <c r="A790" s="59"/>
      <c r="B790" s="60"/>
      <c r="C790" s="60"/>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87"/>
      <c r="AE790" s="88"/>
    </row>
    <row r="791" ht="15.75" customHeight="1" spans="1:31">
      <c r="A791" s="59"/>
      <c r="B791" s="60"/>
      <c r="C791" s="60"/>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87"/>
      <c r="AE791" s="88"/>
    </row>
    <row r="792" ht="15.75" customHeight="1" spans="1:31">
      <c r="A792" s="59"/>
      <c r="B792" s="60"/>
      <c r="C792" s="60"/>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87"/>
      <c r="AE792" s="88"/>
    </row>
    <row r="793" ht="15.75" customHeight="1" spans="1:31">
      <c r="A793" s="59"/>
      <c r="B793" s="60"/>
      <c r="C793" s="60"/>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87"/>
      <c r="AE793" s="88"/>
    </row>
    <row r="794" ht="15.75" customHeight="1" spans="1:31">
      <c r="A794" s="59"/>
      <c r="B794" s="60"/>
      <c r="C794" s="60"/>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87"/>
      <c r="AE794" s="88"/>
    </row>
    <row r="795" ht="15.75" customHeight="1" spans="1:31">
      <c r="A795" s="59"/>
      <c r="B795" s="60"/>
      <c r="C795" s="60"/>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87"/>
      <c r="AE795" s="88"/>
    </row>
    <row r="796" ht="15.75" customHeight="1" spans="1:31">
      <c r="A796" s="59"/>
      <c r="B796" s="60"/>
      <c r="C796" s="60"/>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87"/>
      <c r="AE796" s="88"/>
    </row>
    <row r="797" ht="15.75" customHeight="1" spans="1:31">
      <c r="A797" s="59"/>
      <c r="B797" s="60"/>
      <c r="C797" s="60"/>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87"/>
      <c r="AE797" s="88"/>
    </row>
    <row r="798" ht="15.75" customHeight="1" spans="1:31">
      <c r="A798" s="59"/>
      <c r="B798" s="60"/>
      <c r="C798" s="60"/>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87"/>
      <c r="AE798" s="88"/>
    </row>
    <row r="799" ht="15.75" customHeight="1" spans="1:31">
      <c r="A799" s="59"/>
      <c r="B799" s="60"/>
      <c r="C799" s="60"/>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87"/>
      <c r="AE799" s="88"/>
    </row>
    <row r="800" ht="15.75" customHeight="1" spans="1:31">
      <c r="A800" s="59"/>
      <c r="B800" s="60"/>
      <c r="C800" s="60"/>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87"/>
      <c r="AE800" s="88"/>
    </row>
    <row r="801" ht="15.75" customHeight="1" spans="1:31">
      <c r="A801" s="59"/>
      <c r="B801" s="60"/>
      <c r="C801" s="60"/>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87"/>
      <c r="AE801" s="88"/>
    </row>
    <row r="802" ht="15.75" customHeight="1" spans="1:31">
      <c r="A802" s="59"/>
      <c r="B802" s="60"/>
      <c r="C802" s="60"/>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87"/>
      <c r="AE802" s="88"/>
    </row>
    <row r="803" ht="15.75" customHeight="1" spans="1:31">
      <c r="A803" s="59"/>
      <c r="B803" s="60"/>
      <c r="C803" s="60"/>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87"/>
      <c r="AE803" s="88"/>
    </row>
    <row r="804" ht="15.75" customHeight="1" spans="1:31">
      <c r="A804" s="59"/>
      <c r="B804" s="60"/>
      <c r="C804" s="60"/>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87"/>
      <c r="AE804" s="88"/>
    </row>
    <row r="805" ht="15.75" customHeight="1" spans="1:31">
      <c r="A805" s="59"/>
      <c r="B805" s="60"/>
      <c r="C805" s="60"/>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87"/>
      <c r="AE805" s="88"/>
    </row>
    <row r="806" ht="15.75" customHeight="1" spans="1:31">
      <c r="A806" s="59"/>
      <c r="B806" s="60"/>
      <c r="C806" s="60"/>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87"/>
      <c r="AE806" s="88"/>
    </row>
    <row r="807" ht="15.75" customHeight="1" spans="1:31">
      <c r="A807" s="59"/>
      <c r="B807" s="60"/>
      <c r="C807" s="60"/>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87"/>
      <c r="AE807" s="88"/>
    </row>
    <row r="808" ht="15.75" customHeight="1" spans="1:31">
      <c r="A808" s="59"/>
      <c r="B808" s="60"/>
      <c r="C808" s="60"/>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87"/>
      <c r="AE808" s="88"/>
    </row>
    <row r="809" ht="15.75" customHeight="1" spans="1:31">
      <c r="A809" s="59"/>
      <c r="B809" s="60"/>
      <c r="C809" s="60"/>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87"/>
      <c r="AE809" s="88"/>
    </row>
    <row r="810" ht="15.75" customHeight="1" spans="1:31">
      <c r="A810" s="59"/>
      <c r="B810" s="60"/>
      <c r="C810" s="60"/>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87"/>
      <c r="AE810" s="88"/>
    </row>
    <row r="811" ht="15.75" customHeight="1" spans="1:31">
      <c r="A811" s="59"/>
      <c r="B811" s="60"/>
      <c r="C811" s="60"/>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87"/>
      <c r="AE811" s="88"/>
    </row>
    <row r="812" ht="15.75" customHeight="1" spans="1:31">
      <c r="A812" s="59"/>
      <c r="B812" s="60"/>
      <c r="C812" s="60"/>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87"/>
      <c r="AE812" s="88"/>
    </row>
    <row r="813" ht="15.75" customHeight="1" spans="1:31">
      <c r="A813" s="59"/>
      <c r="B813" s="60"/>
      <c r="C813" s="60"/>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87"/>
      <c r="AE813" s="88"/>
    </row>
    <row r="814" ht="15.75" customHeight="1" spans="1:31">
      <c r="A814" s="59"/>
      <c r="B814" s="60"/>
      <c r="C814" s="60"/>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87"/>
      <c r="AE814" s="88"/>
    </row>
    <row r="815" ht="15.75" customHeight="1" spans="1:31">
      <c r="A815" s="59"/>
      <c r="B815" s="60"/>
      <c r="C815" s="60"/>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87"/>
      <c r="AE815" s="88"/>
    </row>
    <row r="816" ht="15.75" customHeight="1" spans="1:31">
      <c r="A816" s="59"/>
      <c r="B816" s="60"/>
      <c r="C816" s="60"/>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87"/>
      <c r="AE816" s="88"/>
    </row>
    <row r="817" ht="15.75" customHeight="1" spans="1:31">
      <c r="A817" s="59"/>
      <c r="B817" s="60"/>
      <c r="C817" s="60"/>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87"/>
      <c r="AE817" s="88"/>
    </row>
    <row r="818" ht="15.75" customHeight="1" spans="1:31">
      <c r="A818" s="59"/>
      <c r="B818" s="60"/>
      <c r="C818" s="60"/>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87"/>
      <c r="AE818" s="88"/>
    </row>
    <row r="819" ht="15.75" customHeight="1" spans="1:31">
      <c r="A819" s="59"/>
      <c r="B819" s="60"/>
      <c r="C819" s="60"/>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87"/>
      <c r="AE819" s="88"/>
    </row>
    <row r="820" ht="15.75" customHeight="1" spans="1:31">
      <c r="A820" s="59"/>
      <c r="B820" s="60"/>
      <c r="C820" s="60"/>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87"/>
      <c r="AE820" s="88"/>
    </row>
    <row r="821" ht="15.75" customHeight="1" spans="1:31">
      <c r="A821" s="59"/>
      <c r="B821" s="60"/>
      <c r="C821" s="60"/>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87"/>
      <c r="AE821" s="88"/>
    </row>
    <row r="822" ht="15.75" customHeight="1" spans="1:31">
      <c r="A822" s="59"/>
      <c r="B822" s="60"/>
      <c r="C822" s="60"/>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87"/>
      <c r="AE822" s="88"/>
    </row>
    <row r="823" ht="15.75" customHeight="1" spans="1:31">
      <c r="A823" s="59"/>
      <c r="B823" s="60"/>
      <c r="C823" s="60"/>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87"/>
      <c r="AE823" s="88"/>
    </row>
    <row r="824" ht="15.75" customHeight="1" spans="1:31">
      <c r="A824" s="59"/>
      <c r="B824" s="60"/>
      <c r="C824" s="60"/>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87"/>
      <c r="AE824" s="88"/>
    </row>
    <row r="825" ht="15.75" customHeight="1" spans="1:31">
      <c r="A825" s="59"/>
      <c r="B825" s="60"/>
      <c r="C825" s="60"/>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87"/>
      <c r="AE825" s="88"/>
    </row>
    <row r="826" ht="15.75" customHeight="1" spans="1:31">
      <c r="A826" s="59"/>
      <c r="B826" s="60"/>
      <c r="C826" s="60"/>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87"/>
      <c r="AE826" s="88"/>
    </row>
    <row r="827" ht="15.75" customHeight="1" spans="1:31">
      <c r="A827" s="59"/>
      <c r="B827" s="60"/>
      <c r="C827" s="60"/>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87"/>
      <c r="AE827" s="88"/>
    </row>
    <row r="828" ht="15.75" customHeight="1" spans="1:31">
      <c r="A828" s="59"/>
      <c r="B828" s="60"/>
      <c r="C828" s="60"/>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87"/>
      <c r="AE828" s="88"/>
    </row>
    <row r="829" ht="15.75" customHeight="1" spans="1:31">
      <c r="A829" s="59"/>
      <c r="B829" s="60"/>
      <c r="C829" s="60"/>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87"/>
      <c r="AE829" s="88"/>
    </row>
    <row r="830" ht="15.75" customHeight="1" spans="1:31">
      <c r="A830" s="59"/>
      <c r="B830" s="60"/>
      <c r="C830" s="60"/>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c r="AB830" s="63"/>
      <c r="AC830" s="63"/>
      <c r="AD830" s="87"/>
      <c r="AE830" s="88"/>
    </row>
    <row r="831" ht="15.75" customHeight="1" spans="1:31">
      <c r="A831" s="59"/>
      <c r="B831" s="60"/>
      <c r="C831" s="60"/>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c r="AB831" s="63"/>
      <c r="AC831" s="63"/>
      <c r="AD831" s="87"/>
      <c r="AE831" s="88"/>
    </row>
    <row r="832" ht="15.75" customHeight="1" spans="1:31">
      <c r="A832" s="59"/>
      <c r="B832" s="60"/>
      <c r="C832" s="60"/>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c r="AB832" s="63"/>
      <c r="AC832" s="63"/>
      <c r="AD832" s="87"/>
      <c r="AE832" s="88"/>
    </row>
    <row r="833" ht="15.75" customHeight="1" spans="1:31">
      <c r="A833" s="59"/>
      <c r="B833" s="60"/>
      <c r="C833" s="60"/>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c r="AB833" s="63"/>
      <c r="AC833" s="63"/>
      <c r="AD833" s="87"/>
      <c r="AE833" s="88"/>
    </row>
    <row r="834" ht="15.75" customHeight="1" spans="1:31">
      <c r="A834" s="59"/>
      <c r="B834" s="60"/>
      <c r="C834" s="60"/>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c r="AB834" s="63"/>
      <c r="AC834" s="63"/>
      <c r="AD834" s="87"/>
      <c r="AE834" s="88"/>
    </row>
    <row r="835" ht="15.75" customHeight="1" spans="1:31">
      <c r="A835" s="59"/>
      <c r="B835" s="60"/>
      <c r="C835" s="60"/>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c r="AB835" s="63"/>
      <c r="AC835" s="63"/>
      <c r="AD835" s="87"/>
      <c r="AE835" s="88"/>
    </row>
    <row r="836" ht="15.75" customHeight="1" spans="1:31">
      <c r="A836" s="59"/>
      <c r="B836" s="60"/>
      <c r="C836" s="60"/>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c r="AB836" s="63"/>
      <c r="AC836" s="63"/>
      <c r="AD836" s="87"/>
      <c r="AE836" s="88"/>
    </row>
    <row r="837" ht="15.75" customHeight="1" spans="1:31">
      <c r="A837" s="59"/>
      <c r="B837" s="60"/>
      <c r="C837" s="60"/>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c r="AB837" s="63"/>
      <c r="AC837" s="63"/>
      <c r="AD837" s="87"/>
      <c r="AE837" s="88"/>
    </row>
    <row r="838" ht="15.75" customHeight="1" spans="1:31">
      <c r="A838" s="59"/>
      <c r="B838" s="60"/>
      <c r="C838" s="60"/>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c r="AD838" s="87"/>
      <c r="AE838" s="88"/>
    </row>
    <row r="839" ht="15.75" customHeight="1" spans="1:31">
      <c r="A839" s="59"/>
      <c r="B839" s="60"/>
      <c r="C839" s="60"/>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87"/>
      <c r="AE839" s="88"/>
    </row>
    <row r="840" ht="15.75" customHeight="1" spans="1:31">
      <c r="A840" s="59"/>
      <c r="B840" s="60"/>
      <c r="C840" s="60"/>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87"/>
      <c r="AE840" s="88"/>
    </row>
    <row r="841" ht="15.75" customHeight="1" spans="1:31">
      <c r="A841" s="59"/>
      <c r="B841" s="60"/>
      <c r="C841" s="60"/>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87"/>
      <c r="AE841" s="88"/>
    </row>
    <row r="842" ht="15.75" customHeight="1" spans="1:31">
      <c r="A842" s="59"/>
      <c r="B842" s="60"/>
      <c r="C842" s="60"/>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87"/>
      <c r="AE842" s="88"/>
    </row>
    <row r="843" ht="15.75" customHeight="1" spans="1:31">
      <c r="A843" s="59"/>
      <c r="B843" s="60"/>
      <c r="C843" s="60"/>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87"/>
      <c r="AE843" s="88"/>
    </row>
    <row r="844" ht="15.75" customHeight="1" spans="1:31">
      <c r="A844" s="59"/>
      <c r="B844" s="60"/>
      <c r="C844" s="60"/>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87"/>
      <c r="AE844" s="88"/>
    </row>
    <row r="845" ht="15.75" customHeight="1" spans="1:31">
      <c r="A845" s="59"/>
      <c r="B845" s="60"/>
      <c r="C845" s="60"/>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87"/>
      <c r="AE845" s="88"/>
    </row>
    <row r="846" ht="15.75" customHeight="1" spans="1:31">
      <c r="A846" s="59"/>
      <c r="B846" s="60"/>
      <c r="C846" s="60"/>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87"/>
      <c r="AE846" s="88"/>
    </row>
    <row r="847" ht="15.75" customHeight="1" spans="1:31">
      <c r="A847" s="59"/>
      <c r="B847" s="60"/>
      <c r="C847" s="60"/>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87"/>
      <c r="AE847" s="88"/>
    </row>
    <row r="848" ht="15.75" customHeight="1" spans="1:31">
      <c r="A848" s="59"/>
      <c r="B848" s="60"/>
      <c r="C848" s="60"/>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87"/>
      <c r="AE848" s="88"/>
    </row>
    <row r="849" ht="15.75" customHeight="1" spans="1:31">
      <c r="A849" s="59"/>
      <c r="B849" s="60"/>
      <c r="C849" s="60"/>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87"/>
      <c r="AE849" s="88"/>
    </row>
    <row r="850" ht="15.75" customHeight="1" spans="1:31">
      <c r="A850" s="59"/>
      <c r="B850" s="60"/>
      <c r="C850" s="60"/>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87"/>
      <c r="AE850" s="88"/>
    </row>
    <row r="851" ht="15.75" customHeight="1" spans="1:31">
      <c r="A851" s="59"/>
      <c r="B851" s="60"/>
      <c r="C851" s="60"/>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87"/>
      <c r="AE851" s="88"/>
    </row>
    <row r="852" ht="15.75" customHeight="1" spans="1:31">
      <c r="A852" s="59"/>
      <c r="B852" s="60"/>
      <c r="C852" s="60"/>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87"/>
      <c r="AE852" s="88"/>
    </row>
    <row r="853" ht="15.75" customHeight="1" spans="1:31">
      <c r="A853" s="59"/>
      <c r="B853" s="60"/>
      <c r="C853" s="60"/>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87"/>
      <c r="AE853" s="88"/>
    </row>
    <row r="854" ht="15.75" customHeight="1" spans="1:31">
      <c r="A854" s="59"/>
      <c r="B854" s="60"/>
      <c r="C854" s="60"/>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87"/>
      <c r="AE854" s="88"/>
    </row>
    <row r="855" ht="15.75" customHeight="1" spans="1:31">
      <c r="A855" s="59"/>
      <c r="B855" s="60"/>
      <c r="C855" s="60"/>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87"/>
      <c r="AE855" s="88"/>
    </row>
    <row r="856" ht="15.75" customHeight="1" spans="1:31">
      <c r="A856" s="59"/>
      <c r="B856" s="60"/>
      <c r="C856" s="60"/>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87"/>
      <c r="AE856" s="88"/>
    </row>
    <row r="857" ht="15.75" customHeight="1" spans="1:31">
      <c r="A857" s="59"/>
      <c r="B857" s="60"/>
      <c r="C857" s="60"/>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87"/>
      <c r="AE857" s="88"/>
    </row>
    <row r="858" ht="15.75" customHeight="1" spans="1:31">
      <c r="A858" s="59"/>
      <c r="B858" s="60"/>
      <c r="C858" s="60"/>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87"/>
      <c r="AE858" s="88"/>
    </row>
    <row r="859" ht="15.75" customHeight="1" spans="1:31">
      <c r="A859" s="59"/>
      <c r="B859" s="60"/>
      <c r="C859" s="60"/>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87"/>
      <c r="AE859" s="88"/>
    </row>
    <row r="860" ht="15.75" customHeight="1" spans="1:31">
      <c r="A860" s="59"/>
      <c r="B860" s="60"/>
      <c r="C860" s="60"/>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87"/>
      <c r="AE860" s="88"/>
    </row>
    <row r="861" ht="15.75" customHeight="1" spans="1:31">
      <c r="A861" s="59"/>
      <c r="B861" s="60"/>
      <c r="C861" s="60"/>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87"/>
      <c r="AE861" s="88"/>
    </row>
    <row r="862" ht="15.75" customHeight="1" spans="1:31">
      <c r="A862" s="59"/>
      <c r="B862" s="60"/>
      <c r="C862" s="60"/>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87"/>
      <c r="AE862" s="88"/>
    </row>
    <row r="863" ht="15.75" customHeight="1" spans="1:31">
      <c r="A863" s="59"/>
      <c r="B863" s="60"/>
      <c r="C863" s="60"/>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c r="AB863" s="63"/>
      <c r="AC863" s="63"/>
      <c r="AD863" s="87"/>
      <c r="AE863" s="88"/>
    </row>
    <row r="864" ht="15.75" customHeight="1" spans="1:31">
      <c r="A864" s="59"/>
      <c r="B864" s="60"/>
      <c r="C864" s="60"/>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c r="AB864" s="63"/>
      <c r="AC864" s="63"/>
      <c r="AD864" s="87"/>
      <c r="AE864" s="88"/>
    </row>
    <row r="865" ht="15.75" customHeight="1" spans="1:31">
      <c r="A865" s="59"/>
      <c r="B865" s="60"/>
      <c r="C865" s="60"/>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c r="AB865" s="63"/>
      <c r="AC865" s="63"/>
      <c r="AD865" s="87"/>
      <c r="AE865" s="88"/>
    </row>
    <row r="866" ht="15.75" customHeight="1" spans="1:31">
      <c r="A866" s="59"/>
      <c r="B866" s="60"/>
      <c r="C866" s="60"/>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c r="AB866" s="63"/>
      <c r="AC866" s="63"/>
      <c r="AD866" s="87"/>
      <c r="AE866" s="88"/>
    </row>
    <row r="867" ht="15.75" customHeight="1" spans="1:31">
      <c r="A867" s="59"/>
      <c r="B867" s="60"/>
      <c r="C867" s="60"/>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c r="AB867" s="63"/>
      <c r="AC867" s="63"/>
      <c r="AD867" s="87"/>
      <c r="AE867" s="88"/>
    </row>
    <row r="868" ht="15.75" customHeight="1" spans="1:31">
      <c r="A868" s="59"/>
      <c r="B868" s="60"/>
      <c r="C868" s="60"/>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c r="AB868" s="63"/>
      <c r="AC868" s="63"/>
      <c r="AD868" s="87"/>
      <c r="AE868" s="88"/>
    </row>
    <row r="869" ht="15.75" customHeight="1" spans="1:31">
      <c r="A869" s="59"/>
      <c r="B869" s="60"/>
      <c r="C869" s="60"/>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c r="AB869" s="63"/>
      <c r="AC869" s="63"/>
      <c r="AD869" s="87"/>
      <c r="AE869" s="88"/>
    </row>
    <row r="870" ht="15.75" customHeight="1" spans="1:31">
      <c r="A870" s="59"/>
      <c r="B870" s="60"/>
      <c r="C870" s="60"/>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c r="AB870" s="63"/>
      <c r="AC870" s="63"/>
      <c r="AD870" s="87"/>
      <c r="AE870" s="88"/>
    </row>
    <row r="871" ht="15.75" customHeight="1" spans="1:31">
      <c r="A871" s="59"/>
      <c r="B871" s="60"/>
      <c r="C871" s="60"/>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c r="AB871" s="63"/>
      <c r="AC871" s="63"/>
      <c r="AD871" s="87"/>
      <c r="AE871" s="88"/>
    </row>
    <row r="872" ht="15.75" customHeight="1" spans="1:31">
      <c r="A872" s="59"/>
      <c r="B872" s="60"/>
      <c r="C872" s="60"/>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c r="AB872" s="63"/>
      <c r="AC872" s="63"/>
      <c r="AD872" s="87"/>
      <c r="AE872" s="88"/>
    </row>
    <row r="873" ht="15.75" customHeight="1" spans="1:31">
      <c r="A873" s="59"/>
      <c r="B873" s="60"/>
      <c r="C873" s="60"/>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c r="AB873" s="63"/>
      <c r="AC873" s="63"/>
      <c r="AD873" s="87"/>
      <c r="AE873" s="88"/>
    </row>
    <row r="874" ht="15.75" customHeight="1" spans="1:31">
      <c r="A874" s="59"/>
      <c r="B874" s="60"/>
      <c r="C874" s="60"/>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c r="AB874" s="63"/>
      <c r="AC874" s="63"/>
      <c r="AD874" s="87"/>
      <c r="AE874" s="88"/>
    </row>
    <row r="875" ht="15.75" customHeight="1" spans="1:31">
      <c r="A875" s="59"/>
      <c r="B875" s="60"/>
      <c r="C875" s="60"/>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c r="AB875" s="63"/>
      <c r="AC875" s="63"/>
      <c r="AD875" s="87"/>
      <c r="AE875" s="88"/>
    </row>
    <row r="876" ht="15.75" customHeight="1" spans="1:31">
      <c r="A876" s="59"/>
      <c r="B876" s="60"/>
      <c r="C876" s="60"/>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c r="AB876" s="63"/>
      <c r="AC876" s="63"/>
      <c r="AD876" s="87"/>
      <c r="AE876" s="88"/>
    </row>
    <row r="877" ht="15.75" customHeight="1" spans="1:31">
      <c r="A877" s="59"/>
      <c r="B877" s="60"/>
      <c r="C877" s="60"/>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c r="AB877" s="63"/>
      <c r="AC877" s="63"/>
      <c r="AD877" s="87"/>
      <c r="AE877" s="88"/>
    </row>
    <row r="878" ht="15.75" customHeight="1" spans="1:31">
      <c r="A878" s="59"/>
      <c r="B878" s="60"/>
      <c r="C878" s="60"/>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c r="AB878" s="63"/>
      <c r="AC878" s="63"/>
      <c r="AD878" s="87"/>
      <c r="AE878" s="88"/>
    </row>
    <row r="879" ht="15.75" customHeight="1" spans="1:31">
      <c r="A879" s="59"/>
      <c r="B879" s="60"/>
      <c r="C879" s="60"/>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c r="AB879" s="63"/>
      <c r="AC879" s="63"/>
      <c r="AD879" s="87"/>
      <c r="AE879" s="88"/>
    </row>
    <row r="880" ht="15.75" customHeight="1" spans="1:31">
      <c r="A880" s="59"/>
      <c r="B880" s="60"/>
      <c r="C880" s="60"/>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c r="AB880" s="63"/>
      <c r="AC880" s="63"/>
      <c r="AD880" s="87"/>
      <c r="AE880" s="88"/>
    </row>
    <row r="881" ht="15.75" customHeight="1" spans="1:31">
      <c r="A881" s="59"/>
      <c r="B881" s="60"/>
      <c r="C881" s="60"/>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c r="AB881" s="63"/>
      <c r="AC881" s="63"/>
      <c r="AD881" s="87"/>
      <c r="AE881" s="88"/>
    </row>
    <row r="882" ht="15.75" customHeight="1" spans="1:31">
      <c r="A882" s="59"/>
      <c r="B882" s="60"/>
      <c r="C882" s="60"/>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c r="AB882" s="63"/>
      <c r="AC882" s="63"/>
      <c r="AD882" s="87"/>
      <c r="AE882" s="88"/>
    </row>
    <row r="883" ht="15.75" customHeight="1" spans="1:31">
      <c r="A883" s="59"/>
      <c r="B883" s="60"/>
      <c r="C883" s="60"/>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c r="AB883" s="63"/>
      <c r="AC883" s="63"/>
      <c r="AD883" s="87"/>
      <c r="AE883" s="88"/>
    </row>
    <row r="884" ht="15.75" customHeight="1" spans="1:31">
      <c r="A884" s="59"/>
      <c r="B884" s="60"/>
      <c r="C884" s="60"/>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c r="AB884" s="63"/>
      <c r="AC884" s="63"/>
      <c r="AD884" s="87"/>
      <c r="AE884" s="88"/>
    </row>
    <row r="885" ht="15.75" customHeight="1" spans="1:31">
      <c r="A885" s="59"/>
      <c r="B885" s="60"/>
      <c r="C885" s="60"/>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c r="AB885" s="63"/>
      <c r="AC885" s="63"/>
      <c r="AD885" s="87"/>
      <c r="AE885" s="88"/>
    </row>
    <row r="886" ht="15.75" customHeight="1" spans="1:31">
      <c r="A886" s="59"/>
      <c r="B886" s="60"/>
      <c r="C886" s="60"/>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c r="AB886" s="63"/>
      <c r="AC886" s="63"/>
      <c r="AD886" s="87"/>
      <c r="AE886" s="88"/>
    </row>
    <row r="887" ht="15.75" customHeight="1" spans="1:31">
      <c r="A887" s="59"/>
      <c r="B887" s="60"/>
      <c r="C887" s="60"/>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c r="AB887" s="63"/>
      <c r="AC887" s="63"/>
      <c r="AD887" s="87"/>
      <c r="AE887" s="88"/>
    </row>
    <row r="888" ht="15.75" customHeight="1" spans="1:31">
      <c r="A888" s="59"/>
      <c r="B888" s="60"/>
      <c r="C888" s="60"/>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c r="AB888" s="63"/>
      <c r="AC888" s="63"/>
      <c r="AD888" s="87"/>
      <c r="AE888" s="88"/>
    </row>
    <row r="889" ht="15.75" customHeight="1" spans="1:31">
      <c r="A889" s="59"/>
      <c r="B889" s="60"/>
      <c r="C889" s="60"/>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c r="AB889" s="63"/>
      <c r="AC889" s="63"/>
      <c r="AD889" s="87"/>
      <c r="AE889" s="88"/>
    </row>
    <row r="890" ht="15.75" customHeight="1" spans="1:31">
      <c r="A890" s="59"/>
      <c r="B890" s="60"/>
      <c r="C890" s="60"/>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c r="AB890" s="63"/>
      <c r="AC890" s="63"/>
      <c r="AD890" s="87"/>
      <c r="AE890" s="88"/>
    </row>
    <row r="891" ht="15.75" customHeight="1" spans="1:31">
      <c r="A891" s="59"/>
      <c r="B891" s="60"/>
      <c r="C891" s="60"/>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c r="AB891" s="63"/>
      <c r="AC891" s="63"/>
      <c r="AD891" s="87"/>
      <c r="AE891" s="88"/>
    </row>
    <row r="892" ht="15.75" customHeight="1" spans="1:31">
      <c r="A892" s="59"/>
      <c r="B892" s="60"/>
      <c r="C892" s="60"/>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c r="AB892" s="63"/>
      <c r="AC892" s="63"/>
      <c r="AD892" s="87"/>
      <c r="AE892" s="88"/>
    </row>
    <row r="893" ht="15.75" customHeight="1" spans="1:31">
      <c r="A893" s="59"/>
      <c r="B893" s="60"/>
      <c r="C893" s="60"/>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c r="AB893" s="63"/>
      <c r="AC893" s="63"/>
      <c r="AD893" s="87"/>
      <c r="AE893" s="88"/>
    </row>
    <row r="894" ht="15.75" customHeight="1" spans="1:31">
      <c r="A894" s="59"/>
      <c r="B894" s="60"/>
      <c r="C894" s="60"/>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c r="AB894" s="63"/>
      <c r="AC894" s="63"/>
      <c r="AD894" s="87"/>
      <c r="AE894" s="88"/>
    </row>
    <row r="895" ht="15.75" customHeight="1" spans="1:31">
      <c r="A895" s="59"/>
      <c r="B895" s="60"/>
      <c r="C895" s="60"/>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c r="AB895" s="63"/>
      <c r="AC895" s="63"/>
      <c r="AD895" s="87"/>
      <c r="AE895" s="88"/>
    </row>
    <row r="896" ht="15.75" customHeight="1" spans="1:31">
      <c r="A896" s="59"/>
      <c r="B896" s="60"/>
      <c r="C896" s="60"/>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c r="AB896" s="63"/>
      <c r="AC896" s="63"/>
      <c r="AD896" s="87"/>
      <c r="AE896" s="88"/>
    </row>
    <row r="897" ht="15.75" customHeight="1" spans="1:31">
      <c r="A897" s="59"/>
      <c r="B897" s="60"/>
      <c r="C897" s="60"/>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c r="AB897" s="63"/>
      <c r="AC897" s="63"/>
      <c r="AD897" s="87"/>
      <c r="AE897" s="88"/>
    </row>
    <row r="898" ht="15.75" customHeight="1" spans="1:31">
      <c r="A898" s="59"/>
      <c r="B898" s="60"/>
      <c r="C898" s="60"/>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c r="AB898" s="63"/>
      <c r="AC898" s="63"/>
      <c r="AD898" s="87"/>
      <c r="AE898" s="88"/>
    </row>
    <row r="899" ht="15.75" customHeight="1" spans="1:31">
      <c r="A899" s="59"/>
      <c r="B899" s="60"/>
      <c r="C899" s="60"/>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c r="AB899" s="63"/>
      <c r="AC899" s="63"/>
      <c r="AD899" s="87"/>
      <c r="AE899" s="88"/>
    </row>
    <row r="900" ht="15.75" customHeight="1" spans="1:31">
      <c r="A900" s="59"/>
      <c r="B900" s="60"/>
      <c r="C900" s="60"/>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c r="AB900" s="63"/>
      <c r="AC900" s="63"/>
      <c r="AD900" s="87"/>
      <c r="AE900" s="88"/>
    </row>
    <row r="901" ht="15.75" customHeight="1" spans="1:31">
      <c r="A901" s="59"/>
      <c r="B901" s="60"/>
      <c r="C901" s="60"/>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c r="AB901" s="63"/>
      <c r="AC901" s="63"/>
      <c r="AD901" s="87"/>
      <c r="AE901" s="88"/>
    </row>
    <row r="902" ht="15.75" customHeight="1" spans="1:31">
      <c r="A902" s="59"/>
      <c r="B902" s="60"/>
      <c r="C902" s="60"/>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c r="AB902" s="63"/>
      <c r="AC902" s="63"/>
      <c r="AD902" s="87"/>
      <c r="AE902" s="88"/>
    </row>
    <row r="903" ht="15.75" customHeight="1" spans="1:31">
      <c r="A903" s="59"/>
      <c r="B903" s="60"/>
      <c r="C903" s="60"/>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c r="AB903" s="63"/>
      <c r="AC903" s="63"/>
      <c r="AD903" s="87"/>
      <c r="AE903" s="88"/>
    </row>
    <row r="904" ht="15.75" customHeight="1" spans="1:31">
      <c r="A904" s="59"/>
      <c r="B904" s="60"/>
      <c r="C904" s="60"/>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c r="AB904" s="63"/>
      <c r="AC904" s="63"/>
      <c r="AD904" s="87"/>
      <c r="AE904" s="88"/>
    </row>
    <row r="905" ht="15.75" customHeight="1" spans="1:31">
      <c r="A905" s="59"/>
      <c r="B905" s="60"/>
      <c r="C905" s="60"/>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c r="AB905" s="63"/>
      <c r="AC905" s="63"/>
      <c r="AD905" s="87"/>
      <c r="AE905" s="88"/>
    </row>
    <row r="906" ht="15.75" customHeight="1" spans="1:31">
      <c r="A906" s="59"/>
      <c r="B906" s="60"/>
      <c r="C906" s="60"/>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c r="AB906" s="63"/>
      <c r="AC906" s="63"/>
      <c r="AD906" s="87"/>
      <c r="AE906" s="88"/>
    </row>
    <row r="907" ht="15.75" customHeight="1" spans="1:31">
      <c r="A907" s="59"/>
      <c r="B907" s="60"/>
      <c r="C907" s="60"/>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c r="AB907" s="63"/>
      <c r="AC907" s="63"/>
      <c r="AD907" s="87"/>
      <c r="AE907" s="88"/>
    </row>
    <row r="908" ht="15.75" customHeight="1" spans="1:31">
      <c r="A908" s="59"/>
      <c r="B908" s="60"/>
      <c r="C908" s="60"/>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c r="AB908" s="63"/>
      <c r="AC908" s="63"/>
      <c r="AD908" s="87"/>
      <c r="AE908" s="88"/>
    </row>
    <row r="909" ht="15.75" customHeight="1" spans="1:31">
      <c r="A909" s="59"/>
      <c r="B909" s="60"/>
      <c r="C909" s="60"/>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c r="AB909" s="63"/>
      <c r="AC909" s="63"/>
      <c r="AD909" s="87"/>
      <c r="AE909" s="88"/>
    </row>
    <row r="910" ht="15.75" customHeight="1" spans="1:31">
      <c r="A910" s="59"/>
      <c r="B910" s="60"/>
      <c r="C910" s="60"/>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c r="AB910" s="63"/>
      <c r="AC910" s="63"/>
      <c r="AD910" s="87"/>
      <c r="AE910" s="88"/>
    </row>
    <row r="911" ht="15.75" customHeight="1" spans="1:31">
      <c r="A911" s="59"/>
      <c r="B911" s="60"/>
      <c r="C911" s="60"/>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c r="AB911" s="63"/>
      <c r="AC911" s="63"/>
      <c r="AD911" s="87"/>
      <c r="AE911" s="88"/>
    </row>
    <row r="912" ht="15.75" customHeight="1" spans="1:31">
      <c r="A912" s="59"/>
      <c r="B912" s="60"/>
      <c r="C912" s="60"/>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c r="AB912" s="63"/>
      <c r="AC912" s="63"/>
      <c r="AD912" s="87"/>
      <c r="AE912" s="88"/>
    </row>
    <row r="913" ht="15.75" customHeight="1" spans="1:31">
      <c r="A913" s="59"/>
      <c r="B913" s="60"/>
      <c r="C913" s="60"/>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c r="AB913" s="63"/>
      <c r="AC913" s="63"/>
      <c r="AD913" s="87"/>
      <c r="AE913" s="88"/>
    </row>
    <row r="914" ht="15.75" customHeight="1" spans="1:31">
      <c r="A914" s="59"/>
      <c r="B914" s="60"/>
      <c r="C914" s="60"/>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c r="AB914" s="63"/>
      <c r="AC914" s="63"/>
      <c r="AD914" s="87"/>
      <c r="AE914" s="88"/>
    </row>
    <row r="915" ht="15.75" customHeight="1" spans="1:31">
      <c r="A915" s="59"/>
      <c r="B915" s="60"/>
      <c r="C915" s="60"/>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c r="AB915" s="63"/>
      <c r="AC915" s="63"/>
      <c r="AD915" s="87"/>
      <c r="AE915" s="88"/>
    </row>
    <row r="916" ht="15.75" customHeight="1" spans="1:31">
      <c r="A916" s="59"/>
      <c r="B916" s="60"/>
      <c r="C916" s="60"/>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c r="AB916" s="63"/>
      <c r="AC916" s="63"/>
      <c r="AD916" s="87"/>
      <c r="AE916" s="88"/>
    </row>
    <row r="917" ht="15.75" customHeight="1" spans="1:31">
      <c r="A917" s="59"/>
      <c r="B917" s="60"/>
      <c r="C917" s="60"/>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c r="AB917" s="63"/>
      <c r="AC917" s="63"/>
      <c r="AD917" s="87"/>
      <c r="AE917" s="88"/>
    </row>
    <row r="918" ht="15.75" customHeight="1" spans="1:31">
      <c r="A918" s="59"/>
      <c r="B918" s="60"/>
      <c r="C918" s="60"/>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c r="AB918" s="63"/>
      <c r="AC918" s="63"/>
      <c r="AD918" s="87"/>
      <c r="AE918" s="88"/>
    </row>
    <row r="919" ht="15.75" customHeight="1" spans="1:31">
      <c r="A919" s="59"/>
      <c r="B919" s="60"/>
      <c r="C919" s="60"/>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c r="AB919" s="63"/>
      <c r="AC919" s="63"/>
      <c r="AD919" s="87"/>
      <c r="AE919" s="88"/>
    </row>
    <row r="920" ht="15.75" customHeight="1" spans="1:31">
      <c r="A920" s="59"/>
      <c r="B920" s="60"/>
      <c r="C920" s="60"/>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c r="AB920" s="63"/>
      <c r="AC920" s="63"/>
      <c r="AD920" s="87"/>
      <c r="AE920" s="88"/>
    </row>
    <row r="921" ht="15.75" customHeight="1" spans="1:31">
      <c r="A921" s="59"/>
      <c r="B921" s="60"/>
      <c r="C921" s="60"/>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c r="AB921" s="63"/>
      <c r="AC921" s="63"/>
      <c r="AD921" s="87"/>
      <c r="AE921" s="88"/>
    </row>
    <row r="922" ht="15.75" customHeight="1" spans="1:31">
      <c r="A922" s="59"/>
      <c r="B922" s="60"/>
      <c r="C922" s="60"/>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c r="AB922" s="63"/>
      <c r="AC922" s="63"/>
      <c r="AD922" s="87"/>
      <c r="AE922" s="88"/>
    </row>
    <row r="923" ht="15.75" customHeight="1" spans="1:31">
      <c r="A923" s="59"/>
      <c r="B923" s="60"/>
      <c r="C923" s="60"/>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c r="AB923" s="63"/>
      <c r="AC923" s="63"/>
      <c r="AD923" s="87"/>
      <c r="AE923" s="88"/>
    </row>
    <row r="924" ht="15.75" customHeight="1" spans="1:31">
      <c r="A924" s="59"/>
      <c r="B924" s="60"/>
      <c r="C924" s="60"/>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c r="AB924" s="63"/>
      <c r="AC924" s="63"/>
      <c r="AD924" s="87"/>
      <c r="AE924" s="88"/>
    </row>
    <row r="925" ht="15.75" customHeight="1" spans="1:31">
      <c r="A925" s="59"/>
      <c r="B925" s="60"/>
      <c r="C925" s="60"/>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c r="AB925" s="63"/>
      <c r="AC925" s="63"/>
      <c r="AD925" s="87"/>
      <c r="AE925" s="88"/>
    </row>
    <row r="926" ht="15.75" customHeight="1" spans="1:31">
      <c r="A926" s="59"/>
      <c r="B926" s="60"/>
      <c r="C926" s="60"/>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c r="AB926" s="63"/>
      <c r="AC926" s="63"/>
      <c r="AD926" s="87"/>
      <c r="AE926" s="88"/>
    </row>
    <row r="927" ht="15.75" customHeight="1" spans="1:31">
      <c r="A927" s="59"/>
      <c r="B927" s="60"/>
      <c r="C927" s="60"/>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c r="AB927" s="63"/>
      <c r="AC927" s="63"/>
      <c r="AD927" s="87"/>
      <c r="AE927" s="88"/>
    </row>
    <row r="928" ht="15.75" customHeight="1" spans="1:31">
      <c r="A928" s="59"/>
      <c r="B928" s="60"/>
      <c r="C928" s="60"/>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c r="AB928" s="63"/>
      <c r="AC928" s="63"/>
      <c r="AD928" s="87"/>
      <c r="AE928" s="88"/>
    </row>
    <row r="929" ht="15.75" customHeight="1" spans="1:31">
      <c r="A929" s="59"/>
      <c r="B929" s="60"/>
      <c r="C929" s="60"/>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c r="AB929" s="63"/>
      <c r="AC929" s="63"/>
      <c r="AD929" s="87"/>
      <c r="AE929" s="88"/>
    </row>
    <row r="930" ht="15.75" customHeight="1" spans="1:31">
      <c r="A930" s="59"/>
      <c r="B930" s="60"/>
      <c r="C930" s="60"/>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c r="AB930" s="63"/>
      <c r="AC930" s="63"/>
      <c r="AD930" s="87"/>
      <c r="AE930" s="88"/>
    </row>
    <row r="931" ht="15.75" customHeight="1" spans="1:31">
      <c r="A931" s="59"/>
      <c r="B931" s="60"/>
      <c r="C931" s="60"/>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c r="AB931" s="63"/>
      <c r="AC931" s="63"/>
      <c r="AD931" s="87"/>
      <c r="AE931" s="88"/>
    </row>
    <row r="932" ht="15.75" customHeight="1" spans="1:31">
      <c r="A932" s="59"/>
      <c r="B932" s="60"/>
      <c r="C932" s="60"/>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c r="AB932" s="63"/>
      <c r="AC932" s="63"/>
      <c r="AD932" s="87"/>
      <c r="AE932" s="88"/>
    </row>
    <row r="933" ht="15.75" customHeight="1" spans="1:31">
      <c r="A933" s="59"/>
      <c r="B933" s="60"/>
      <c r="C933" s="60"/>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c r="AB933" s="63"/>
      <c r="AC933" s="63"/>
      <c r="AD933" s="87"/>
      <c r="AE933" s="88"/>
    </row>
    <row r="934" ht="15.75" customHeight="1" spans="1:31">
      <c r="A934" s="59"/>
      <c r="B934" s="60"/>
      <c r="C934" s="60"/>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c r="AB934" s="63"/>
      <c r="AC934" s="63"/>
      <c r="AD934" s="87"/>
      <c r="AE934" s="88"/>
    </row>
    <row r="935" ht="15.75" customHeight="1" spans="1:31">
      <c r="A935" s="59"/>
      <c r="B935" s="60"/>
      <c r="C935" s="60"/>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c r="AB935" s="63"/>
      <c r="AC935" s="63"/>
      <c r="AD935" s="87"/>
      <c r="AE935" s="88"/>
    </row>
    <row r="936" ht="15.75" customHeight="1" spans="1:31">
      <c r="A936" s="59"/>
      <c r="B936" s="60"/>
      <c r="C936" s="60"/>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c r="AB936" s="63"/>
      <c r="AC936" s="63"/>
      <c r="AD936" s="87"/>
      <c r="AE936" s="88"/>
    </row>
    <row r="937" ht="15.75" customHeight="1" spans="1:31">
      <c r="A937" s="59"/>
      <c r="B937" s="60"/>
      <c r="C937" s="60"/>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c r="AB937" s="63"/>
      <c r="AC937" s="63"/>
      <c r="AD937" s="87"/>
      <c r="AE937" s="88"/>
    </row>
    <row r="938" ht="15.75" customHeight="1" spans="1:31">
      <c r="A938" s="59"/>
      <c r="B938" s="60"/>
      <c r="C938" s="60"/>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c r="AB938" s="63"/>
      <c r="AC938" s="63"/>
      <c r="AD938" s="87"/>
      <c r="AE938" s="88"/>
    </row>
    <row r="939" ht="15.75" customHeight="1" spans="1:31">
      <c r="A939" s="59"/>
      <c r="B939" s="60"/>
      <c r="C939" s="60"/>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c r="AB939" s="63"/>
      <c r="AC939" s="63"/>
      <c r="AD939" s="87"/>
      <c r="AE939" s="88"/>
    </row>
    <row r="940" ht="15.75" customHeight="1" spans="1:31">
      <c r="A940" s="59"/>
      <c r="B940" s="60"/>
      <c r="C940" s="60"/>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c r="AB940" s="63"/>
      <c r="AC940" s="63"/>
      <c r="AD940" s="87"/>
      <c r="AE940" s="88"/>
    </row>
    <row r="941" ht="15.75" customHeight="1" spans="1:31">
      <c r="A941" s="59"/>
      <c r="B941" s="60"/>
      <c r="C941" s="60"/>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c r="AB941" s="63"/>
      <c r="AC941" s="63"/>
      <c r="AD941" s="87"/>
      <c r="AE941" s="88"/>
    </row>
    <row r="942" ht="15.75" customHeight="1" spans="1:31">
      <c r="A942" s="59"/>
      <c r="B942" s="60"/>
      <c r="C942" s="60"/>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c r="AB942" s="63"/>
      <c r="AC942" s="63"/>
      <c r="AD942" s="87"/>
      <c r="AE942" s="88"/>
    </row>
    <row r="943" ht="15.75" customHeight="1" spans="1:31">
      <c r="A943" s="59"/>
      <c r="B943" s="60"/>
      <c r="C943" s="60"/>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c r="AB943" s="63"/>
      <c r="AC943" s="63"/>
      <c r="AD943" s="87"/>
      <c r="AE943" s="88"/>
    </row>
    <row r="944" ht="15.75" customHeight="1" spans="1:31">
      <c r="A944" s="59"/>
      <c r="B944" s="60"/>
      <c r="C944" s="60"/>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c r="AB944" s="63"/>
      <c r="AC944" s="63"/>
      <c r="AD944" s="87"/>
      <c r="AE944" s="88"/>
    </row>
    <row r="945" ht="15.75" customHeight="1" spans="1:31">
      <c r="A945" s="59"/>
      <c r="B945" s="60"/>
      <c r="C945" s="60"/>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c r="AB945" s="63"/>
      <c r="AC945" s="63"/>
      <c r="AD945" s="87"/>
      <c r="AE945" s="88"/>
    </row>
    <row r="946" ht="15.75" customHeight="1" spans="1:31">
      <c r="A946" s="59"/>
      <c r="B946" s="60"/>
      <c r="C946" s="60"/>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c r="AB946" s="63"/>
      <c r="AC946" s="63"/>
      <c r="AD946" s="87"/>
      <c r="AE946" s="88"/>
    </row>
    <row r="947" ht="15.75" customHeight="1" spans="1:31">
      <c r="A947" s="59"/>
      <c r="B947" s="60"/>
      <c r="C947" s="60"/>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c r="AB947" s="63"/>
      <c r="AC947" s="63"/>
      <c r="AD947" s="87"/>
      <c r="AE947" s="88"/>
    </row>
    <row r="948" ht="15.75" customHeight="1" spans="1:31">
      <c r="A948" s="59"/>
      <c r="B948" s="60"/>
      <c r="C948" s="60"/>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c r="AB948" s="63"/>
      <c r="AC948" s="63"/>
      <c r="AD948" s="87"/>
      <c r="AE948" s="88"/>
    </row>
    <row r="949" ht="15.75" customHeight="1" spans="1:31">
      <c r="A949" s="59"/>
      <c r="B949" s="60"/>
      <c r="C949" s="60"/>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c r="AB949" s="63"/>
      <c r="AC949" s="63"/>
      <c r="AD949" s="87"/>
      <c r="AE949" s="88"/>
    </row>
    <row r="950" ht="15.75" customHeight="1" spans="1:31">
      <c r="A950" s="59"/>
      <c r="B950" s="60"/>
      <c r="C950" s="60"/>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c r="AB950" s="63"/>
      <c r="AC950" s="63"/>
      <c r="AD950" s="87"/>
      <c r="AE950" s="88"/>
    </row>
    <row r="951" ht="15.75" customHeight="1" spans="1:31">
      <c r="A951" s="59"/>
      <c r="B951" s="60"/>
      <c r="C951" s="60"/>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c r="AB951" s="63"/>
      <c r="AC951" s="63"/>
      <c r="AD951" s="87"/>
      <c r="AE951" s="88"/>
    </row>
    <row r="952" ht="15.75" customHeight="1" spans="1:31">
      <c r="A952" s="59"/>
      <c r="B952" s="60"/>
      <c r="C952" s="60"/>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c r="AB952" s="63"/>
      <c r="AC952" s="63"/>
      <c r="AD952" s="87"/>
      <c r="AE952" s="88"/>
    </row>
    <row r="953" ht="15.75" customHeight="1" spans="1:31">
      <c r="A953" s="59"/>
      <c r="B953" s="60"/>
      <c r="C953" s="60"/>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c r="AB953" s="63"/>
      <c r="AC953" s="63"/>
      <c r="AD953" s="87"/>
      <c r="AE953" s="88"/>
    </row>
    <row r="954" ht="15.75" customHeight="1" spans="1:31">
      <c r="A954" s="59"/>
      <c r="B954" s="60"/>
      <c r="C954" s="60"/>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c r="AB954" s="63"/>
      <c r="AC954" s="63"/>
      <c r="AD954" s="87"/>
      <c r="AE954" s="88"/>
    </row>
    <row r="955" ht="15.75" customHeight="1" spans="1:31">
      <c r="A955" s="59"/>
      <c r="B955" s="60"/>
      <c r="C955" s="60"/>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c r="AB955" s="63"/>
      <c r="AC955" s="63"/>
      <c r="AD955" s="87"/>
      <c r="AE955" s="88"/>
    </row>
    <row r="956" ht="15.75" customHeight="1" spans="1:31">
      <c r="A956" s="59"/>
      <c r="B956" s="60"/>
      <c r="C956" s="60"/>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c r="AB956" s="63"/>
      <c r="AC956" s="63"/>
      <c r="AD956" s="87"/>
      <c r="AE956" s="88"/>
    </row>
    <row r="957" ht="15.75" customHeight="1" spans="1:31">
      <c r="A957" s="59"/>
      <c r="B957" s="60"/>
      <c r="C957" s="60"/>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c r="AB957" s="63"/>
      <c r="AC957" s="63"/>
      <c r="AD957" s="87"/>
      <c r="AE957" s="88"/>
    </row>
    <row r="958" ht="15.75" customHeight="1" spans="1:31">
      <c r="A958" s="59"/>
      <c r="B958" s="60"/>
      <c r="C958" s="60"/>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c r="AB958" s="63"/>
      <c r="AC958" s="63"/>
      <c r="AD958" s="87"/>
      <c r="AE958" s="88"/>
    </row>
    <row r="959" ht="15.75" customHeight="1" spans="1:31">
      <c r="A959" s="59"/>
      <c r="B959" s="60"/>
      <c r="C959" s="60"/>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c r="AB959" s="63"/>
      <c r="AC959" s="63"/>
      <c r="AD959" s="87"/>
      <c r="AE959" s="88"/>
    </row>
    <row r="960" ht="15.75" customHeight="1" spans="1:31">
      <c r="A960" s="59"/>
      <c r="B960" s="60"/>
      <c r="C960" s="60"/>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c r="AB960" s="63"/>
      <c r="AC960" s="63"/>
      <c r="AD960" s="87"/>
      <c r="AE960" s="88"/>
    </row>
    <row r="961" ht="15.75" customHeight="1" spans="1:31">
      <c r="A961" s="59"/>
      <c r="B961" s="60"/>
      <c r="C961" s="60"/>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c r="AB961" s="63"/>
      <c r="AC961" s="63"/>
      <c r="AD961" s="87"/>
      <c r="AE961" s="88"/>
    </row>
    <row r="962" ht="15.75" customHeight="1" spans="1:31">
      <c r="A962" s="59"/>
      <c r="B962" s="60"/>
      <c r="C962" s="60"/>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c r="AB962" s="63"/>
      <c r="AC962" s="63"/>
      <c r="AD962" s="87"/>
      <c r="AE962" s="88"/>
    </row>
    <row r="963" ht="15.75" customHeight="1" spans="1:31">
      <c r="A963" s="59"/>
      <c r="B963" s="60"/>
      <c r="C963" s="60"/>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c r="AB963" s="63"/>
      <c r="AC963" s="63"/>
      <c r="AD963" s="87"/>
      <c r="AE963" s="88"/>
    </row>
    <row r="964" ht="15.75" customHeight="1" spans="1:31">
      <c r="A964" s="59"/>
      <c r="B964" s="60"/>
      <c r="C964" s="60"/>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c r="AB964" s="63"/>
      <c r="AC964" s="63"/>
      <c r="AD964" s="87"/>
      <c r="AE964" s="88"/>
    </row>
    <row r="965" ht="15.75" customHeight="1" spans="1:31">
      <c r="A965" s="59"/>
      <c r="B965" s="60"/>
      <c r="C965" s="60"/>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c r="AB965" s="63"/>
      <c r="AC965" s="63"/>
      <c r="AD965" s="87"/>
      <c r="AE965" s="88"/>
    </row>
    <row r="966" ht="15.75" customHeight="1" spans="1:31">
      <c r="A966" s="59"/>
      <c r="B966" s="60"/>
      <c r="C966" s="60"/>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c r="AB966" s="63"/>
      <c r="AC966" s="63"/>
      <c r="AD966" s="87"/>
      <c r="AE966" s="88"/>
    </row>
    <row r="967" ht="15.75" customHeight="1" spans="1:31">
      <c r="A967" s="59"/>
      <c r="B967" s="60"/>
      <c r="C967" s="60"/>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c r="AB967" s="63"/>
      <c r="AC967" s="63"/>
      <c r="AD967" s="87"/>
      <c r="AE967" s="88"/>
    </row>
    <row r="968" ht="15.75" customHeight="1" spans="1:31">
      <c r="A968" s="59"/>
      <c r="B968" s="60"/>
      <c r="C968" s="60"/>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c r="AB968" s="63"/>
      <c r="AC968" s="63"/>
      <c r="AD968" s="87"/>
      <c r="AE968" s="88"/>
    </row>
    <row r="969" ht="15.75" customHeight="1" spans="1:31">
      <c r="A969" s="59"/>
      <c r="B969" s="60"/>
      <c r="C969" s="60"/>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c r="AB969" s="63"/>
      <c r="AC969" s="63"/>
      <c r="AD969" s="87"/>
      <c r="AE969" s="88"/>
    </row>
    <row r="970" ht="15.75" customHeight="1" spans="1:31">
      <c r="A970" s="59"/>
      <c r="B970" s="60"/>
      <c r="C970" s="60"/>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c r="AB970" s="63"/>
      <c r="AC970" s="63"/>
      <c r="AD970" s="87"/>
      <c r="AE970" s="88"/>
    </row>
    <row r="971" ht="15.75" customHeight="1" spans="1:31">
      <c r="A971" s="59"/>
      <c r="B971" s="60"/>
      <c r="C971" s="60"/>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c r="AB971" s="63"/>
      <c r="AC971" s="63"/>
      <c r="AD971" s="87"/>
      <c r="AE971" s="88"/>
    </row>
    <row r="972" ht="15.75" customHeight="1" spans="1:31">
      <c r="A972" s="59"/>
      <c r="B972" s="60"/>
      <c r="C972" s="60"/>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c r="AB972" s="63"/>
      <c r="AC972" s="63"/>
      <c r="AD972" s="87"/>
      <c r="AE972" s="88"/>
    </row>
    <row r="973" ht="15.75" customHeight="1" spans="1:31">
      <c r="A973" s="59"/>
      <c r="B973" s="60"/>
      <c r="C973" s="60"/>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c r="AB973" s="63"/>
      <c r="AC973" s="63"/>
      <c r="AD973" s="87"/>
      <c r="AE973" s="88"/>
    </row>
    <row r="974" ht="15.75" customHeight="1" spans="1:31">
      <c r="A974" s="59"/>
      <c r="B974" s="60"/>
      <c r="C974" s="60"/>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c r="AB974" s="63"/>
      <c r="AC974" s="63"/>
      <c r="AD974" s="87"/>
      <c r="AE974" s="88"/>
    </row>
    <row r="975" ht="15.75" customHeight="1" spans="1:31">
      <c r="A975" s="59"/>
      <c r="B975" s="60"/>
      <c r="C975" s="60"/>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c r="AB975" s="63"/>
      <c r="AC975" s="63"/>
      <c r="AD975" s="87"/>
      <c r="AE975" s="88"/>
    </row>
    <row r="976" ht="15.75" customHeight="1" spans="1:31">
      <c r="A976" s="59"/>
      <c r="B976" s="60"/>
      <c r="C976" s="60"/>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c r="AB976" s="63"/>
      <c r="AC976" s="63"/>
      <c r="AD976" s="87"/>
      <c r="AE976" s="88"/>
    </row>
    <row r="977" ht="15.75" customHeight="1" spans="1:31">
      <c r="A977" s="59"/>
      <c r="B977" s="60"/>
      <c r="C977" s="60"/>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c r="AB977" s="63"/>
      <c r="AC977" s="63"/>
      <c r="AD977" s="87"/>
      <c r="AE977" s="88"/>
    </row>
    <row r="978" ht="15.75" customHeight="1" spans="1:31">
      <c r="A978" s="59"/>
      <c r="B978" s="60"/>
      <c r="C978" s="60"/>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c r="AB978" s="63"/>
      <c r="AC978" s="63"/>
      <c r="AD978" s="87"/>
      <c r="AE978" s="88"/>
    </row>
    <row r="979" ht="15.75" customHeight="1" spans="1:31">
      <c r="A979" s="59"/>
      <c r="B979" s="60"/>
      <c r="C979" s="60"/>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c r="AB979" s="63"/>
      <c r="AC979" s="63"/>
      <c r="AD979" s="87"/>
      <c r="AE979" s="88"/>
    </row>
    <row r="980" ht="15.75" customHeight="1" spans="1:31">
      <c r="A980" s="59"/>
      <c r="B980" s="60"/>
      <c r="C980" s="60"/>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c r="AB980" s="63"/>
      <c r="AC980" s="63"/>
      <c r="AD980" s="87"/>
      <c r="AE980" s="88"/>
    </row>
    <row r="981" ht="15.75" customHeight="1" spans="1:31">
      <c r="A981" s="59"/>
      <c r="B981" s="60"/>
      <c r="C981" s="60"/>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c r="AB981" s="63"/>
      <c r="AC981" s="63"/>
      <c r="AD981" s="87"/>
      <c r="AE981" s="88"/>
    </row>
    <row r="982" ht="15.75" customHeight="1" spans="1:31">
      <c r="A982" s="59"/>
      <c r="B982" s="60"/>
      <c r="C982" s="60"/>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c r="AB982" s="63"/>
      <c r="AC982" s="63"/>
      <c r="AD982" s="87"/>
      <c r="AE982" s="88"/>
    </row>
    <row r="983" ht="15.75" customHeight="1" spans="1:31">
      <c r="A983" s="59"/>
      <c r="B983" s="60"/>
      <c r="C983" s="60"/>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c r="AB983" s="63"/>
      <c r="AC983" s="63"/>
      <c r="AD983" s="87"/>
      <c r="AE983" s="88"/>
    </row>
    <row r="984" ht="15.75" customHeight="1" spans="1:31">
      <c r="A984" s="59"/>
      <c r="B984" s="60"/>
      <c r="C984" s="60"/>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c r="AB984" s="63"/>
      <c r="AC984" s="63"/>
      <c r="AD984" s="87"/>
      <c r="AE984" s="88"/>
    </row>
    <row r="985" ht="15.75" customHeight="1" spans="1:31">
      <c r="A985" s="59"/>
      <c r="B985" s="60"/>
      <c r="C985" s="60"/>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c r="AB985" s="63"/>
      <c r="AC985" s="63"/>
      <c r="AD985" s="87"/>
      <c r="AE985" s="88"/>
    </row>
    <row r="986" ht="15.75" customHeight="1" spans="1:31">
      <c r="A986" s="59"/>
      <c r="B986" s="60"/>
      <c r="C986" s="60"/>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c r="AB986" s="63"/>
      <c r="AC986" s="63"/>
      <c r="AD986" s="87"/>
      <c r="AE986" s="88"/>
    </row>
    <row r="987" ht="15.75" customHeight="1" spans="1:31">
      <c r="A987" s="59"/>
      <c r="B987" s="60"/>
      <c r="C987" s="60"/>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c r="AB987" s="63"/>
      <c r="AC987" s="63"/>
      <c r="AD987" s="87"/>
      <c r="AE987" s="88"/>
    </row>
    <row r="988" ht="15.75" customHeight="1" spans="1:31">
      <c r="A988" s="59"/>
      <c r="B988" s="60"/>
      <c r="C988" s="60"/>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c r="AB988" s="63"/>
      <c r="AC988" s="63"/>
      <c r="AD988" s="87"/>
      <c r="AE988" s="88"/>
    </row>
    <row r="989" ht="15.75" customHeight="1" spans="1:31">
      <c r="A989" s="59"/>
      <c r="B989" s="60"/>
      <c r="C989" s="60"/>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c r="AB989" s="63"/>
      <c r="AC989" s="63"/>
      <c r="AD989" s="87"/>
      <c r="AE989" s="88"/>
    </row>
    <row r="990" ht="15.75" customHeight="1" spans="1:31">
      <c r="A990" s="59"/>
      <c r="B990" s="60"/>
      <c r="C990" s="60"/>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c r="AB990" s="63"/>
      <c r="AC990" s="63"/>
      <c r="AD990" s="87"/>
      <c r="AE990" s="88"/>
    </row>
    <row r="991" ht="15.75" customHeight="1" spans="1:31">
      <c r="A991" s="59"/>
      <c r="B991" s="60"/>
      <c r="C991" s="60"/>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c r="AB991" s="63"/>
      <c r="AC991" s="63"/>
      <c r="AD991" s="87"/>
      <c r="AE991" s="88"/>
    </row>
    <row r="992" ht="15.75" customHeight="1" spans="1:31">
      <c r="A992" s="59"/>
      <c r="B992" s="60"/>
      <c r="C992" s="60"/>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c r="AB992" s="63"/>
      <c r="AC992" s="63"/>
      <c r="AD992" s="87"/>
      <c r="AE992" s="88"/>
    </row>
    <row r="993" ht="15.75" customHeight="1" spans="1:31">
      <c r="A993" s="59"/>
      <c r="B993" s="60"/>
      <c r="C993" s="60"/>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c r="AB993" s="63"/>
      <c r="AC993" s="63"/>
      <c r="AD993" s="87"/>
      <c r="AE993" s="88"/>
    </row>
    <row r="994" ht="15.75" customHeight="1" spans="1:31">
      <c r="A994" s="59"/>
      <c r="B994" s="60"/>
      <c r="C994" s="60"/>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c r="AB994" s="63"/>
      <c r="AC994" s="63"/>
      <c r="AD994" s="87"/>
      <c r="AE994" s="88"/>
    </row>
    <row r="995" ht="15.75" customHeight="1" spans="1:31">
      <c r="A995" s="59"/>
      <c r="B995" s="60"/>
      <c r="C995" s="60"/>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c r="AB995" s="63"/>
      <c r="AC995" s="63"/>
      <c r="AD995" s="87"/>
      <c r="AE995" s="88"/>
    </row>
    <row r="996" ht="15.75" customHeight="1" spans="1:31">
      <c r="A996" s="59"/>
      <c r="B996" s="60"/>
      <c r="C996" s="60"/>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c r="AB996" s="63"/>
      <c r="AC996" s="63"/>
      <c r="AD996" s="87"/>
      <c r="AE996" s="88"/>
    </row>
    <row r="997" ht="15.75" customHeight="1" spans="1:31">
      <c r="A997" s="59"/>
      <c r="B997" s="60"/>
      <c r="C997" s="60"/>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c r="AB997" s="63"/>
      <c r="AC997" s="63"/>
      <c r="AD997" s="87"/>
      <c r="AE997" s="88"/>
    </row>
    <row r="998" ht="15.75" customHeight="1" spans="1:31">
      <c r="A998" s="59"/>
      <c r="B998" s="60"/>
      <c r="C998" s="60"/>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c r="AB998" s="63"/>
      <c r="AC998" s="63"/>
      <c r="AD998" s="87"/>
      <c r="AE998" s="88"/>
    </row>
    <row r="999" ht="15.75" customHeight="1" spans="1:31">
      <c r="A999" s="59"/>
      <c r="B999" s="60"/>
      <c r="C999" s="60"/>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c r="AB999" s="63"/>
      <c r="AC999" s="63"/>
      <c r="AD999" s="87"/>
      <c r="AE999" s="88"/>
    </row>
    <row r="1000" ht="15.75" customHeight="1" spans="1:31">
      <c r="A1000" s="59"/>
      <c r="B1000" s="60"/>
      <c r="C1000" s="60"/>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c r="AB1000" s="63"/>
      <c r="AC1000" s="63"/>
      <c r="AD1000" s="87"/>
      <c r="AE1000" s="88"/>
    </row>
    <row r="1001" ht="15.75" customHeight="1" spans="1:31">
      <c r="A1001" s="59"/>
      <c r="B1001" s="60"/>
      <c r="C1001" s="60"/>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c r="AA1001" s="63"/>
      <c r="AB1001" s="63"/>
      <c r="AC1001" s="63"/>
      <c r="AD1001" s="87"/>
      <c r="AE1001" s="88"/>
    </row>
    <row r="1002" ht="15.75" customHeight="1" spans="1:31">
      <c r="A1002" s="59"/>
      <c r="B1002" s="60"/>
      <c r="C1002" s="60"/>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c r="AA1002" s="63"/>
      <c r="AB1002" s="63"/>
      <c r="AC1002" s="63"/>
      <c r="AD1002" s="87"/>
      <c r="AE1002" s="88"/>
    </row>
    <row r="1003" ht="15.75" customHeight="1" spans="1:31">
      <c r="A1003" s="59"/>
      <c r="B1003" s="60"/>
      <c r="C1003" s="60"/>
      <c r="D1003" s="63"/>
      <c r="E1003" s="63"/>
      <c r="F1003" s="63"/>
      <c r="G1003" s="63"/>
      <c r="H1003" s="63"/>
      <c r="I1003" s="63"/>
      <c r="J1003" s="63"/>
      <c r="K1003" s="63"/>
      <c r="L1003" s="63"/>
      <c r="M1003" s="63"/>
      <c r="N1003" s="63"/>
      <c r="O1003" s="63"/>
      <c r="P1003" s="63"/>
      <c r="Q1003" s="63"/>
      <c r="R1003" s="63"/>
      <c r="S1003" s="63"/>
      <c r="T1003" s="63"/>
      <c r="U1003" s="63"/>
      <c r="V1003" s="63"/>
      <c r="W1003" s="63"/>
      <c r="X1003" s="63"/>
      <c r="Y1003" s="63"/>
      <c r="Z1003" s="63"/>
      <c r="AA1003" s="63"/>
      <c r="AB1003" s="63"/>
      <c r="AC1003" s="63"/>
      <c r="AD1003" s="87"/>
      <c r="AE1003" s="88"/>
    </row>
    <row r="1004" ht="15.75" customHeight="1" spans="1:31">
      <c r="A1004" s="59"/>
      <c r="B1004" s="60"/>
      <c r="C1004" s="60"/>
      <c r="D1004" s="63"/>
      <c r="E1004" s="63"/>
      <c r="F1004" s="63"/>
      <c r="G1004" s="63"/>
      <c r="H1004" s="63"/>
      <c r="I1004" s="63"/>
      <c r="J1004" s="63"/>
      <c r="K1004" s="63"/>
      <c r="L1004" s="63"/>
      <c r="M1004" s="63"/>
      <c r="N1004" s="63"/>
      <c r="O1004" s="63"/>
      <c r="P1004" s="63"/>
      <c r="Q1004" s="63"/>
      <c r="R1004" s="63"/>
      <c r="S1004" s="63"/>
      <c r="T1004" s="63"/>
      <c r="U1004" s="63"/>
      <c r="V1004" s="63"/>
      <c r="W1004" s="63"/>
      <c r="X1004" s="63"/>
      <c r="Y1004" s="63"/>
      <c r="Z1004" s="63"/>
      <c r="AA1004" s="63"/>
      <c r="AB1004" s="63"/>
      <c r="AC1004" s="63"/>
      <c r="AD1004" s="87"/>
      <c r="AE1004" s="88"/>
    </row>
    <row r="1005" ht="15.75" customHeight="1" spans="1:31">
      <c r="A1005" s="59"/>
      <c r="B1005" s="60"/>
      <c r="C1005" s="60"/>
      <c r="D1005" s="63"/>
      <c r="E1005" s="63"/>
      <c r="F1005" s="63"/>
      <c r="G1005" s="63"/>
      <c r="H1005" s="63"/>
      <c r="I1005" s="63"/>
      <c r="J1005" s="63"/>
      <c r="K1005" s="63"/>
      <c r="L1005" s="63"/>
      <c r="M1005" s="63"/>
      <c r="N1005" s="63"/>
      <c r="O1005" s="63"/>
      <c r="P1005" s="63"/>
      <c r="Q1005" s="63"/>
      <c r="R1005" s="63"/>
      <c r="S1005" s="63"/>
      <c r="T1005" s="63"/>
      <c r="U1005" s="63"/>
      <c r="V1005" s="63"/>
      <c r="W1005" s="63"/>
      <c r="X1005" s="63"/>
      <c r="Y1005" s="63"/>
      <c r="Z1005" s="63"/>
      <c r="AA1005" s="63"/>
      <c r="AB1005" s="63"/>
      <c r="AC1005" s="63"/>
      <c r="AD1005" s="87"/>
      <c r="AE1005" s="88"/>
    </row>
    <row r="1006" ht="15.75" customHeight="1" spans="1:31">
      <c r="A1006" s="59"/>
      <c r="B1006" s="60"/>
      <c r="C1006" s="60"/>
      <c r="D1006" s="63"/>
      <c r="E1006" s="63"/>
      <c r="F1006" s="63"/>
      <c r="G1006" s="63"/>
      <c r="H1006" s="63"/>
      <c r="I1006" s="63"/>
      <c r="J1006" s="63"/>
      <c r="K1006" s="63"/>
      <c r="L1006" s="63"/>
      <c r="M1006" s="63"/>
      <c r="N1006" s="63"/>
      <c r="O1006" s="63"/>
      <c r="P1006" s="63"/>
      <c r="Q1006" s="63"/>
      <c r="R1006" s="63"/>
      <c r="S1006" s="63"/>
      <c r="T1006" s="63"/>
      <c r="U1006" s="63"/>
      <c r="V1006" s="63"/>
      <c r="W1006" s="63"/>
      <c r="X1006" s="63"/>
      <c r="Y1006" s="63"/>
      <c r="Z1006" s="63"/>
      <c r="AA1006" s="63"/>
      <c r="AB1006" s="63"/>
      <c r="AC1006" s="63"/>
      <c r="AD1006" s="87"/>
      <c r="AE1006" s="88"/>
    </row>
    <row r="1007" ht="15.75" customHeight="1" spans="1:31">
      <c r="A1007" s="59"/>
      <c r="B1007" s="60"/>
      <c r="C1007" s="60"/>
      <c r="D1007" s="63"/>
      <c r="E1007" s="63"/>
      <c r="F1007" s="63"/>
      <c r="G1007" s="63"/>
      <c r="H1007" s="63"/>
      <c r="I1007" s="63"/>
      <c r="J1007" s="63"/>
      <c r="K1007" s="63"/>
      <c r="L1007" s="63"/>
      <c r="M1007" s="63"/>
      <c r="N1007" s="63"/>
      <c r="O1007" s="63"/>
      <c r="P1007" s="63"/>
      <c r="Q1007" s="63"/>
      <c r="R1007" s="63"/>
      <c r="S1007" s="63"/>
      <c r="T1007" s="63"/>
      <c r="U1007" s="63"/>
      <c r="V1007" s="63"/>
      <c r="W1007" s="63"/>
      <c r="X1007" s="63"/>
      <c r="Y1007" s="63"/>
      <c r="Z1007" s="63"/>
      <c r="AA1007" s="63"/>
      <c r="AB1007" s="63"/>
      <c r="AC1007" s="63"/>
      <c r="AD1007" s="87"/>
      <c r="AE1007" s="88"/>
    </row>
    <row r="1008" ht="15.75" customHeight="1" spans="1:31">
      <c r="A1008" s="59"/>
      <c r="B1008" s="60"/>
      <c r="C1008" s="60"/>
      <c r="D1008" s="63"/>
      <c r="E1008" s="63"/>
      <c r="F1008" s="63"/>
      <c r="G1008" s="63"/>
      <c r="H1008" s="63"/>
      <c r="I1008" s="63"/>
      <c r="J1008" s="63"/>
      <c r="K1008" s="63"/>
      <c r="L1008" s="63"/>
      <c r="M1008" s="63"/>
      <c r="N1008" s="63"/>
      <c r="O1008" s="63"/>
      <c r="P1008" s="63"/>
      <c r="Q1008" s="63"/>
      <c r="R1008" s="63"/>
      <c r="S1008" s="63"/>
      <c r="T1008" s="63"/>
      <c r="U1008" s="63"/>
      <c r="V1008" s="63"/>
      <c r="W1008" s="63"/>
      <c r="X1008" s="63"/>
      <c r="Y1008" s="63"/>
      <c r="Z1008" s="63"/>
      <c r="AA1008" s="63"/>
      <c r="AB1008" s="63"/>
      <c r="AC1008" s="63"/>
      <c r="AD1008" s="87"/>
      <c r="AE1008" s="88"/>
    </row>
    <row r="1009" ht="15.75" customHeight="1" spans="1:31">
      <c r="A1009" s="59"/>
      <c r="B1009" s="60"/>
      <c r="C1009" s="60"/>
      <c r="D1009" s="63"/>
      <c r="E1009" s="63"/>
      <c r="F1009" s="63"/>
      <c r="G1009" s="63"/>
      <c r="H1009" s="63"/>
      <c r="I1009" s="63"/>
      <c r="J1009" s="63"/>
      <c r="K1009" s="63"/>
      <c r="L1009" s="63"/>
      <c r="M1009" s="63"/>
      <c r="N1009" s="63"/>
      <c r="O1009" s="63"/>
      <c r="P1009" s="63"/>
      <c r="Q1009" s="63"/>
      <c r="R1009" s="63"/>
      <c r="S1009" s="63"/>
      <c r="T1009" s="63"/>
      <c r="U1009" s="63"/>
      <c r="V1009" s="63"/>
      <c r="W1009" s="63"/>
      <c r="X1009" s="63"/>
      <c r="Y1009" s="63"/>
      <c r="Z1009" s="63"/>
      <c r="AA1009" s="63"/>
      <c r="AB1009" s="63"/>
      <c r="AC1009" s="63"/>
      <c r="AD1009" s="87"/>
      <c r="AE1009" s="88"/>
    </row>
    <row r="1010" ht="15.75" customHeight="1" spans="1:31">
      <c r="A1010" s="59"/>
      <c r="B1010" s="60"/>
      <c r="C1010" s="60"/>
      <c r="D1010" s="63"/>
      <c r="E1010" s="63"/>
      <c r="F1010" s="63"/>
      <c r="G1010" s="63"/>
      <c r="H1010" s="63"/>
      <c r="I1010" s="63"/>
      <c r="J1010" s="63"/>
      <c r="K1010" s="63"/>
      <c r="L1010" s="63"/>
      <c r="M1010" s="63"/>
      <c r="N1010" s="63"/>
      <c r="O1010" s="63"/>
      <c r="P1010" s="63"/>
      <c r="Q1010" s="63"/>
      <c r="R1010" s="63"/>
      <c r="S1010" s="63"/>
      <c r="T1010" s="63"/>
      <c r="U1010" s="63"/>
      <c r="V1010" s="63"/>
      <c r="W1010" s="63"/>
      <c r="X1010" s="63"/>
      <c r="Y1010" s="63"/>
      <c r="Z1010" s="63"/>
      <c r="AA1010" s="63"/>
      <c r="AB1010" s="63"/>
      <c r="AC1010" s="63"/>
      <c r="AD1010" s="87"/>
      <c r="AE1010" s="88"/>
    </row>
    <row r="1011" ht="15.75" customHeight="1" spans="1:31">
      <c r="A1011" s="59"/>
      <c r="B1011" s="60"/>
      <c r="C1011" s="60"/>
      <c r="D1011" s="63"/>
      <c r="E1011" s="63"/>
      <c r="F1011" s="63"/>
      <c r="G1011" s="63"/>
      <c r="H1011" s="63"/>
      <c r="I1011" s="63"/>
      <c r="J1011" s="63"/>
      <c r="K1011" s="63"/>
      <c r="L1011" s="63"/>
      <c r="M1011" s="63"/>
      <c r="N1011" s="63"/>
      <c r="O1011" s="63"/>
      <c r="P1011" s="63"/>
      <c r="Q1011" s="63"/>
      <c r="R1011" s="63"/>
      <c r="S1011" s="63"/>
      <c r="T1011" s="63"/>
      <c r="U1011" s="63"/>
      <c r="V1011" s="63"/>
      <c r="W1011" s="63"/>
      <c r="X1011" s="63"/>
      <c r="Y1011" s="63"/>
      <c r="Z1011" s="63"/>
      <c r="AA1011" s="63"/>
      <c r="AB1011" s="63"/>
      <c r="AC1011" s="63"/>
      <c r="AD1011" s="87"/>
      <c r="AE1011" s="88"/>
    </row>
    <row r="1012" ht="15.75" customHeight="1" spans="1:31">
      <c r="A1012" s="59"/>
      <c r="B1012" s="60"/>
      <c r="C1012" s="60"/>
      <c r="D1012" s="63"/>
      <c r="E1012" s="63"/>
      <c r="F1012" s="63"/>
      <c r="G1012" s="63"/>
      <c r="H1012" s="63"/>
      <c r="I1012" s="63"/>
      <c r="J1012" s="63"/>
      <c r="K1012" s="63"/>
      <c r="L1012" s="63"/>
      <c r="M1012" s="63"/>
      <c r="N1012" s="63"/>
      <c r="O1012" s="63"/>
      <c r="P1012" s="63"/>
      <c r="Q1012" s="63"/>
      <c r="R1012" s="63"/>
      <c r="S1012" s="63"/>
      <c r="T1012" s="63"/>
      <c r="U1012" s="63"/>
      <c r="V1012" s="63"/>
      <c r="W1012" s="63"/>
      <c r="X1012" s="63"/>
      <c r="Y1012" s="63"/>
      <c r="Z1012" s="63"/>
      <c r="AA1012" s="63"/>
      <c r="AB1012" s="63"/>
      <c r="AC1012" s="63"/>
      <c r="AD1012" s="87"/>
      <c r="AE1012" s="88"/>
    </row>
    <row r="1013" ht="15.75" customHeight="1" spans="1:31">
      <c r="A1013" s="59"/>
      <c r="B1013" s="60"/>
      <c r="C1013" s="60"/>
      <c r="D1013" s="63"/>
      <c r="E1013" s="63"/>
      <c r="F1013" s="63"/>
      <c r="G1013" s="63"/>
      <c r="H1013" s="63"/>
      <c r="I1013" s="63"/>
      <c r="J1013" s="63"/>
      <c r="K1013" s="63"/>
      <c r="L1013" s="63"/>
      <c r="M1013" s="63"/>
      <c r="N1013" s="63"/>
      <c r="O1013" s="63"/>
      <c r="P1013" s="63"/>
      <c r="Q1013" s="63"/>
      <c r="R1013" s="63"/>
      <c r="S1013" s="63"/>
      <c r="T1013" s="63"/>
      <c r="U1013" s="63"/>
      <c r="V1013" s="63"/>
      <c r="W1013" s="63"/>
      <c r="X1013" s="63"/>
      <c r="Y1013" s="63"/>
      <c r="Z1013" s="63"/>
      <c r="AA1013" s="63"/>
      <c r="AB1013" s="63"/>
      <c r="AC1013" s="63"/>
      <c r="AD1013" s="87"/>
      <c r="AE1013" s="88"/>
    </row>
    <row r="1014" ht="15.75" customHeight="1" spans="1:31">
      <c r="A1014" s="59"/>
      <c r="B1014" s="60"/>
      <c r="C1014" s="60"/>
      <c r="D1014" s="63"/>
      <c r="E1014" s="63"/>
      <c r="F1014" s="63"/>
      <c r="G1014" s="63"/>
      <c r="H1014" s="63"/>
      <c r="I1014" s="63"/>
      <c r="J1014" s="63"/>
      <c r="K1014" s="63"/>
      <c r="L1014" s="63"/>
      <c r="M1014" s="63"/>
      <c r="N1014" s="63"/>
      <c r="O1014" s="63"/>
      <c r="P1014" s="63"/>
      <c r="Q1014" s="63"/>
      <c r="R1014" s="63"/>
      <c r="S1014" s="63"/>
      <c r="T1014" s="63"/>
      <c r="U1014" s="63"/>
      <c r="V1014" s="63"/>
      <c r="W1014" s="63"/>
      <c r="X1014" s="63"/>
      <c r="Y1014" s="63"/>
      <c r="Z1014" s="63"/>
      <c r="AA1014" s="63"/>
      <c r="AB1014" s="63"/>
      <c r="AC1014" s="63"/>
      <c r="AD1014" s="87"/>
      <c r="AE1014" s="88"/>
    </row>
    <row r="1015" ht="15.75" customHeight="1" spans="1:31">
      <c r="A1015" s="59"/>
      <c r="B1015" s="60"/>
      <c r="C1015" s="60"/>
      <c r="D1015" s="63"/>
      <c r="E1015" s="63"/>
      <c r="F1015" s="63"/>
      <c r="G1015" s="63"/>
      <c r="H1015" s="63"/>
      <c r="I1015" s="63"/>
      <c r="J1015" s="63"/>
      <c r="K1015" s="63"/>
      <c r="L1015" s="63"/>
      <c r="M1015" s="63"/>
      <c r="N1015" s="63"/>
      <c r="O1015" s="63"/>
      <c r="P1015" s="63"/>
      <c r="Q1015" s="63"/>
      <c r="R1015" s="63"/>
      <c r="S1015" s="63"/>
      <c r="T1015" s="63"/>
      <c r="U1015" s="63"/>
      <c r="V1015" s="63"/>
      <c r="W1015" s="63"/>
      <c r="X1015" s="63"/>
      <c r="Y1015" s="63"/>
      <c r="Z1015" s="63"/>
      <c r="AA1015" s="63"/>
      <c r="AB1015" s="63"/>
      <c r="AC1015" s="63"/>
      <c r="AD1015" s="87"/>
      <c r="AE1015" s="88"/>
    </row>
    <row r="1016" ht="15.75" customHeight="1" spans="1:31">
      <c r="A1016" s="59"/>
      <c r="B1016" s="60"/>
      <c r="C1016" s="60"/>
      <c r="D1016" s="63"/>
      <c r="E1016" s="63"/>
      <c r="F1016" s="63"/>
      <c r="G1016" s="63"/>
      <c r="H1016" s="63"/>
      <c r="I1016" s="63"/>
      <c r="J1016" s="63"/>
      <c r="K1016" s="63"/>
      <c r="L1016" s="63"/>
      <c r="M1016" s="63"/>
      <c r="N1016" s="63"/>
      <c r="O1016" s="63"/>
      <c r="P1016" s="63"/>
      <c r="Q1016" s="63"/>
      <c r="R1016" s="63"/>
      <c r="S1016" s="63"/>
      <c r="T1016" s="63"/>
      <c r="U1016" s="63"/>
      <c r="V1016" s="63"/>
      <c r="W1016" s="63"/>
      <c r="X1016" s="63"/>
      <c r="Y1016" s="63"/>
      <c r="Z1016" s="63"/>
      <c r="AA1016" s="63"/>
      <c r="AB1016" s="63"/>
      <c r="AC1016" s="63"/>
      <c r="AD1016" s="87"/>
      <c r="AE1016" s="88"/>
    </row>
    <row r="1017" ht="15.75" customHeight="1" spans="1:31">
      <c r="A1017" s="59"/>
      <c r="B1017" s="60"/>
      <c r="C1017" s="60"/>
      <c r="D1017" s="63"/>
      <c r="E1017" s="63"/>
      <c r="F1017" s="63"/>
      <c r="G1017" s="63"/>
      <c r="H1017" s="63"/>
      <c r="I1017" s="63"/>
      <c r="J1017" s="63"/>
      <c r="K1017" s="63"/>
      <c r="L1017" s="63"/>
      <c r="M1017" s="63"/>
      <c r="N1017" s="63"/>
      <c r="O1017" s="63"/>
      <c r="P1017" s="63"/>
      <c r="Q1017" s="63"/>
      <c r="R1017" s="63"/>
      <c r="S1017" s="63"/>
      <c r="T1017" s="63"/>
      <c r="U1017" s="63"/>
      <c r="V1017" s="63"/>
      <c r="W1017" s="63"/>
      <c r="X1017" s="63"/>
      <c r="Y1017" s="63"/>
      <c r="Z1017" s="63"/>
      <c r="AA1017" s="63"/>
      <c r="AB1017" s="63"/>
      <c r="AC1017" s="63"/>
      <c r="AD1017" s="87"/>
      <c r="AE1017" s="88"/>
    </row>
    <row r="1018" ht="15.75" customHeight="1" spans="1:31">
      <c r="A1018" s="59"/>
      <c r="B1018" s="60"/>
      <c r="C1018" s="60"/>
      <c r="D1018" s="63"/>
      <c r="E1018" s="63"/>
      <c r="F1018" s="63"/>
      <c r="G1018" s="63"/>
      <c r="H1018" s="63"/>
      <c r="I1018" s="63"/>
      <c r="J1018" s="63"/>
      <c r="K1018" s="63"/>
      <c r="L1018" s="63"/>
      <c r="M1018" s="63"/>
      <c r="N1018" s="63"/>
      <c r="O1018" s="63"/>
      <c r="P1018" s="63"/>
      <c r="Q1018" s="63"/>
      <c r="R1018" s="63"/>
      <c r="S1018" s="63"/>
      <c r="T1018" s="63"/>
      <c r="U1018" s="63"/>
      <c r="V1018" s="63"/>
      <c r="W1018" s="63"/>
      <c r="X1018" s="63"/>
      <c r="Y1018" s="63"/>
      <c r="Z1018" s="63"/>
      <c r="AA1018" s="63"/>
      <c r="AB1018" s="63"/>
      <c r="AC1018" s="63"/>
      <c r="AD1018" s="87"/>
      <c r="AE1018" s="88"/>
    </row>
    <row r="1019" ht="15.75" customHeight="1" spans="1:31">
      <c r="A1019" s="59"/>
      <c r="B1019" s="60"/>
      <c r="C1019" s="60"/>
      <c r="D1019" s="63"/>
      <c r="E1019" s="63"/>
      <c r="F1019" s="63"/>
      <c r="G1019" s="63"/>
      <c r="H1019" s="63"/>
      <c r="I1019" s="63"/>
      <c r="J1019" s="63"/>
      <c r="K1019" s="63"/>
      <c r="L1019" s="63"/>
      <c r="M1019" s="63"/>
      <c r="N1019" s="63"/>
      <c r="O1019" s="63"/>
      <c r="P1019" s="63"/>
      <c r="Q1019" s="63"/>
      <c r="R1019" s="63"/>
      <c r="S1019" s="63"/>
      <c r="T1019" s="63"/>
      <c r="U1019" s="63"/>
      <c r="V1019" s="63"/>
      <c r="W1019" s="63"/>
      <c r="X1019" s="63"/>
      <c r="Y1019" s="63"/>
      <c r="Z1019" s="63"/>
      <c r="AA1019" s="63"/>
      <c r="AB1019" s="63"/>
      <c r="AC1019" s="63"/>
      <c r="AD1019" s="87"/>
      <c r="AE1019" s="88"/>
    </row>
    <row r="1020" ht="15.75" customHeight="1" spans="1:31">
      <c r="A1020" s="59"/>
      <c r="B1020" s="60"/>
      <c r="C1020" s="60"/>
      <c r="D1020" s="63"/>
      <c r="E1020" s="63"/>
      <c r="F1020" s="63"/>
      <c r="G1020" s="63"/>
      <c r="H1020" s="63"/>
      <c r="I1020" s="63"/>
      <c r="J1020" s="63"/>
      <c r="K1020" s="63"/>
      <c r="L1020" s="63"/>
      <c r="M1020" s="63"/>
      <c r="N1020" s="63"/>
      <c r="O1020" s="63"/>
      <c r="P1020" s="63"/>
      <c r="Q1020" s="63"/>
      <c r="R1020" s="63"/>
      <c r="S1020" s="63"/>
      <c r="T1020" s="63"/>
      <c r="U1020" s="63"/>
      <c r="V1020" s="63"/>
      <c r="W1020" s="63"/>
      <c r="X1020" s="63"/>
      <c r="Y1020" s="63"/>
      <c r="Z1020" s="63"/>
      <c r="AA1020" s="63"/>
      <c r="AB1020" s="63"/>
      <c r="AC1020" s="63"/>
      <c r="AD1020" s="87"/>
      <c r="AE1020" s="88"/>
    </row>
    <row r="1021" ht="15.75" customHeight="1" spans="1:31">
      <c r="A1021" s="59"/>
      <c r="B1021" s="60"/>
      <c r="C1021" s="60"/>
      <c r="D1021" s="63"/>
      <c r="E1021" s="63"/>
      <c r="F1021" s="63"/>
      <c r="G1021" s="63"/>
      <c r="H1021" s="63"/>
      <c r="I1021" s="63"/>
      <c r="J1021" s="63"/>
      <c r="K1021" s="63"/>
      <c r="L1021" s="63"/>
      <c r="M1021" s="63"/>
      <c r="N1021" s="63"/>
      <c r="O1021" s="63"/>
      <c r="P1021" s="63"/>
      <c r="Q1021" s="63"/>
      <c r="R1021" s="63"/>
      <c r="S1021" s="63"/>
      <c r="T1021" s="63"/>
      <c r="U1021" s="63"/>
      <c r="V1021" s="63"/>
      <c r="W1021" s="63"/>
      <c r="X1021" s="63"/>
      <c r="Y1021" s="63"/>
      <c r="Z1021" s="63"/>
      <c r="AA1021" s="63"/>
      <c r="AB1021" s="63"/>
      <c r="AC1021" s="63"/>
      <c r="AD1021" s="87"/>
      <c r="AE1021" s="88"/>
    </row>
    <row r="1022" ht="15.75" customHeight="1" spans="1:31">
      <c r="A1022" s="59"/>
      <c r="B1022" s="60"/>
      <c r="C1022" s="60"/>
      <c r="D1022" s="63"/>
      <c r="E1022" s="63"/>
      <c r="F1022" s="63"/>
      <c r="G1022" s="63"/>
      <c r="H1022" s="63"/>
      <c r="I1022" s="63"/>
      <c r="J1022" s="63"/>
      <c r="K1022" s="63"/>
      <c r="L1022" s="63"/>
      <c r="M1022" s="63"/>
      <c r="N1022" s="63"/>
      <c r="O1022" s="63"/>
      <c r="P1022" s="63"/>
      <c r="Q1022" s="63"/>
      <c r="R1022" s="63"/>
      <c r="S1022" s="63"/>
      <c r="T1022" s="63"/>
      <c r="U1022" s="63"/>
      <c r="V1022" s="63"/>
      <c r="W1022" s="63"/>
      <c r="X1022" s="63"/>
      <c r="Y1022" s="63"/>
      <c r="Z1022" s="63"/>
      <c r="AA1022" s="63"/>
      <c r="AB1022" s="63"/>
      <c r="AC1022" s="63"/>
      <c r="AD1022" s="87"/>
      <c r="AE1022" s="88"/>
    </row>
    <row r="1023" ht="15.75" customHeight="1" spans="1:31">
      <c r="A1023" s="59"/>
      <c r="B1023" s="60"/>
      <c r="C1023" s="60"/>
      <c r="D1023" s="63"/>
      <c r="E1023" s="63"/>
      <c r="F1023" s="63"/>
      <c r="G1023" s="63"/>
      <c r="H1023" s="63"/>
      <c r="I1023" s="63"/>
      <c r="J1023" s="63"/>
      <c r="K1023" s="63"/>
      <c r="L1023" s="63"/>
      <c r="M1023" s="63"/>
      <c r="N1023" s="63"/>
      <c r="O1023" s="63"/>
      <c r="P1023" s="63"/>
      <c r="Q1023" s="63"/>
      <c r="R1023" s="63"/>
      <c r="S1023" s="63"/>
      <c r="T1023" s="63"/>
      <c r="U1023" s="63"/>
      <c r="V1023" s="63"/>
      <c r="W1023" s="63"/>
      <c r="X1023" s="63"/>
      <c r="Y1023" s="63"/>
      <c r="Z1023" s="63"/>
      <c r="AA1023" s="63"/>
      <c r="AB1023" s="63"/>
      <c r="AC1023" s="63"/>
      <c r="AD1023" s="87"/>
      <c r="AE1023" s="88"/>
    </row>
    <row r="1024" ht="15.75" customHeight="1" spans="1:31">
      <c r="A1024" s="59"/>
      <c r="B1024" s="60"/>
      <c r="C1024" s="60"/>
      <c r="D1024" s="63"/>
      <c r="E1024" s="63"/>
      <c r="F1024" s="63"/>
      <c r="G1024" s="63"/>
      <c r="H1024" s="63"/>
      <c r="I1024" s="63"/>
      <c r="J1024" s="63"/>
      <c r="K1024" s="63"/>
      <c r="L1024" s="63"/>
      <c r="M1024" s="63"/>
      <c r="N1024" s="63"/>
      <c r="O1024" s="63"/>
      <c r="P1024" s="63"/>
      <c r="Q1024" s="63"/>
      <c r="R1024" s="63"/>
      <c r="S1024" s="63"/>
      <c r="T1024" s="63"/>
      <c r="U1024" s="63"/>
      <c r="V1024" s="63"/>
      <c r="W1024" s="63"/>
      <c r="X1024" s="63"/>
      <c r="Y1024" s="63"/>
      <c r="Z1024" s="63"/>
      <c r="AA1024" s="63"/>
      <c r="AB1024" s="63"/>
      <c r="AC1024" s="63"/>
      <c r="AD1024" s="87"/>
      <c r="AE1024" s="88"/>
    </row>
    <row r="1025" ht="15.75" customHeight="1" spans="1:31">
      <c r="A1025" s="59"/>
      <c r="B1025" s="60"/>
      <c r="C1025" s="60"/>
      <c r="D1025" s="63"/>
      <c r="E1025" s="63"/>
      <c r="F1025" s="63"/>
      <c r="G1025" s="63"/>
      <c r="H1025" s="63"/>
      <c r="I1025" s="63"/>
      <c r="J1025" s="63"/>
      <c r="K1025" s="63"/>
      <c r="L1025" s="63"/>
      <c r="M1025" s="63"/>
      <c r="N1025" s="63"/>
      <c r="O1025" s="63"/>
      <c r="P1025" s="63"/>
      <c r="Q1025" s="63"/>
      <c r="R1025" s="63"/>
      <c r="S1025" s="63"/>
      <c r="T1025" s="63"/>
      <c r="U1025" s="63"/>
      <c r="V1025" s="63"/>
      <c r="W1025" s="63"/>
      <c r="X1025" s="63"/>
      <c r="Y1025" s="63"/>
      <c r="Z1025" s="63"/>
      <c r="AA1025" s="63"/>
      <c r="AB1025" s="63"/>
      <c r="AC1025" s="63"/>
      <c r="AD1025" s="87"/>
      <c r="AE1025" s="88"/>
    </row>
    <row r="1026" ht="15.75" customHeight="1" spans="1:31">
      <c r="A1026" s="59"/>
      <c r="B1026" s="60"/>
      <c r="C1026" s="60"/>
      <c r="D1026" s="63"/>
      <c r="E1026" s="63"/>
      <c r="F1026" s="63"/>
      <c r="G1026" s="63"/>
      <c r="H1026" s="63"/>
      <c r="I1026" s="63"/>
      <c r="J1026" s="63"/>
      <c r="K1026" s="63"/>
      <c r="L1026" s="63"/>
      <c r="M1026" s="63"/>
      <c r="N1026" s="63"/>
      <c r="O1026" s="63"/>
      <c r="P1026" s="63"/>
      <c r="Q1026" s="63"/>
      <c r="R1026" s="63"/>
      <c r="S1026" s="63"/>
      <c r="T1026" s="63"/>
      <c r="U1026" s="63"/>
      <c r="V1026" s="63"/>
      <c r="W1026" s="63"/>
      <c r="X1026" s="63"/>
      <c r="Y1026" s="63"/>
      <c r="Z1026" s="63"/>
      <c r="AA1026" s="63"/>
      <c r="AB1026" s="63"/>
      <c r="AC1026" s="63"/>
      <c r="AD1026" s="87"/>
      <c r="AE1026" s="88"/>
    </row>
    <row r="1027" ht="15.75" customHeight="1" spans="1:31">
      <c r="A1027" s="59"/>
      <c r="B1027" s="60"/>
      <c r="C1027" s="60"/>
      <c r="D1027" s="63"/>
      <c r="E1027" s="63"/>
      <c r="F1027" s="63"/>
      <c r="G1027" s="63"/>
      <c r="H1027" s="63"/>
      <c r="I1027" s="63"/>
      <c r="J1027" s="63"/>
      <c r="K1027" s="63"/>
      <c r="L1027" s="63"/>
      <c r="M1027" s="63"/>
      <c r="N1027" s="63"/>
      <c r="O1027" s="63"/>
      <c r="P1027" s="63"/>
      <c r="Q1027" s="63"/>
      <c r="R1027" s="63"/>
      <c r="S1027" s="63"/>
      <c r="T1027" s="63"/>
      <c r="U1027" s="63"/>
      <c r="V1027" s="63"/>
      <c r="W1027" s="63"/>
      <c r="X1027" s="63"/>
      <c r="Y1027" s="63"/>
      <c r="Z1027" s="63"/>
      <c r="AA1027" s="63"/>
      <c r="AB1027" s="63"/>
      <c r="AC1027" s="63"/>
      <c r="AD1027" s="87"/>
      <c r="AE1027" s="88"/>
    </row>
    <row r="1028" ht="15.75" customHeight="1" spans="1:31">
      <c r="A1028" s="59"/>
      <c r="B1028" s="60"/>
      <c r="C1028" s="60"/>
      <c r="D1028" s="63"/>
      <c r="E1028" s="63"/>
      <c r="F1028" s="63"/>
      <c r="G1028" s="63"/>
      <c r="H1028" s="63"/>
      <c r="I1028" s="63"/>
      <c r="J1028" s="63"/>
      <c r="K1028" s="63"/>
      <c r="L1028" s="63"/>
      <c r="M1028" s="63"/>
      <c r="N1028" s="63"/>
      <c r="O1028" s="63"/>
      <c r="P1028" s="63"/>
      <c r="Q1028" s="63"/>
      <c r="R1028" s="63"/>
      <c r="S1028" s="63"/>
      <c r="T1028" s="63"/>
      <c r="U1028" s="63"/>
      <c r="V1028" s="63"/>
      <c r="W1028" s="63"/>
      <c r="X1028" s="63"/>
      <c r="Y1028" s="63"/>
      <c r="Z1028" s="63"/>
      <c r="AA1028" s="63"/>
      <c r="AB1028" s="63"/>
      <c r="AC1028" s="63"/>
      <c r="AD1028" s="87"/>
      <c r="AE1028" s="88"/>
    </row>
    <row r="1029" ht="15.75" customHeight="1" spans="1:31">
      <c r="A1029" s="59"/>
      <c r="B1029" s="60"/>
      <c r="C1029" s="60"/>
      <c r="D1029" s="63"/>
      <c r="E1029" s="63"/>
      <c r="F1029" s="63"/>
      <c r="G1029" s="63"/>
      <c r="H1029" s="63"/>
      <c r="I1029" s="63"/>
      <c r="J1029" s="63"/>
      <c r="K1029" s="63"/>
      <c r="L1029" s="63"/>
      <c r="M1029" s="63"/>
      <c r="N1029" s="63"/>
      <c r="O1029" s="63"/>
      <c r="P1029" s="63"/>
      <c r="Q1029" s="63"/>
      <c r="R1029" s="63"/>
      <c r="S1029" s="63"/>
      <c r="T1029" s="63"/>
      <c r="U1029" s="63"/>
      <c r="V1029" s="63"/>
      <c r="W1029" s="63"/>
      <c r="X1029" s="63"/>
      <c r="Y1029" s="63"/>
      <c r="Z1029" s="63"/>
      <c r="AA1029" s="63"/>
      <c r="AB1029" s="63"/>
      <c r="AC1029" s="63"/>
      <c r="AD1029" s="87"/>
      <c r="AE1029" s="88"/>
    </row>
    <row r="1030" ht="15.75" customHeight="1" spans="1:31">
      <c r="A1030" s="59"/>
      <c r="B1030" s="60"/>
      <c r="C1030" s="60"/>
      <c r="D1030" s="63"/>
      <c r="E1030" s="63"/>
      <c r="F1030" s="63"/>
      <c r="G1030" s="63"/>
      <c r="H1030" s="63"/>
      <c r="I1030" s="63"/>
      <c r="J1030" s="63"/>
      <c r="K1030" s="63"/>
      <c r="L1030" s="63"/>
      <c r="M1030" s="63"/>
      <c r="N1030" s="63"/>
      <c r="O1030" s="63"/>
      <c r="P1030" s="63"/>
      <c r="Q1030" s="63"/>
      <c r="R1030" s="63"/>
      <c r="S1030" s="63"/>
      <c r="T1030" s="63"/>
      <c r="U1030" s="63"/>
      <c r="V1030" s="63"/>
      <c r="W1030" s="63"/>
      <c r="X1030" s="63"/>
      <c r="Y1030" s="63"/>
      <c r="Z1030" s="63"/>
      <c r="AA1030" s="63"/>
      <c r="AB1030" s="63"/>
      <c r="AC1030" s="63"/>
      <c r="AD1030" s="87"/>
      <c r="AE1030" s="88"/>
    </row>
    <row r="1031" ht="15.75" customHeight="1" spans="1:31">
      <c r="A1031" s="59"/>
      <c r="B1031" s="60"/>
      <c r="C1031" s="60"/>
      <c r="D1031" s="63"/>
      <c r="E1031" s="63"/>
      <c r="F1031" s="63"/>
      <c r="G1031" s="63"/>
      <c r="H1031" s="63"/>
      <c r="I1031" s="63"/>
      <c r="J1031" s="63"/>
      <c r="K1031" s="63"/>
      <c r="L1031" s="63"/>
      <c r="M1031" s="63"/>
      <c r="N1031" s="63"/>
      <c r="O1031" s="63"/>
      <c r="P1031" s="63"/>
      <c r="Q1031" s="63"/>
      <c r="R1031" s="63"/>
      <c r="S1031" s="63"/>
      <c r="T1031" s="63"/>
      <c r="U1031" s="63"/>
      <c r="V1031" s="63"/>
      <c r="W1031" s="63"/>
      <c r="X1031" s="63"/>
      <c r="Y1031" s="63"/>
      <c r="Z1031" s="63"/>
      <c r="AA1031" s="63"/>
      <c r="AB1031" s="63"/>
      <c r="AC1031" s="63"/>
      <c r="AD1031" s="87"/>
      <c r="AE1031" s="88"/>
    </row>
    <row r="1032" ht="15.75" customHeight="1" spans="1:31">
      <c r="A1032" s="59"/>
      <c r="B1032" s="60"/>
      <c r="C1032" s="60"/>
      <c r="D1032" s="63"/>
      <c r="E1032" s="63"/>
      <c r="F1032" s="63"/>
      <c r="G1032" s="63"/>
      <c r="H1032" s="63"/>
      <c r="I1032" s="63"/>
      <c r="J1032" s="63"/>
      <c r="K1032" s="63"/>
      <c r="L1032" s="63"/>
      <c r="M1032" s="63"/>
      <c r="N1032" s="63"/>
      <c r="O1032" s="63"/>
      <c r="P1032" s="63"/>
      <c r="Q1032" s="63"/>
      <c r="R1032" s="63"/>
      <c r="S1032" s="63"/>
      <c r="T1032" s="63"/>
      <c r="U1032" s="63"/>
      <c r="V1032" s="63"/>
      <c r="W1032" s="63"/>
      <c r="X1032" s="63"/>
      <c r="Y1032" s="63"/>
      <c r="Z1032" s="63"/>
      <c r="AA1032" s="63"/>
      <c r="AB1032" s="63"/>
      <c r="AC1032" s="63"/>
      <c r="AD1032" s="87"/>
      <c r="AE1032" s="88"/>
    </row>
    <row r="1033" ht="15.75" customHeight="1" spans="1:31">
      <c r="A1033" s="59"/>
      <c r="B1033" s="60"/>
      <c r="C1033" s="60"/>
      <c r="D1033" s="63"/>
      <c r="E1033" s="63"/>
      <c r="F1033" s="63"/>
      <c r="G1033" s="63"/>
      <c r="H1033" s="63"/>
      <c r="I1033" s="63"/>
      <c r="J1033" s="63"/>
      <c r="K1033" s="63"/>
      <c r="L1033" s="63"/>
      <c r="M1033" s="63"/>
      <c r="N1033" s="63"/>
      <c r="O1033" s="63"/>
      <c r="P1033" s="63"/>
      <c r="Q1033" s="63"/>
      <c r="R1033" s="63"/>
      <c r="S1033" s="63"/>
      <c r="T1033" s="63"/>
      <c r="U1033" s="63"/>
      <c r="V1033" s="63"/>
      <c r="W1033" s="63"/>
      <c r="X1033" s="63"/>
      <c r="Y1033" s="63"/>
      <c r="Z1033" s="63"/>
      <c r="AA1033" s="63"/>
      <c r="AB1033" s="63"/>
      <c r="AC1033" s="63"/>
      <c r="AD1033" s="87"/>
      <c r="AE1033" s="88"/>
    </row>
    <row r="1034" ht="15.75" customHeight="1" spans="1:31">
      <c r="A1034" s="59"/>
      <c r="B1034" s="60"/>
      <c r="C1034" s="60"/>
      <c r="D1034" s="63"/>
      <c r="E1034" s="63"/>
      <c r="F1034" s="63"/>
      <c r="G1034" s="63"/>
      <c r="H1034" s="63"/>
      <c r="I1034" s="63"/>
      <c r="J1034" s="63"/>
      <c r="K1034" s="63"/>
      <c r="L1034" s="63"/>
      <c r="M1034" s="63"/>
      <c r="N1034" s="63"/>
      <c r="O1034" s="63"/>
      <c r="P1034" s="63"/>
      <c r="Q1034" s="63"/>
      <c r="R1034" s="63"/>
      <c r="S1034" s="63"/>
      <c r="T1034" s="63"/>
      <c r="U1034" s="63"/>
      <c r="V1034" s="63"/>
      <c r="W1034" s="63"/>
      <c r="X1034" s="63"/>
      <c r="Y1034" s="63"/>
      <c r="Z1034" s="63"/>
      <c r="AA1034" s="63"/>
      <c r="AB1034" s="63"/>
      <c r="AC1034" s="63"/>
      <c r="AD1034" s="87"/>
      <c r="AE1034" s="88"/>
    </row>
    <row r="1035" ht="15.75" customHeight="1" spans="1:31">
      <c r="A1035" s="59"/>
      <c r="B1035" s="60"/>
      <c r="C1035" s="60"/>
      <c r="D1035" s="63"/>
      <c r="E1035" s="63"/>
      <c r="F1035" s="63"/>
      <c r="G1035" s="63"/>
      <c r="H1035" s="63"/>
      <c r="I1035" s="63"/>
      <c r="J1035" s="63"/>
      <c r="K1035" s="63"/>
      <c r="L1035" s="63"/>
      <c r="M1035" s="63"/>
      <c r="N1035" s="63"/>
      <c r="O1035" s="63"/>
      <c r="P1035" s="63"/>
      <c r="Q1035" s="63"/>
      <c r="R1035" s="63"/>
      <c r="S1035" s="63"/>
      <c r="T1035" s="63"/>
      <c r="U1035" s="63"/>
      <c r="V1035" s="63"/>
      <c r="W1035" s="63"/>
      <c r="X1035" s="63"/>
      <c r="Y1035" s="63"/>
      <c r="Z1035" s="63"/>
      <c r="AA1035" s="63"/>
      <c r="AB1035" s="63"/>
      <c r="AC1035" s="63"/>
      <c r="AD1035" s="87"/>
      <c r="AE1035" s="88"/>
    </row>
    <row r="1036" ht="15.75" customHeight="1" spans="1:31">
      <c r="A1036" s="59"/>
      <c r="B1036" s="60"/>
      <c r="C1036" s="60"/>
      <c r="D1036" s="63"/>
      <c r="E1036" s="63"/>
      <c r="F1036" s="63"/>
      <c r="G1036" s="63"/>
      <c r="H1036" s="63"/>
      <c r="I1036" s="63"/>
      <c r="J1036" s="63"/>
      <c r="K1036" s="63"/>
      <c r="L1036" s="63"/>
      <c r="M1036" s="63"/>
      <c r="N1036" s="63"/>
      <c r="O1036" s="63"/>
      <c r="P1036" s="63"/>
      <c r="Q1036" s="63"/>
      <c r="R1036" s="63"/>
      <c r="S1036" s="63"/>
      <c r="T1036" s="63"/>
      <c r="U1036" s="63"/>
      <c r="V1036" s="63"/>
      <c r="W1036" s="63"/>
      <c r="X1036" s="63"/>
      <c r="Y1036" s="63"/>
      <c r="Z1036" s="63"/>
      <c r="AA1036" s="63"/>
      <c r="AB1036" s="63"/>
      <c r="AC1036" s="63"/>
      <c r="AD1036" s="87"/>
      <c r="AE1036" s="88"/>
    </row>
    <row r="1037" ht="15.75" customHeight="1" spans="1:31">
      <c r="A1037" s="59"/>
      <c r="B1037" s="60"/>
      <c r="C1037" s="60"/>
      <c r="D1037" s="63"/>
      <c r="E1037" s="63"/>
      <c r="F1037" s="63"/>
      <c r="G1037" s="63"/>
      <c r="H1037" s="63"/>
      <c r="I1037" s="63"/>
      <c r="J1037" s="63"/>
      <c r="K1037" s="63"/>
      <c r="L1037" s="63"/>
      <c r="M1037" s="63"/>
      <c r="N1037" s="63"/>
      <c r="O1037" s="63"/>
      <c r="P1037" s="63"/>
      <c r="Q1037" s="63"/>
      <c r="R1037" s="63"/>
      <c r="S1037" s="63"/>
      <c r="T1037" s="63"/>
      <c r="U1037" s="63"/>
      <c r="V1037" s="63"/>
      <c r="W1037" s="63"/>
      <c r="X1037" s="63"/>
      <c r="Y1037" s="63"/>
      <c r="Z1037" s="63"/>
      <c r="AA1037" s="63"/>
      <c r="AB1037" s="63"/>
      <c r="AC1037" s="63"/>
      <c r="AD1037" s="87"/>
      <c r="AE1037" s="88"/>
    </row>
    <row r="1038" ht="15.75" customHeight="1" spans="1:31">
      <c r="A1038" s="59"/>
      <c r="B1038" s="60"/>
      <c r="C1038" s="60"/>
      <c r="D1038" s="63"/>
      <c r="E1038" s="63"/>
      <c r="F1038" s="63"/>
      <c r="G1038" s="63"/>
      <c r="H1038" s="63"/>
      <c r="I1038" s="63"/>
      <c r="J1038" s="63"/>
      <c r="K1038" s="63"/>
      <c r="L1038" s="63"/>
      <c r="M1038" s="63"/>
      <c r="N1038" s="63"/>
      <c r="O1038" s="63"/>
      <c r="P1038" s="63"/>
      <c r="Q1038" s="63"/>
      <c r="R1038" s="63"/>
      <c r="S1038" s="63"/>
      <c r="T1038" s="63"/>
      <c r="U1038" s="63"/>
      <c r="V1038" s="63"/>
      <c r="W1038" s="63"/>
      <c r="X1038" s="63"/>
      <c r="Y1038" s="63"/>
      <c r="Z1038" s="63"/>
      <c r="AA1038" s="63"/>
      <c r="AB1038" s="63"/>
      <c r="AC1038" s="63"/>
      <c r="AD1038" s="87"/>
      <c r="AE1038" s="88"/>
    </row>
    <row r="1039" ht="15.75" customHeight="1" spans="1:31">
      <c r="A1039" s="59"/>
      <c r="B1039" s="60"/>
      <c r="C1039" s="60"/>
      <c r="D1039" s="63"/>
      <c r="E1039" s="63"/>
      <c r="F1039" s="63"/>
      <c r="G1039" s="63"/>
      <c r="H1039" s="63"/>
      <c r="I1039" s="63"/>
      <c r="J1039" s="63"/>
      <c r="K1039" s="63"/>
      <c r="L1039" s="63"/>
      <c r="M1039" s="63"/>
      <c r="N1039" s="63"/>
      <c r="O1039" s="63"/>
      <c r="P1039" s="63"/>
      <c r="Q1039" s="63"/>
      <c r="R1039" s="63"/>
      <c r="S1039" s="63"/>
      <c r="T1039" s="63"/>
      <c r="U1039" s="63"/>
      <c r="V1039" s="63"/>
      <c r="W1039" s="63"/>
      <c r="X1039" s="63"/>
      <c r="Y1039" s="63"/>
      <c r="Z1039" s="63"/>
      <c r="AA1039" s="63"/>
      <c r="AB1039" s="63"/>
      <c r="AC1039" s="63"/>
      <c r="AD1039" s="87"/>
      <c r="AE1039" s="88"/>
    </row>
    <row r="1040" ht="15.75" customHeight="1" spans="1:31">
      <c r="A1040" s="59"/>
      <c r="B1040" s="60"/>
      <c r="C1040" s="60"/>
      <c r="D1040" s="63"/>
      <c r="E1040" s="63"/>
      <c r="F1040" s="63"/>
      <c r="G1040" s="63"/>
      <c r="H1040" s="63"/>
      <c r="I1040" s="63"/>
      <c r="J1040" s="63"/>
      <c r="K1040" s="63"/>
      <c r="L1040" s="63"/>
      <c r="M1040" s="63"/>
      <c r="N1040" s="63"/>
      <c r="O1040" s="63"/>
      <c r="P1040" s="63"/>
      <c r="Q1040" s="63"/>
      <c r="R1040" s="63"/>
      <c r="S1040" s="63"/>
      <c r="T1040" s="63"/>
      <c r="U1040" s="63"/>
      <c r="V1040" s="63"/>
      <c r="W1040" s="63"/>
      <c r="X1040" s="63"/>
      <c r="Y1040" s="63"/>
      <c r="Z1040" s="63"/>
      <c r="AA1040" s="63"/>
      <c r="AB1040" s="63"/>
      <c r="AC1040" s="63"/>
      <c r="AD1040" s="87"/>
      <c r="AE1040" s="88"/>
    </row>
    <row r="1041" ht="15.75" customHeight="1" spans="1:31">
      <c r="A1041" s="59"/>
      <c r="B1041" s="60"/>
      <c r="C1041" s="60"/>
      <c r="D1041" s="63"/>
      <c r="E1041" s="63"/>
      <c r="F1041" s="63"/>
      <c r="G1041" s="63"/>
      <c r="H1041" s="63"/>
      <c r="I1041" s="63"/>
      <c r="J1041" s="63"/>
      <c r="K1041" s="63"/>
      <c r="L1041" s="63"/>
      <c r="M1041" s="63"/>
      <c r="N1041" s="63"/>
      <c r="O1041" s="63"/>
      <c r="P1041" s="63"/>
      <c r="Q1041" s="63"/>
      <c r="R1041" s="63"/>
      <c r="S1041" s="63"/>
      <c r="T1041" s="63"/>
      <c r="U1041" s="63"/>
      <c r="V1041" s="63"/>
      <c r="W1041" s="63"/>
      <c r="X1041" s="63"/>
      <c r="Y1041" s="63"/>
      <c r="Z1041" s="63"/>
      <c r="AA1041" s="63"/>
      <c r="AB1041" s="63"/>
      <c r="AC1041" s="63"/>
      <c r="AD1041" s="87"/>
      <c r="AE1041" s="88"/>
    </row>
    <row r="1042" ht="15.75" customHeight="1" spans="1:31">
      <c r="A1042" s="59"/>
      <c r="B1042" s="60"/>
      <c r="C1042" s="60"/>
      <c r="D1042" s="63"/>
      <c r="E1042" s="63"/>
      <c r="F1042" s="63"/>
      <c r="G1042" s="63"/>
      <c r="H1042" s="63"/>
      <c r="I1042" s="63"/>
      <c r="J1042" s="63"/>
      <c r="K1042" s="63"/>
      <c r="L1042" s="63"/>
      <c r="M1042" s="63"/>
      <c r="N1042" s="63"/>
      <c r="O1042" s="63"/>
      <c r="P1042" s="63"/>
      <c r="Q1042" s="63"/>
      <c r="R1042" s="63"/>
      <c r="S1042" s="63"/>
      <c r="T1042" s="63"/>
      <c r="U1042" s="63"/>
      <c r="V1042" s="63"/>
      <c r="W1042" s="63"/>
      <c r="X1042" s="63"/>
      <c r="Y1042" s="63"/>
      <c r="Z1042" s="63"/>
      <c r="AA1042" s="63"/>
      <c r="AB1042" s="63"/>
      <c r="AC1042" s="63"/>
      <c r="AD1042" s="87"/>
      <c r="AE1042" s="88"/>
    </row>
    <row r="1043" ht="15.75" customHeight="1" spans="1:31">
      <c r="A1043" s="59"/>
      <c r="B1043" s="60"/>
      <c r="C1043" s="60"/>
      <c r="D1043" s="63"/>
      <c r="E1043" s="63"/>
      <c r="F1043" s="63"/>
      <c r="G1043" s="63"/>
      <c r="H1043" s="63"/>
      <c r="I1043" s="63"/>
      <c r="J1043" s="63"/>
      <c r="K1043" s="63"/>
      <c r="L1043" s="63"/>
      <c r="M1043" s="63"/>
      <c r="N1043" s="63"/>
      <c r="O1043" s="63"/>
      <c r="P1043" s="63"/>
      <c r="Q1043" s="63"/>
      <c r="R1043" s="63"/>
      <c r="S1043" s="63"/>
      <c r="T1043" s="63"/>
      <c r="U1043" s="63"/>
      <c r="V1043" s="63"/>
      <c r="W1043" s="63"/>
      <c r="X1043" s="63"/>
      <c r="Y1043" s="63"/>
      <c r="Z1043" s="63"/>
      <c r="AA1043" s="63"/>
      <c r="AB1043" s="63"/>
      <c r="AC1043" s="63"/>
      <c r="AD1043" s="87"/>
      <c r="AE1043" s="88"/>
    </row>
    <row r="1044" ht="15.75" customHeight="1" spans="1:31">
      <c r="A1044" s="59"/>
      <c r="B1044" s="60"/>
      <c r="C1044" s="60"/>
      <c r="D1044" s="63"/>
      <c r="E1044" s="63"/>
      <c r="F1044" s="63"/>
      <c r="G1044" s="63"/>
      <c r="H1044" s="63"/>
      <c r="I1044" s="63"/>
      <c r="J1044" s="63"/>
      <c r="K1044" s="63"/>
      <c r="L1044" s="63"/>
      <c r="M1044" s="63"/>
      <c r="N1044" s="63"/>
      <c r="O1044" s="63"/>
      <c r="P1044" s="63"/>
      <c r="Q1044" s="63"/>
      <c r="R1044" s="63"/>
      <c r="S1044" s="63"/>
      <c r="T1044" s="63"/>
      <c r="U1044" s="63"/>
      <c r="V1044" s="63"/>
      <c r="W1044" s="63"/>
      <c r="X1044" s="63"/>
      <c r="Y1044" s="63"/>
      <c r="Z1044" s="63"/>
      <c r="AA1044" s="63"/>
      <c r="AB1044" s="63"/>
      <c r="AC1044" s="63"/>
      <c r="AD1044" s="87"/>
      <c r="AE1044" s="88"/>
    </row>
    <row r="1045" ht="15.75" customHeight="1" spans="1:31">
      <c r="A1045" s="59"/>
      <c r="B1045" s="60"/>
      <c r="C1045" s="60"/>
      <c r="D1045" s="63"/>
      <c r="E1045" s="63"/>
      <c r="F1045" s="63"/>
      <c r="G1045" s="63"/>
      <c r="H1045" s="63"/>
      <c r="I1045" s="63"/>
      <c r="J1045" s="63"/>
      <c r="K1045" s="63"/>
      <c r="L1045" s="63"/>
      <c r="M1045" s="63"/>
      <c r="N1045" s="63"/>
      <c r="O1045" s="63"/>
      <c r="P1045" s="63"/>
      <c r="Q1045" s="63"/>
      <c r="R1045" s="63"/>
      <c r="S1045" s="63"/>
      <c r="T1045" s="63"/>
      <c r="U1045" s="63"/>
      <c r="V1045" s="63"/>
      <c r="W1045" s="63"/>
      <c r="X1045" s="63"/>
      <c r="Y1045" s="63"/>
      <c r="Z1045" s="63"/>
      <c r="AA1045" s="63"/>
      <c r="AB1045" s="63"/>
      <c r="AC1045" s="63"/>
      <c r="AD1045" s="87"/>
      <c r="AE1045" s="88"/>
    </row>
    <row r="1046" ht="15.75" customHeight="1" spans="1:31">
      <c r="A1046" s="59"/>
      <c r="B1046" s="60"/>
      <c r="C1046" s="60"/>
      <c r="D1046" s="63"/>
      <c r="E1046" s="63"/>
      <c r="F1046" s="63"/>
      <c r="G1046" s="63"/>
      <c r="H1046" s="63"/>
      <c r="I1046" s="63"/>
      <c r="J1046" s="63"/>
      <c r="K1046" s="63"/>
      <c r="L1046" s="63"/>
      <c r="M1046" s="63"/>
      <c r="N1046" s="63"/>
      <c r="O1046" s="63"/>
      <c r="P1046" s="63"/>
      <c r="Q1046" s="63"/>
      <c r="R1046" s="63"/>
      <c r="S1046" s="63"/>
      <c r="T1046" s="63"/>
      <c r="U1046" s="63"/>
      <c r="V1046" s="63"/>
      <c r="W1046" s="63"/>
      <c r="X1046" s="63"/>
      <c r="Y1046" s="63"/>
      <c r="Z1046" s="63"/>
      <c r="AA1046" s="63"/>
      <c r="AB1046" s="63"/>
      <c r="AC1046" s="63"/>
      <c r="AD1046" s="87"/>
      <c r="AE1046" s="88"/>
    </row>
    <row r="1047" ht="15.75" customHeight="1" spans="1:31">
      <c r="A1047" s="59"/>
      <c r="B1047" s="60"/>
      <c r="C1047" s="60"/>
      <c r="D1047" s="63"/>
      <c r="E1047" s="63"/>
      <c r="F1047" s="63"/>
      <c r="G1047" s="63"/>
      <c r="H1047" s="63"/>
      <c r="I1047" s="63"/>
      <c r="J1047" s="63"/>
      <c r="K1047" s="63"/>
      <c r="L1047" s="63"/>
      <c r="M1047" s="63"/>
      <c r="N1047" s="63"/>
      <c r="O1047" s="63"/>
      <c r="P1047" s="63"/>
      <c r="Q1047" s="63"/>
      <c r="R1047" s="63"/>
      <c r="S1047" s="63"/>
      <c r="T1047" s="63"/>
      <c r="U1047" s="63"/>
      <c r="V1047" s="63"/>
      <c r="W1047" s="63"/>
      <c r="X1047" s="63"/>
      <c r="Y1047" s="63"/>
      <c r="Z1047" s="63"/>
      <c r="AA1047" s="63"/>
      <c r="AB1047" s="63"/>
      <c r="AC1047" s="63"/>
      <c r="AD1047" s="87"/>
      <c r="AE1047" s="88"/>
    </row>
    <row r="1048" ht="15.75" customHeight="1" spans="1:31">
      <c r="A1048" s="59"/>
      <c r="B1048" s="60"/>
      <c r="C1048" s="60"/>
      <c r="D1048" s="63"/>
      <c r="E1048" s="63"/>
      <c r="F1048" s="63"/>
      <c r="G1048" s="63"/>
      <c r="H1048" s="63"/>
      <c r="I1048" s="63"/>
      <c r="J1048" s="63"/>
      <c r="K1048" s="63"/>
      <c r="L1048" s="63"/>
      <c r="M1048" s="63"/>
      <c r="N1048" s="63"/>
      <c r="O1048" s="63"/>
      <c r="P1048" s="63"/>
      <c r="Q1048" s="63"/>
      <c r="R1048" s="63"/>
      <c r="S1048" s="63"/>
      <c r="T1048" s="63"/>
      <c r="U1048" s="63"/>
      <c r="V1048" s="63"/>
      <c r="W1048" s="63"/>
      <c r="X1048" s="63"/>
      <c r="Y1048" s="63"/>
      <c r="Z1048" s="63"/>
      <c r="AA1048" s="63"/>
      <c r="AB1048" s="63"/>
      <c r="AC1048" s="63"/>
      <c r="AD1048" s="87"/>
      <c r="AE1048" s="88"/>
    </row>
    <row r="1049" ht="15.75" customHeight="1" spans="1:31">
      <c r="A1049" s="59"/>
      <c r="B1049" s="60"/>
      <c r="C1049" s="60"/>
      <c r="D1049" s="63"/>
      <c r="E1049" s="63"/>
      <c r="F1049" s="63"/>
      <c r="G1049" s="63"/>
      <c r="H1049" s="63"/>
      <c r="I1049" s="63"/>
      <c r="J1049" s="63"/>
      <c r="K1049" s="63"/>
      <c r="L1049" s="63"/>
      <c r="M1049" s="63"/>
      <c r="N1049" s="63"/>
      <c r="O1049" s="63"/>
      <c r="P1049" s="63"/>
      <c r="Q1049" s="63"/>
      <c r="R1049" s="63"/>
      <c r="S1049" s="63"/>
      <c r="T1049" s="63"/>
      <c r="U1049" s="63"/>
      <c r="V1049" s="63"/>
      <c r="W1049" s="63"/>
      <c r="X1049" s="63"/>
      <c r="Y1049" s="63"/>
      <c r="Z1049" s="63"/>
      <c r="AA1049" s="63"/>
      <c r="AB1049" s="63"/>
      <c r="AC1049" s="63"/>
      <c r="AD1049" s="87"/>
      <c r="AE1049" s="88"/>
    </row>
    <row r="1050" ht="15.75" customHeight="1" spans="1:31">
      <c r="A1050" s="59"/>
      <c r="B1050" s="60"/>
      <c r="C1050" s="60"/>
      <c r="D1050" s="63"/>
      <c r="E1050" s="63"/>
      <c r="F1050" s="63"/>
      <c r="G1050" s="63"/>
      <c r="H1050" s="63"/>
      <c r="I1050" s="63"/>
      <c r="J1050" s="63"/>
      <c r="K1050" s="63"/>
      <c r="L1050" s="63"/>
      <c r="M1050" s="63"/>
      <c r="N1050" s="63"/>
      <c r="O1050" s="63"/>
      <c r="P1050" s="63"/>
      <c r="Q1050" s="63"/>
      <c r="R1050" s="63"/>
      <c r="S1050" s="63"/>
      <c r="T1050" s="63"/>
      <c r="U1050" s="63"/>
      <c r="V1050" s="63"/>
      <c r="W1050" s="63"/>
      <c r="X1050" s="63"/>
      <c r="Y1050" s="63"/>
      <c r="Z1050" s="63"/>
      <c r="AA1050" s="63"/>
      <c r="AB1050" s="63"/>
      <c r="AC1050" s="63"/>
      <c r="AD1050" s="87"/>
      <c r="AE1050" s="88"/>
    </row>
    <row r="1051" ht="15.75" customHeight="1" spans="1:31">
      <c r="A1051" s="59"/>
      <c r="B1051" s="60"/>
      <c r="C1051" s="60"/>
      <c r="D1051" s="63"/>
      <c r="E1051" s="63"/>
      <c r="F1051" s="63"/>
      <c r="G1051" s="63"/>
      <c r="H1051" s="63"/>
      <c r="I1051" s="63"/>
      <c r="J1051" s="63"/>
      <c r="K1051" s="63"/>
      <c r="L1051" s="63"/>
      <c r="M1051" s="63"/>
      <c r="N1051" s="63"/>
      <c r="O1051" s="63"/>
      <c r="P1051" s="63"/>
      <c r="Q1051" s="63"/>
      <c r="R1051" s="63"/>
      <c r="S1051" s="63"/>
      <c r="T1051" s="63"/>
      <c r="U1051" s="63"/>
      <c r="V1051" s="63"/>
      <c r="W1051" s="63"/>
      <c r="X1051" s="63"/>
      <c r="Y1051" s="63"/>
      <c r="Z1051" s="63"/>
      <c r="AA1051" s="63"/>
      <c r="AB1051" s="63"/>
      <c r="AC1051" s="63"/>
      <c r="AD1051" s="87"/>
      <c r="AE1051" s="88"/>
    </row>
    <row r="1052" ht="15.75" customHeight="1" spans="1:31">
      <c r="A1052" s="59"/>
      <c r="B1052" s="60"/>
      <c r="C1052" s="60"/>
      <c r="D1052" s="63"/>
      <c r="E1052" s="63"/>
      <c r="F1052" s="63"/>
      <c r="G1052" s="63"/>
      <c r="H1052" s="63"/>
      <c r="I1052" s="63"/>
      <c r="J1052" s="63"/>
      <c r="K1052" s="63"/>
      <c r="L1052" s="63"/>
      <c r="M1052" s="63"/>
      <c r="N1052" s="63"/>
      <c r="O1052" s="63"/>
      <c r="P1052" s="63"/>
      <c r="Q1052" s="63"/>
      <c r="R1052" s="63"/>
      <c r="S1052" s="63"/>
      <c r="T1052" s="63"/>
      <c r="U1052" s="63"/>
      <c r="V1052" s="63"/>
      <c r="W1052" s="63"/>
      <c r="X1052" s="63"/>
      <c r="Y1052" s="63"/>
      <c r="Z1052" s="63"/>
      <c r="AA1052" s="63"/>
      <c r="AB1052" s="63"/>
      <c r="AC1052" s="63"/>
      <c r="AD1052" s="87"/>
      <c r="AE1052" s="88"/>
    </row>
    <row r="1053" ht="15.75" customHeight="1" spans="1:31">
      <c r="A1053" s="59"/>
      <c r="B1053" s="60"/>
      <c r="C1053" s="60"/>
      <c r="D1053" s="63"/>
      <c r="E1053" s="63"/>
      <c r="F1053" s="63"/>
      <c r="G1053" s="63"/>
      <c r="H1053" s="63"/>
      <c r="I1053" s="63"/>
      <c r="J1053" s="63"/>
      <c r="K1053" s="63"/>
      <c r="L1053" s="63"/>
      <c r="M1053" s="63"/>
      <c r="N1053" s="63"/>
      <c r="O1053" s="63"/>
      <c r="P1053" s="63"/>
      <c r="Q1053" s="63"/>
      <c r="R1053" s="63"/>
      <c r="S1053" s="63"/>
      <c r="T1053" s="63"/>
      <c r="U1053" s="63"/>
      <c r="V1053" s="63"/>
      <c r="W1053" s="63"/>
      <c r="X1053" s="63"/>
      <c r="Y1053" s="63"/>
      <c r="Z1053" s="63"/>
      <c r="AA1053" s="63"/>
      <c r="AB1053" s="63"/>
      <c r="AC1053" s="63"/>
      <c r="AD1053" s="87"/>
      <c r="AE1053" s="88"/>
    </row>
    <row r="1054" ht="15.75" customHeight="1" spans="1:31">
      <c r="A1054" s="59"/>
      <c r="B1054" s="60"/>
      <c r="C1054" s="60"/>
      <c r="D1054" s="63"/>
      <c r="E1054" s="63"/>
      <c r="F1054" s="63"/>
      <c r="G1054" s="63"/>
      <c r="H1054" s="63"/>
      <c r="I1054" s="63"/>
      <c r="J1054" s="63"/>
      <c r="K1054" s="63"/>
      <c r="L1054" s="63"/>
      <c r="M1054" s="63"/>
      <c r="N1054" s="63"/>
      <c r="O1054" s="63"/>
      <c r="P1054" s="63"/>
      <c r="Q1054" s="63"/>
      <c r="R1054" s="63"/>
      <c r="S1054" s="63"/>
      <c r="T1054" s="63"/>
      <c r="U1054" s="63"/>
      <c r="V1054" s="63"/>
      <c r="W1054" s="63"/>
      <c r="X1054" s="63"/>
      <c r="Y1054" s="63"/>
      <c r="Z1054" s="63"/>
      <c r="AA1054" s="63"/>
      <c r="AB1054" s="63"/>
      <c r="AC1054" s="63"/>
      <c r="AD1054" s="87"/>
      <c r="AE1054" s="88"/>
    </row>
    <row r="1055" ht="15.75" customHeight="1" spans="1:31">
      <c r="A1055" s="59"/>
      <c r="B1055" s="60"/>
      <c r="C1055" s="60"/>
      <c r="D1055" s="63"/>
      <c r="E1055" s="63"/>
      <c r="F1055" s="63"/>
      <c r="G1055" s="63"/>
      <c r="H1055" s="63"/>
      <c r="I1055" s="63"/>
      <c r="J1055" s="63"/>
      <c r="K1055" s="63"/>
      <c r="L1055" s="63"/>
      <c r="M1055" s="63"/>
      <c r="N1055" s="63"/>
      <c r="O1055" s="63"/>
      <c r="P1055" s="63"/>
      <c r="Q1055" s="63"/>
      <c r="R1055" s="63"/>
      <c r="S1055" s="63"/>
      <c r="T1055" s="63"/>
      <c r="U1055" s="63"/>
      <c r="V1055" s="63"/>
      <c r="W1055" s="63"/>
      <c r="X1055" s="63"/>
      <c r="Y1055" s="63"/>
      <c r="Z1055" s="63"/>
      <c r="AA1055" s="63"/>
      <c r="AB1055" s="63"/>
      <c r="AC1055" s="63"/>
      <c r="AD1055" s="87"/>
      <c r="AE1055" s="88"/>
    </row>
    <row r="1056" ht="15.75" customHeight="1" spans="1:31">
      <c r="A1056" s="59"/>
      <c r="B1056" s="60"/>
      <c r="C1056" s="60"/>
      <c r="D1056" s="63"/>
      <c r="E1056" s="63"/>
      <c r="F1056" s="63"/>
      <c r="G1056" s="63"/>
      <c r="H1056" s="63"/>
      <c r="I1056" s="63"/>
      <c r="J1056" s="63"/>
      <c r="K1056" s="63"/>
      <c r="L1056" s="63"/>
      <c r="M1056" s="63"/>
      <c r="N1056" s="63"/>
      <c r="O1056" s="63"/>
      <c r="P1056" s="63"/>
      <c r="Q1056" s="63"/>
      <c r="R1056" s="63"/>
      <c r="S1056" s="63"/>
      <c r="T1056" s="63"/>
      <c r="U1056" s="63"/>
      <c r="V1056" s="63"/>
      <c r="W1056" s="63"/>
      <c r="X1056" s="63"/>
      <c r="Y1056" s="63"/>
      <c r="Z1056" s="63"/>
      <c r="AA1056" s="63"/>
      <c r="AB1056" s="63"/>
      <c r="AC1056" s="63"/>
      <c r="AD1056" s="87"/>
      <c r="AE1056" s="88"/>
    </row>
    <row r="1057" ht="15.75" customHeight="1" spans="1:31">
      <c r="A1057" s="59"/>
      <c r="B1057" s="60"/>
      <c r="C1057" s="60"/>
      <c r="D1057" s="63"/>
      <c r="E1057" s="63"/>
      <c r="F1057" s="63"/>
      <c r="G1057" s="63"/>
      <c r="H1057" s="63"/>
      <c r="I1057" s="63"/>
      <c r="J1057" s="63"/>
      <c r="K1057" s="63"/>
      <c r="L1057" s="63"/>
      <c r="M1057" s="63"/>
      <c r="N1057" s="63"/>
      <c r="O1057" s="63"/>
      <c r="P1057" s="63"/>
      <c r="Q1057" s="63"/>
      <c r="R1057" s="63"/>
      <c r="S1057" s="63"/>
      <c r="T1057" s="63"/>
      <c r="U1057" s="63"/>
      <c r="V1057" s="63"/>
      <c r="W1057" s="63"/>
      <c r="X1057" s="63"/>
      <c r="Y1057" s="63"/>
      <c r="Z1057" s="63"/>
      <c r="AA1057" s="63"/>
      <c r="AB1057" s="63"/>
      <c r="AC1057" s="63"/>
      <c r="AD1057" s="87"/>
      <c r="AE1057" s="88"/>
    </row>
    <row r="1058" ht="15.75" customHeight="1" spans="1:31">
      <c r="A1058" s="59"/>
      <c r="B1058" s="60"/>
      <c r="C1058" s="60"/>
      <c r="D1058" s="63"/>
      <c r="E1058" s="63"/>
      <c r="F1058" s="63"/>
      <c r="G1058" s="63"/>
      <c r="H1058" s="63"/>
      <c r="I1058" s="63"/>
      <c r="J1058" s="63"/>
      <c r="K1058" s="63"/>
      <c r="L1058" s="63"/>
      <c r="M1058" s="63"/>
      <c r="N1058" s="63"/>
      <c r="O1058" s="63"/>
      <c r="P1058" s="63"/>
      <c r="Q1058" s="63"/>
      <c r="R1058" s="63"/>
      <c r="S1058" s="63"/>
      <c r="T1058" s="63"/>
      <c r="U1058" s="63"/>
      <c r="V1058" s="63"/>
      <c r="W1058" s="63"/>
      <c r="X1058" s="63"/>
      <c r="Y1058" s="63"/>
      <c r="Z1058" s="63"/>
      <c r="AA1058" s="63"/>
      <c r="AB1058" s="63"/>
      <c r="AC1058" s="63"/>
      <c r="AD1058" s="87"/>
      <c r="AE1058" s="88"/>
    </row>
    <row r="1059" ht="15.75" customHeight="1" spans="1:31">
      <c r="A1059" s="59"/>
      <c r="B1059" s="60"/>
      <c r="C1059" s="60"/>
      <c r="D1059" s="63"/>
      <c r="E1059" s="63"/>
      <c r="F1059" s="63"/>
      <c r="G1059" s="63"/>
      <c r="H1059" s="63"/>
      <c r="I1059" s="63"/>
      <c r="J1059" s="63"/>
      <c r="K1059" s="63"/>
      <c r="L1059" s="63"/>
      <c r="M1059" s="63"/>
      <c r="N1059" s="63"/>
      <c r="O1059" s="63"/>
      <c r="P1059" s="63"/>
      <c r="Q1059" s="63"/>
      <c r="R1059" s="63"/>
      <c r="S1059" s="63"/>
      <c r="T1059" s="63"/>
      <c r="U1059" s="63"/>
      <c r="V1059" s="63"/>
      <c r="W1059" s="63"/>
      <c r="X1059" s="63"/>
      <c r="Y1059" s="63"/>
      <c r="Z1059" s="63"/>
      <c r="AA1059" s="63"/>
      <c r="AB1059" s="63"/>
      <c r="AC1059" s="63"/>
      <c r="AD1059" s="87"/>
      <c r="AE1059" s="88"/>
    </row>
    <row r="1060" ht="15.75" customHeight="1" spans="1:31">
      <c r="A1060" s="59"/>
      <c r="B1060" s="60"/>
      <c r="C1060" s="60"/>
      <c r="D1060" s="63"/>
      <c r="E1060" s="63"/>
      <c r="F1060" s="63"/>
      <c r="G1060" s="63"/>
      <c r="H1060" s="63"/>
      <c r="I1060" s="63"/>
      <c r="J1060" s="63"/>
      <c r="K1060" s="63"/>
      <c r="L1060" s="63"/>
      <c r="M1060" s="63"/>
      <c r="N1060" s="63"/>
      <c r="O1060" s="63"/>
      <c r="P1060" s="63"/>
      <c r="Q1060" s="63"/>
      <c r="R1060" s="63"/>
      <c r="S1060" s="63"/>
      <c r="T1060" s="63"/>
      <c r="U1060" s="63"/>
      <c r="V1060" s="63"/>
      <c r="W1060" s="63"/>
      <c r="X1060" s="63"/>
      <c r="Y1060" s="63"/>
      <c r="Z1060" s="63"/>
      <c r="AA1060" s="63"/>
      <c r="AB1060" s="63"/>
      <c r="AC1060" s="63"/>
      <c r="AD1060" s="87"/>
      <c r="AE1060" s="88"/>
    </row>
    <row r="1061" ht="15.75" customHeight="1" spans="1:31">
      <c r="A1061" s="59"/>
      <c r="B1061" s="60"/>
      <c r="C1061" s="60"/>
      <c r="D1061" s="63"/>
      <c r="E1061" s="63"/>
      <c r="F1061" s="63"/>
      <c r="G1061" s="63"/>
      <c r="H1061" s="63"/>
      <c r="I1061" s="63"/>
      <c r="J1061" s="63"/>
      <c r="K1061" s="63"/>
      <c r="L1061" s="63"/>
      <c r="M1061" s="63"/>
      <c r="N1061" s="63"/>
      <c r="O1061" s="63"/>
      <c r="P1061" s="63"/>
      <c r="Q1061" s="63"/>
      <c r="R1061" s="63"/>
      <c r="S1061" s="63"/>
      <c r="T1061" s="63"/>
      <c r="U1061" s="63"/>
      <c r="V1061" s="63"/>
      <c r="W1061" s="63"/>
      <c r="X1061" s="63"/>
      <c r="Y1061" s="63"/>
      <c r="Z1061" s="63"/>
      <c r="AA1061" s="63"/>
      <c r="AB1061" s="63"/>
      <c r="AC1061" s="63"/>
      <c r="AD1061" s="87"/>
      <c r="AE1061" s="88"/>
    </row>
    <row r="1062" ht="15.75" customHeight="1" spans="1:31">
      <c r="A1062" s="59"/>
      <c r="B1062" s="60"/>
      <c r="C1062" s="60"/>
      <c r="D1062" s="63"/>
      <c r="E1062" s="63"/>
      <c r="F1062" s="63"/>
      <c r="G1062" s="63"/>
      <c r="H1062" s="63"/>
      <c r="I1062" s="63"/>
      <c r="J1062" s="63"/>
      <c r="K1062" s="63"/>
      <c r="L1062" s="63"/>
      <c r="M1062" s="63"/>
      <c r="N1062" s="63"/>
      <c r="O1062" s="63"/>
      <c r="P1062" s="63"/>
      <c r="Q1062" s="63"/>
      <c r="R1062" s="63"/>
      <c r="S1062" s="63"/>
      <c r="T1062" s="63"/>
      <c r="U1062" s="63"/>
      <c r="V1062" s="63"/>
      <c r="W1062" s="63"/>
      <c r="X1062" s="63"/>
      <c r="Y1062" s="63"/>
      <c r="Z1062" s="63"/>
      <c r="AA1062" s="63"/>
      <c r="AB1062" s="63"/>
      <c r="AC1062" s="63"/>
      <c r="AD1062" s="87"/>
      <c r="AE1062" s="88"/>
    </row>
    <row r="1063" ht="15.75" customHeight="1" spans="1:31">
      <c r="A1063" s="59"/>
      <c r="B1063" s="60"/>
      <c r="C1063" s="60"/>
      <c r="D1063" s="63"/>
      <c r="E1063" s="63"/>
      <c r="F1063" s="63"/>
      <c r="G1063" s="63"/>
      <c r="H1063" s="63"/>
      <c r="I1063" s="63"/>
      <c r="J1063" s="63"/>
      <c r="K1063" s="63"/>
      <c r="L1063" s="63"/>
      <c r="M1063" s="63"/>
      <c r="N1063" s="63"/>
      <c r="O1063" s="63"/>
      <c r="P1063" s="63"/>
      <c r="Q1063" s="63"/>
      <c r="R1063" s="63"/>
      <c r="S1063" s="63"/>
      <c r="T1063" s="63"/>
      <c r="U1063" s="63"/>
      <c r="V1063" s="63"/>
      <c r="W1063" s="63"/>
      <c r="X1063" s="63"/>
      <c r="Y1063" s="63"/>
      <c r="Z1063" s="63"/>
      <c r="AA1063" s="63"/>
      <c r="AB1063" s="63"/>
      <c r="AC1063" s="63"/>
      <c r="AD1063" s="87"/>
      <c r="AE1063" s="88"/>
    </row>
    <row r="1064" ht="15.75" customHeight="1" spans="1:31">
      <c r="A1064" s="59"/>
      <c r="B1064" s="60"/>
      <c r="C1064" s="60"/>
      <c r="D1064" s="63"/>
      <c r="E1064" s="63"/>
      <c r="F1064" s="63"/>
      <c r="G1064" s="63"/>
      <c r="H1064" s="63"/>
      <c r="I1064" s="63"/>
      <c r="J1064" s="63"/>
      <c r="K1064" s="63"/>
      <c r="L1064" s="63"/>
      <c r="M1064" s="63"/>
      <c r="N1064" s="63"/>
      <c r="O1064" s="63"/>
      <c r="P1064" s="63"/>
      <c r="Q1064" s="63"/>
      <c r="R1064" s="63"/>
      <c r="S1064" s="63"/>
      <c r="T1064" s="63"/>
      <c r="U1064" s="63"/>
      <c r="V1064" s="63"/>
      <c r="W1064" s="63"/>
      <c r="X1064" s="63"/>
      <c r="Y1064" s="63"/>
      <c r="Z1064" s="63"/>
      <c r="AA1064" s="63"/>
      <c r="AB1064" s="63"/>
      <c r="AC1064" s="63"/>
      <c r="AD1064" s="87"/>
      <c r="AE1064" s="88"/>
    </row>
    <row r="1065" ht="15.75" customHeight="1" spans="1:31">
      <c r="A1065" s="59"/>
      <c r="B1065" s="60"/>
      <c r="C1065" s="60"/>
      <c r="D1065" s="63"/>
      <c r="E1065" s="63"/>
      <c r="F1065" s="63"/>
      <c r="G1065" s="63"/>
      <c r="H1065" s="63"/>
      <c r="I1065" s="63"/>
      <c r="J1065" s="63"/>
      <c r="K1065" s="63"/>
      <c r="L1065" s="63"/>
      <c r="M1065" s="63"/>
      <c r="N1065" s="63"/>
      <c r="O1065" s="63"/>
      <c r="P1065" s="63"/>
      <c r="Q1065" s="63"/>
      <c r="R1065" s="63"/>
      <c r="S1065" s="63"/>
      <c r="T1065" s="63"/>
      <c r="U1065" s="63"/>
      <c r="V1065" s="63"/>
      <c r="W1065" s="63"/>
      <c r="X1065" s="63"/>
      <c r="Y1065" s="63"/>
      <c r="Z1065" s="63"/>
      <c r="AA1065" s="63"/>
      <c r="AB1065" s="63"/>
      <c r="AC1065" s="63"/>
      <c r="AD1065" s="87"/>
      <c r="AE1065" s="88"/>
    </row>
    <row r="1066" ht="15.75" customHeight="1" spans="1:31">
      <c r="A1066" s="59"/>
      <c r="B1066" s="60"/>
      <c r="C1066" s="60"/>
      <c r="D1066" s="63"/>
      <c r="E1066" s="63"/>
      <c r="F1066" s="63"/>
      <c r="G1066" s="63"/>
      <c r="H1066" s="63"/>
      <c r="I1066" s="63"/>
      <c r="J1066" s="63"/>
      <c r="K1066" s="63"/>
      <c r="L1066" s="63"/>
      <c r="M1066" s="63"/>
      <c r="N1066" s="63"/>
      <c r="O1066" s="63"/>
      <c r="P1066" s="63"/>
      <c r="Q1066" s="63"/>
      <c r="R1066" s="63"/>
      <c r="S1066" s="63"/>
      <c r="T1066" s="63"/>
      <c r="U1066" s="63"/>
      <c r="V1066" s="63"/>
      <c r="W1066" s="63"/>
      <c r="X1066" s="63"/>
      <c r="Y1066" s="63"/>
      <c r="Z1066" s="63"/>
      <c r="AA1066" s="63"/>
      <c r="AB1066" s="63"/>
      <c r="AC1066" s="63"/>
      <c r="AD1066" s="87"/>
      <c r="AE1066" s="88"/>
    </row>
    <row r="1067" ht="15.75" customHeight="1" spans="1:31">
      <c r="A1067" s="59"/>
      <c r="B1067" s="60"/>
      <c r="C1067" s="60"/>
      <c r="D1067" s="63"/>
      <c r="E1067" s="63"/>
      <c r="F1067" s="63"/>
      <c r="G1067" s="63"/>
      <c r="H1067" s="63"/>
      <c r="I1067" s="63"/>
      <c r="J1067" s="63"/>
      <c r="K1067" s="63"/>
      <c r="L1067" s="63"/>
      <c r="M1067" s="63"/>
      <c r="N1067" s="63"/>
      <c r="O1067" s="63"/>
      <c r="P1067" s="63"/>
      <c r="Q1067" s="63"/>
      <c r="R1067" s="63"/>
      <c r="S1067" s="63"/>
      <c r="T1067" s="63"/>
      <c r="U1067" s="63"/>
      <c r="V1067" s="63"/>
      <c r="W1067" s="63"/>
      <c r="X1067" s="63"/>
      <c r="Y1067" s="63"/>
      <c r="Z1067" s="63"/>
      <c r="AA1067" s="63"/>
      <c r="AB1067" s="63"/>
      <c r="AC1067" s="63"/>
      <c r="AD1067" s="87"/>
      <c r="AE1067" s="88"/>
    </row>
    <row r="1068" ht="15.75" customHeight="1" spans="1:31">
      <c r="A1068" s="59"/>
      <c r="B1068" s="60"/>
      <c r="C1068" s="60"/>
      <c r="D1068" s="63"/>
      <c r="E1068" s="63"/>
      <c r="F1068" s="63"/>
      <c r="G1068" s="63"/>
      <c r="H1068" s="63"/>
      <c r="I1068" s="63"/>
      <c r="J1068" s="63"/>
      <c r="K1068" s="63"/>
      <c r="L1068" s="63"/>
      <c r="M1068" s="63"/>
      <c r="N1068" s="63"/>
      <c r="O1068" s="63"/>
      <c r="P1068" s="63"/>
      <c r="Q1068" s="63"/>
      <c r="R1068" s="63"/>
      <c r="S1068" s="63"/>
      <c r="T1068" s="63"/>
      <c r="U1068" s="63"/>
      <c r="V1068" s="63"/>
      <c r="W1068" s="63"/>
      <c r="X1068" s="63"/>
      <c r="Y1068" s="63"/>
      <c r="Z1068" s="63"/>
      <c r="AA1068" s="63"/>
      <c r="AB1068" s="63"/>
      <c r="AC1068" s="63"/>
      <c r="AD1068" s="87"/>
      <c r="AE1068" s="88"/>
    </row>
    <row r="1069" ht="15.75" customHeight="1" spans="1:31">
      <c r="A1069" s="59"/>
      <c r="B1069" s="60"/>
      <c r="C1069" s="60"/>
      <c r="D1069" s="63"/>
      <c r="E1069" s="63"/>
      <c r="F1069" s="63"/>
      <c r="G1069" s="63"/>
      <c r="H1069" s="63"/>
      <c r="I1069" s="63"/>
      <c r="J1069" s="63"/>
      <c r="K1069" s="63"/>
      <c r="L1069" s="63"/>
      <c r="M1069" s="63"/>
      <c r="N1069" s="63"/>
      <c r="O1069" s="63"/>
      <c r="P1069" s="63"/>
      <c r="Q1069" s="63"/>
      <c r="R1069" s="63"/>
      <c r="S1069" s="63"/>
      <c r="T1069" s="63"/>
      <c r="U1069" s="63"/>
      <c r="V1069" s="63"/>
      <c r="W1069" s="63"/>
      <c r="X1069" s="63"/>
      <c r="Y1069" s="63"/>
      <c r="Z1069" s="63"/>
      <c r="AA1069" s="63"/>
      <c r="AB1069" s="63"/>
      <c r="AC1069" s="63"/>
      <c r="AD1069" s="87"/>
      <c r="AE1069" s="88"/>
    </row>
    <row r="1070" ht="15.75" customHeight="1" spans="1:31">
      <c r="A1070" s="59"/>
      <c r="B1070" s="60"/>
      <c r="C1070" s="60"/>
      <c r="D1070" s="63"/>
      <c r="E1070" s="63"/>
      <c r="F1070" s="63"/>
      <c r="G1070" s="63"/>
      <c r="H1070" s="63"/>
      <c r="I1070" s="63"/>
      <c r="J1070" s="63"/>
      <c r="K1070" s="63"/>
      <c r="L1070" s="63"/>
      <c r="M1070" s="63"/>
      <c r="N1070" s="63"/>
      <c r="O1070" s="63"/>
      <c r="P1070" s="63"/>
      <c r="Q1070" s="63"/>
      <c r="R1070" s="63"/>
      <c r="S1070" s="63"/>
      <c r="T1070" s="63"/>
      <c r="U1070" s="63"/>
      <c r="V1070" s="63"/>
      <c r="W1070" s="63"/>
      <c r="X1070" s="63"/>
      <c r="Y1070" s="63"/>
      <c r="Z1070" s="63"/>
      <c r="AA1070" s="63"/>
      <c r="AB1070" s="63"/>
      <c r="AC1070" s="63"/>
      <c r="AD1070" s="87"/>
      <c r="AE1070" s="88"/>
    </row>
    <row r="1071" ht="15.75" customHeight="1" spans="1:31">
      <c r="A1071" s="59"/>
      <c r="B1071" s="60"/>
      <c r="C1071" s="60"/>
      <c r="D1071" s="63"/>
      <c r="E1071" s="63"/>
      <c r="F1071" s="63"/>
      <c r="G1071" s="63"/>
      <c r="H1071" s="63"/>
      <c r="I1071" s="63"/>
      <c r="J1071" s="63"/>
      <c r="K1071" s="63"/>
      <c r="L1071" s="63"/>
      <c r="M1071" s="63"/>
      <c r="N1071" s="63"/>
      <c r="O1071" s="63"/>
      <c r="P1071" s="63"/>
      <c r="Q1071" s="63"/>
      <c r="R1071" s="63"/>
      <c r="S1071" s="63"/>
      <c r="T1071" s="63"/>
      <c r="U1071" s="63"/>
      <c r="V1071" s="63"/>
      <c r="W1071" s="63"/>
      <c r="X1071" s="63"/>
      <c r="Y1071" s="63"/>
      <c r="Z1071" s="63"/>
      <c r="AA1071" s="63"/>
      <c r="AB1071" s="63"/>
      <c r="AC1071" s="63"/>
      <c r="AD1071" s="87"/>
      <c r="AE1071" s="88"/>
    </row>
    <row r="1072" ht="15.75" customHeight="1" spans="1:31">
      <c r="A1072" s="59"/>
      <c r="B1072" s="60"/>
      <c r="C1072" s="60"/>
      <c r="D1072" s="63"/>
      <c r="E1072" s="63"/>
      <c r="F1072" s="63"/>
      <c r="G1072" s="63"/>
      <c r="H1072" s="63"/>
      <c r="I1072" s="63"/>
      <c r="J1072" s="63"/>
      <c r="K1072" s="63"/>
      <c r="L1072" s="63"/>
      <c r="M1072" s="63"/>
      <c r="N1072" s="63"/>
      <c r="O1072" s="63"/>
      <c r="P1072" s="63"/>
      <c r="Q1072" s="63"/>
      <c r="R1072" s="63"/>
      <c r="S1072" s="63"/>
      <c r="T1072" s="63"/>
      <c r="U1072" s="63"/>
      <c r="V1072" s="63"/>
      <c r="W1072" s="63"/>
      <c r="X1072" s="63"/>
      <c r="Y1072" s="63"/>
      <c r="Z1072" s="63"/>
      <c r="AA1072" s="63"/>
      <c r="AB1072" s="63"/>
      <c r="AC1072" s="63"/>
      <c r="AD1072" s="87"/>
      <c r="AE1072" s="88"/>
    </row>
    <row r="1073" ht="15.75" customHeight="1" spans="1:31">
      <c r="A1073" s="59"/>
      <c r="B1073" s="60"/>
      <c r="C1073" s="60"/>
      <c r="D1073" s="63"/>
      <c r="E1073" s="63"/>
      <c r="F1073" s="63"/>
      <c r="G1073" s="63"/>
      <c r="H1073" s="63"/>
      <c r="I1073" s="63"/>
      <c r="J1073" s="63"/>
      <c r="K1073" s="63"/>
      <c r="L1073" s="63"/>
      <c r="M1073" s="63"/>
      <c r="N1073" s="63"/>
      <c r="O1073" s="63"/>
      <c r="P1073" s="63"/>
      <c r="Q1073" s="63"/>
      <c r="R1073" s="63"/>
      <c r="S1073" s="63"/>
      <c r="T1073" s="63"/>
      <c r="U1073" s="63"/>
      <c r="V1073" s="63"/>
      <c r="W1073" s="63"/>
      <c r="X1073" s="63"/>
      <c r="Y1073" s="63"/>
      <c r="Z1073" s="63"/>
      <c r="AA1073" s="63"/>
      <c r="AB1073" s="63"/>
      <c r="AC1073" s="63"/>
      <c r="AD1073" s="87"/>
      <c r="AE1073" s="88"/>
    </row>
    <row r="1074" ht="15.75" customHeight="1" spans="1:31">
      <c r="A1074" s="59"/>
      <c r="B1074" s="60"/>
      <c r="C1074" s="60"/>
      <c r="D1074" s="63"/>
      <c r="E1074" s="63"/>
      <c r="F1074" s="63"/>
      <c r="G1074" s="63"/>
      <c r="H1074" s="63"/>
      <c r="I1074" s="63"/>
      <c r="J1074" s="63"/>
      <c r="K1074" s="63"/>
      <c r="L1074" s="63"/>
      <c r="M1074" s="63"/>
      <c r="N1074" s="63"/>
      <c r="O1074" s="63"/>
      <c r="P1074" s="63"/>
      <c r="Q1074" s="63"/>
      <c r="R1074" s="63"/>
      <c r="S1074" s="63"/>
      <c r="T1074" s="63"/>
      <c r="U1074" s="63"/>
      <c r="V1074" s="63"/>
      <c r="W1074" s="63"/>
      <c r="X1074" s="63"/>
      <c r="Y1074" s="63"/>
      <c r="Z1074" s="63"/>
      <c r="AA1074" s="63"/>
      <c r="AB1074" s="63"/>
      <c r="AC1074" s="63"/>
      <c r="AD1074" s="87"/>
      <c r="AE1074" s="88"/>
    </row>
    <row r="1075" ht="15.75" customHeight="1" spans="1:31">
      <c r="A1075" s="59"/>
      <c r="B1075" s="60"/>
      <c r="C1075" s="60"/>
      <c r="D1075" s="63"/>
      <c r="E1075" s="63"/>
      <c r="F1075" s="63"/>
      <c r="G1075" s="63"/>
      <c r="H1075" s="63"/>
      <c r="I1075" s="63"/>
      <c r="J1075" s="63"/>
      <c r="K1075" s="63"/>
      <c r="L1075" s="63"/>
      <c r="M1075" s="63"/>
      <c r="N1075" s="63"/>
      <c r="O1075" s="63"/>
      <c r="P1075" s="63"/>
      <c r="Q1075" s="63"/>
      <c r="R1075" s="63"/>
      <c r="S1075" s="63"/>
      <c r="T1075" s="63"/>
      <c r="U1075" s="63"/>
      <c r="V1075" s="63"/>
      <c r="W1075" s="63"/>
      <c r="X1075" s="63"/>
      <c r="Y1075" s="63"/>
      <c r="Z1075" s="63"/>
      <c r="AA1075" s="63"/>
      <c r="AB1075" s="63"/>
      <c r="AC1075" s="63"/>
      <c r="AD1075" s="87"/>
      <c r="AE1075" s="88"/>
    </row>
    <row r="1076" ht="15.75" customHeight="1" spans="1:31">
      <c r="A1076" s="59"/>
      <c r="B1076" s="60"/>
      <c r="C1076" s="60"/>
      <c r="D1076" s="63"/>
      <c r="E1076" s="63"/>
      <c r="F1076" s="63"/>
      <c r="G1076" s="63"/>
      <c r="H1076" s="63"/>
      <c r="I1076" s="63"/>
      <c r="J1076" s="63"/>
      <c r="K1076" s="63"/>
      <c r="L1076" s="63"/>
      <c r="M1076" s="63"/>
      <c r="N1076" s="63"/>
      <c r="O1076" s="63"/>
      <c r="P1076" s="63"/>
      <c r="Q1076" s="63"/>
      <c r="R1076" s="63"/>
      <c r="S1076" s="63"/>
      <c r="T1076" s="63"/>
      <c r="U1076" s="63"/>
      <c r="V1076" s="63"/>
      <c r="W1076" s="63"/>
      <c r="X1076" s="63"/>
      <c r="Y1076" s="63"/>
      <c r="Z1076" s="63"/>
      <c r="AA1076" s="63"/>
      <c r="AB1076" s="63"/>
      <c r="AC1076" s="63"/>
      <c r="AD1076" s="87"/>
      <c r="AE1076" s="88"/>
    </row>
    <row r="1077" ht="15.75" customHeight="1" spans="1:31">
      <c r="A1077" s="59"/>
      <c r="B1077" s="60"/>
      <c r="C1077" s="60"/>
      <c r="D1077" s="63"/>
      <c r="E1077" s="63"/>
      <c r="F1077" s="63"/>
      <c r="G1077" s="63"/>
      <c r="H1077" s="63"/>
      <c r="I1077" s="63"/>
      <c r="J1077" s="63"/>
      <c r="K1077" s="63"/>
      <c r="L1077" s="63"/>
      <c r="M1077" s="63"/>
      <c r="N1077" s="63"/>
      <c r="O1077" s="63"/>
      <c r="P1077" s="63"/>
      <c r="Q1077" s="63"/>
      <c r="R1077" s="63"/>
      <c r="S1077" s="63"/>
      <c r="T1077" s="63"/>
      <c r="U1077" s="63"/>
      <c r="V1077" s="63"/>
      <c r="W1077" s="63"/>
      <c r="X1077" s="63"/>
      <c r="Y1077" s="63"/>
      <c r="Z1077" s="63"/>
      <c r="AA1077" s="63"/>
      <c r="AB1077" s="63"/>
      <c r="AC1077" s="63"/>
      <c r="AD1077" s="87"/>
      <c r="AE1077" s="88"/>
    </row>
    <row r="1078" ht="15.75" customHeight="1" spans="1:31">
      <c r="A1078" s="59"/>
      <c r="B1078" s="60"/>
      <c r="C1078" s="60"/>
      <c r="D1078" s="63"/>
      <c r="E1078" s="63"/>
      <c r="F1078" s="63"/>
      <c r="G1078" s="63"/>
      <c r="H1078" s="63"/>
      <c r="I1078" s="63"/>
      <c r="J1078" s="63"/>
      <c r="K1078" s="63"/>
      <c r="L1078" s="63"/>
      <c r="M1078" s="63"/>
      <c r="N1078" s="63"/>
      <c r="O1078" s="63"/>
      <c r="P1078" s="63"/>
      <c r="Q1078" s="63"/>
      <c r="R1078" s="63"/>
      <c r="S1078" s="63"/>
      <c r="T1078" s="63"/>
      <c r="U1078" s="63"/>
      <c r="V1078" s="63"/>
      <c r="W1078" s="63"/>
      <c r="X1078" s="63"/>
      <c r="Y1078" s="63"/>
      <c r="Z1078" s="63"/>
      <c r="AA1078" s="63"/>
      <c r="AB1078" s="63"/>
      <c r="AC1078" s="63"/>
      <c r="AD1078" s="87"/>
      <c r="AE1078" s="88"/>
    </row>
    <row r="1079" ht="15.75" customHeight="1" spans="1:31">
      <c r="A1079" s="59"/>
      <c r="B1079" s="60"/>
      <c r="C1079" s="60"/>
      <c r="D1079" s="63"/>
      <c r="E1079" s="63"/>
      <c r="F1079" s="63"/>
      <c r="G1079" s="63"/>
      <c r="H1079" s="63"/>
      <c r="I1079" s="63"/>
      <c r="J1079" s="63"/>
      <c r="K1079" s="63"/>
      <c r="L1079" s="63"/>
      <c r="M1079" s="63"/>
      <c r="N1079" s="63"/>
      <c r="O1079" s="63"/>
      <c r="P1079" s="63"/>
      <c r="Q1079" s="63"/>
      <c r="R1079" s="63"/>
      <c r="S1079" s="63"/>
      <c r="T1079" s="63"/>
      <c r="U1079" s="63"/>
      <c r="V1079" s="63"/>
      <c r="W1079" s="63"/>
      <c r="X1079" s="63"/>
      <c r="Y1079" s="63"/>
      <c r="Z1079" s="63"/>
      <c r="AA1079" s="63"/>
      <c r="AB1079" s="63"/>
      <c r="AC1079" s="63"/>
      <c r="AD1079" s="87"/>
      <c r="AE1079" s="88"/>
    </row>
    <row r="1080" ht="15.75" customHeight="1" spans="1:31">
      <c r="A1080" s="59"/>
      <c r="B1080" s="60"/>
      <c r="C1080" s="60"/>
      <c r="D1080" s="63"/>
      <c r="E1080" s="63"/>
      <c r="F1080" s="63"/>
      <c r="G1080" s="63"/>
      <c r="H1080" s="63"/>
      <c r="I1080" s="63"/>
      <c r="J1080" s="63"/>
      <c r="K1080" s="63"/>
      <c r="L1080" s="63"/>
      <c r="M1080" s="63"/>
      <c r="N1080" s="63"/>
      <c r="O1080" s="63"/>
      <c r="P1080" s="63"/>
      <c r="Q1080" s="63"/>
      <c r="R1080" s="63"/>
      <c r="S1080" s="63"/>
      <c r="T1080" s="63"/>
      <c r="U1080" s="63"/>
      <c r="V1080" s="63"/>
      <c r="W1080" s="63"/>
      <c r="X1080" s="63"/>
      <c r="Y1080" s="63"/>
      <c r="Z1080" s="63"/>
      <c r="AA1080" s="63"/>
      <c r="AB1080" s="63"/>
      <c r="AC1080" s="63"/>
      <c r="AD1080" s="87"/>
      <c r="AE1080" s="88"/>
    </row>
    <row r="1081" ht="15.75" customHeight="1" spans="1:31">
      <c r="A1081" s="59"/>
      <c r="B1081" s="60"/>
      <c r="C1081" s="60"/>
      <c r="D1081" s="63"/>
      <c r="E1081" s="63"/>
      <c r="F1081" s="63"/>
      <c r="G1081" s="63"/>
      <c r="H1081" s="63"/>
      <c r="I1081" s="63"/>
      <c r="J1081" s="63"/>
      <c r="K1081" s="63"/>
      <c r="L1081" s="63"/>
      <c r="M1081" s="63"/>
      <c r="N1081" s="63"/>
      <c r="O1081" s="63"/>
      <c r="P1081" s="63"/>
      <c r="Q1081" s="63"/>
      <c r="R1081" s="63"/>
      <c r="S1081" s="63"/>
      <c r="T1081" s="63"/>
      <c r="U1081" s="63"/>
      <c r="V1081" s="63"/>
      <c r="W1081" s="63"/>
      <c r="X1081" s="63"/>
      <c r="Y1081" s="63"/>
      <c r="Z1081" s="63"/>
      <c r="AA1081" s="63"/>
      <c r="AB1081" s="63"/>
      <c r="AC1081" s="63"/>
      <c r="AD1081" s="87"/>
      <c r="AE1081" s="88"/>
    </row>
    <row r="1082" ht="15.75" customHeight="1" spans="1:31">
      <c r="A1082" s="59"/>
      <c r="B1082" s="60"/>
      <c r="C1082" s="60"/>
      <c r="D1082" s="63"/>
      <c r="E1082" s="63"/>
      <c r="F1082" s="63"/>
      <c r="G1082" s="63"/>
      <c r="H1082" s="63"/>
      <c r="I1082" s="63"/>
      <c r="J1082" s="63"/>
      <c r="K1082" s="63"/>
      <c r="L1082" s="63"/>
      <c r="M1082" s="63"/>
      <c r="N1082" s="63"/>
      <c r="O1082" s="63"/>
      <c r="P1082" s="63"/>
      <c r="Q1082" s="63"/>
      <c r="R1082" s="63"/>
      <c r="S1082" s="63"/>
      <c r="T1082" s="63"/>
      <c r="U1082" s="63"/>
      <c r="V1082" s="63"/>
      <c r="W1082" s="63"/>
      <c r="X1082" s="63"/>
      <c r="Y1082" s="63"/>
      <c r="Z1082" s="63"/>
      <c r="AA1082" s="63"/>
      <c r="AB1082" s="63"/>
      <c r="AC1082" s="63"/>
      <c r="AD1082" s="87"/>
      <c r="AE1082" s="88"/>
    </row>
    <row r="1083" ht="15.75" customHeight="1" spans="1:31">
      <c r="A1083" s="59"/>
      <c r="B1083" s="60"/>
      <c r="C1083" s="60"/>
      <c r="D1083" s="63"/>
      <c r="E1083" s="63"/>
      <c r="F1083" s="63"/>
      <c r="G1083" s="63"/>
      <c r="H1083" s="63"/>
      <c r="I1083" s="63"/>
      <c r="J1083" s="63"/>
      <c r="K1083" s="63"/>
      <c r="L1083" s="63"/>
      <c r="M1083" s="63"/>
      <c r="N1083" s="63"/>
      <c r="O1083" s="63"/>
      <c r="P1083" s="63"/>
      <c r="Q1083" s="63"/>
      <c r="R1083" s="63"/>
      <c r="S1083" s="63"/>
      <c r="T1083" s="63"/>
      <c r="U1083" s="63"/>
      <c r="V1083" s="63"/>
      <c r="W1083" s="63"/>
      <c r="X1083" s="63"/>
      <c r="Y1083" s="63"/>
      <c r="Z1083" s="63"/>
      <c r="AA1083" s="63"/>
      <c r="AB1083" s="63"/>
      <c r="AC1083" s="63"/>
      <c r="AD1083" s="87"/>
      <c r="AE1083" s="88"/>
    </row>
    <row r="1084" ht="15.75" customHeight="1" spans="1:31">
      <c r="A1084" s="59"/>
      <c r="B1084" s="60"/>
      <c r="C1084" s="60"/>
      <c r="D1084" s="63"/>
      <c r="E1084" s="63"/>
      <c r="F1084" s="63"/>
      <c r="G1084" s="63"/>
      <c r="H1084" s="63"/>
      <c r="I1084" s="63"/>
      <c r="J1084" s="63"/>
      <c r="K1084" s="63"/>
      <c r="L1084" s="63"/>
      <c r="M1084" s="63"/>
      <c r="N1084" s="63"/>
      <c r="O1084" s="63"/>
      <c r="P1084" s="63"/>
      <c r="Q1084" s="63"/>
      <c r="R1084" s="63"/>
      <c r="S1084" s="63"/>
      <c r="T1084" s="63"/>
      <c r="U1084" s="63"/>
      <c r="V1084" s="63"/>
      <c r="W1084" s="63"/>
      <c r="X1084" s="63"/>
      <c r="Y1084" s="63"/>
      <c r="Z1084" s="63"/>
      <c r="AA1084" s="63"/>
      <c r="AB1084" s="63"/>
      <c r="AC1084" s="63"/>
      <c r="AD1084" s="87"/>
      <c r="AE1084" s="88"/>
    </row>
    <row r="1085" ht="15.75" customHeight="1" spans="1:31">
      <c r="A1085" s="59"/>
      <c r="B1085" s="60"/>
      <c r="C1085" s="60"/>
      <c r="D1085" s="63"/>
      <c r="E1085" s="63"/>
      <c r="F1085" s="63"/>
      <c r="G1085" s="63"/>
      <c r="H1085" s="63"/>
      <c r="I1085" s="63"/>
      <c r="J1085" s="63"/>
      <c r="K1085" s="63"/>
      <c r="L1085" s="63"/>
      <c r="M1085" s="63"/>
      <c r="N1085" s="63"/>
      <c r="O1085" s="63"/>
      <c r="P1085" s="63"/>
      <c r="Q1085" s="63"/>
      <c r="R1085" s="63"/>
      <c r="S1085" s="63"/>
      <c r="T1085" s="63"/>
      <c r="U1085" s="63"/>
      <c r="V1085" s="63"/>
      <c r="W1085" s="63"/>
      <c r="X1085" s="63"/>
      <c r="Y1085" s="63"/>
      <c r="Z1085" s="63"/>
      <c r="AA1085" s="63"/>
      <c r="AB1085" s="63"/>
      <c r="AC1085" s="63"/>
      <c r="AD1085" s="87"/>
      <c r="AE1085" s="88"/>
    </row>
    <row r="1086" ht="15.75" customHeight="1" spans="1:31">
      <c r="A1086" s="59"/>
      <c r="B1086" s="60"/>
      <c r="C1086" s="60"/>
      <c r="D1086" s="63"/>
      <c r="E1086" s="63"/>
      <c r="F1086" s="63"/>
      <c r="G1086" s="63"/>
      <c r="H1086" s="63"/>
      <c r="I1086" s="63"/>
      <c r="J1086" s="63"/>
      <c r="K1086" s="63"/>
      <c r="L1086" s="63"/>
      <c r="M1086" s="63"/>
      <c r="N1086" s="63"/>
      <c r="O1086" s="63"/>
      <c r="P1086" s="63"/>
      <c r="Q1086" s="63"/>
      <c r="R1086" s="63"/>
      <c r="S1086" s="63"/>
      <c r="T1086" s="63"/>
      <c r="U1086" s="63"/>
      <c r="V1086" s="63"/>
      <c r="W1086" s="63"/>
      <c r="X1086" s="63"/>
      <c r="Y1086" s="63"/>
      <c r="Z1086" s="63"/>
      <c r="AA1086" s="63"/>
      <c r="AB1086" s="63"/>
      <c r="AC1086" s="63"/>
      <c r="AD1086" s="87"/>
      <c r="AE1086" s="88"/>
    </row>
    <row r="1087" ht="15.75" customHeight="1" spans="1:31">
      <c r="A1087" s="59"/>
      <c r="B1087" s="60"/>
      <c r="C1087" s="60"/>
      <c r="D1087" s="63"/>
      <c r="E1087" s="63"/>
      <c r="F1087" s="63"/>
      <c r="G1087" s="63"/>
      <c r="H1087" s="63"/>
      <c r="I1087" s="63"/>
      <c r="J1087" s="63"/>
      <c r="K1087" s="63"/>
      <c r="L1087" s="63"/>
      <c r="M1087" s="63"/>
      <c r="N1087" s="63"/>
      <c r="O1087" s="63"/>
      <c r="P1087" s="63"/>
      <c r="Q1087" s="63"/>
      <c r="R1087" s="63"/>
      <c r="S1087" s="63"/>
      <c r="T1087" s="63"/>
      <c r="U1087" s="63"/>
      <c r="V1087" s="63"/>
      <c r="W1087" s="63"/>
      <c r="X1087" s="63"/>
      <c r="Y1087" s="63"/>
      <c r="Z1087" s="63"/>
      <c r="AA1087" s="63"/>
      <c r="AB1087" s="63"/>
      <c r="AC1087" s="63"/>
      <c r="AD1087" s="87"/>
      <c r="AE1087" s="88"/>
    </row>
  </sheetData>
  <mergeCells count="3">
    <mergeCell ref="A1:B1"/>
    <mergeCell ref="A2:B2"/>
    <mergeCell ref="A3:B3"/>
  </mergeCells>
  <dataValidations count="3">
    <dataValidation type="list" allowBlank="1" showErrorMessage="1" sqref="D34:AC34">
      <formula1>"A. Rumah Warga,B. Bergabung dengan fasilitas lain (Balai RW, Kantor Pemasaran, Pustu, Sekolah, Gereja, dll),C. Gedung khusus Posyandu"</formula1>
    </dataValidation>
    <dataValidation type="list" allowBlank="1" showErrorMessage="1" sqref="D38:AC38 D40:AC40 D42:AC42 D44:AC44 D46:AC46 D48:AC48 D50:AC50 D52:AC52 D54:AC54 D56:AC56 D58:AC58 D60:AC60 D62:AC62 D64:AC64 D66:AC66">
      <formula1>"Mencukupi,Kurang"</formula1>
    </dataValidation>
    <dataValidation type="list" allowBlank="1" showErrorMessage="1" sqref="D69:AC76">
      <formula1>"Sudah Melayani,Belum Melayani"</formula1>
    </dataValidation>
  </dataValidations>
  <printOptions horizontalCentered="1"/>
  <pageMargins left="0.393055555555556" right="0.393055555555556" top="0.393055555555556" bottom="0.393055555555556" header="0" footer="0"/>
  <pageSetup paperSize="9" scale="9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1031"/>
  <sheetViews>
    <sheetView workbookViewId="0">
      <pane xSplit="3" ySplit="5" topLeftCell="D6" activePane="bottomRight" state="frozen"/>
      <selection/>
      <selection pane="topRight"/>
      <selection pane="bottomLeft"/>
      <selection pane="bottomRight" activeCell="D6" sqref="D6"/>
    </sheetView>
  </sheetViews>
  <sheetFormatPr defaultColWidth="14.4285714285714" defaultRowHeight="15" customHeight="1"/>
  <cols>
    <col min="1" max="1" width="4.14285714285714" customWidth="1"/>
    <col min="2" max="2" width="63.1428571428571" customWidth="1"/>
    <col min="3" max="3" width="2.14285714285714" customWidth="1"/>
    <col min="4" max="4" width="26" customWidth="1"/>
    <col min="5" max="64" width="25.1428571428571" customWidth="1"/>
  </cols>
  <sheetData>
    <row r="1" ht="15.75" customHeight="1" spans="1:64">
      <c r="A1" s="1" t="s">
        <v>0</v>
      </c>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ht="15.75" customHeight="1" spans="1:64">
      <c r="A2" s="1" t="s">
        <v>1</v>
      </c>
      <c r="C2" s="1"/>
      <c r="D2" s="1"/>
      <c r="E2" s="2"/>
      <c r="F2" s="2"/>
      <c r="G2" s="3"/>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ht="15.75" customHeight="1" spans="1:64">
      <c r="A3" s="1" t="s">
        <v>2</v>
      </c>
      <c r="C3" s="1"/>
      <c r="D3" s="1"/>
      <c r="E3" s="2"/>
      <c r="F3" s="2"/>
      <c r="G3" s="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ht="15.75" customHeight="1" spans="1:64">
      <c r="A4" s="4"/>
      <c r="B4" s="5"/>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ht="15.75" customHeight="1" spans="1:64">
      <c r="A5" s="6"/>
      <c r="B5" s="7" t="s">
        <v>3</v>
      </c>
      <c r="C5" s="6" t="s">
        <v>4</v>
      </c>
      <c r="D5" s="8" t="s">
        <v>5</v>
      </c>
      <c r="E5" s="6" t="s">
        <v>6</v>
      </c>
      <c r="F5" s="6" t="s">
        <v>7</v>
      </c>
      <c r="G5" s="6" t="s">
        <v>8</v>
      </c>
      <c r="H5" s="6" t="s">
        <v>9</v>
      </c>
      <c r="I5" s="6" t="s">
        <v>10</v>
      </c>
      <c r="J5" s="6" t="s">
        <v>11</v>
      </c>
      <c r="K5" s="6" t="s">
        <v>12</v>
      </c>
      <c r="L5" s="6" t="s">
        <v>13</v>
      </c>
      <c r="M5" s="6" t="s">
        <v>14</v>
      </c>
      <c r="N5" s="6" t="s">
        <v>15</v>
      </c>
      <c r="O5" s="6" t="s">
        <v>16</v>
      </c>
      <c r="P5" s="6" t="s">
        <v>17</v>
      </c>
      <c r="Q5" s="6" t="s">
        <v>18</v>
      </c>
      <c r="R5" s="6" t="s">
        <v>8</v>
      </c>
      <c r="S5" s="6" t="s">
        <v>19</v>
      </c>
      <c r="T5" s="6" t="s">
        <v>7</v>
      </c>
      <c r="U5" s="6" t="s">
        <v>9</v>
      </c>
      <c r="V5" s="6" t="s">
        <v>20</v>
      </c>
      <c r="W5" s="6" t="s">
        <v>21</v>
      </c>
      <c r="X5" s="6" t="s">
        <v>22</v>
      </c>
      <c r="Y5" s="6" t="s">
        <v>23</v>
      </c>
      <c r="Z5" s="6" t="s">
        <v>24</v>
      </c>
      <c r="AA5" s="6" t="s">
        <v>25</v>
      </c>
      <c r="AB5" s="6" t="s">
        <v>26</v>
      </c>
      <c r="AC5" s="6" t="s">
        <v>27</v>
      </c>
      <c r="AD5" s="6" t="s">
        <v>378</v>
      </c>
      <c r="AE5" s="6" t="s">
        <v>379</v>
      </c>
      <c r="AF5" s="6" t="s">
        <v>380</v>
      </c>
      <c r="AG5" s="6" t="s">
        <v>381</v>
      </c>
      <c r="AH5" s="6" t="s">
        <v>382</v>
      </c>
      <c r="AI5" s="6" t="s">
        <v>383</v>
      </c>
      <c r="AJ5" s="6" t="s">
        <v>384</v>
      </c>
      <c r="AK5" s="6" t="s">
        <v>385</v>
      </c>
      <c r="AL5" s="6" t="s">
        <v>386</v>
      </c>
      <c r="AM5" s="6" t="s">
        <v>387</v>
      </c>
      <c r="AN5" s="6" t="s">
        <v>388</v>
      </c>
      <c r="AO5" s="6" t="s">
        <v>389</v>
      </c>
      <c r="AP5" s="6" t="s">
        <v>390</v>
      </c>
      <c r="AQ5" s="6" t="s">
        <v>391</v>
      </c>
      <c r="AR5" s="6" t="s">
        <v>392</v>
      </c>
      <c r="AS5" s="6" t="s">
        <v>393</v>
      </c>
      <c r="AT5" s="6" t="s">
        <v>394</v>
      </c>
      <c r="AU5" s="6" t="s">
        <v>395</v>
      </c>
      <c r="AV5" s="6" t="s">
        <v>396</v>
      </c>
      <c r="AW5" s="6" t="s">
        <v>397</v>
      </c>
      <c r="AX5" s="6" t="s">
        <v>398</v>
      </c>
      <c r="AY5" s="6" t="s">
        <v>399</v>
      </c>
      <c r="AZ5" s="6" t="s">
        <v>400</v>
      </c>
      <c r="BA5" s="6" t="s">
        <v>401</v>
      </c>
      <c r="BB5" s="6" t="s">
        <v>402</v>
      </c>
      <c r="BC5" s="6" t="s">
        <v>403</v>
      </c>
      <c r="BD5" s="6" t="s">
        <v>404</v>
      </c>
      <c r="BE5" s="6" t="s">
        <v>5</v>
      </c>
      <c r="BF5" s="6" t="s">
        <v>6</v>
      </c>
      <c r="BG5" s="6" t="s">
        <v>405</v>
      </c>
      <c r="BH5" s="6" t="s">
        <v>406</v>
      </c>
      <c r="BI5" s="6" t="s">
        <v>407</v>
      </c>
      <c r="BJ5" s="6" t="s">
        <v>408</v>
      </c>
      <c r="BK5" s="6" t="s">
        <v>409</v>
      </c>
      <c r="BL5" s="6" t="s">
        <v>410</v>
      </c>
    </row>
    <row r="6" ht="15.75" customHeight="1" spans="1:64">
      <c r="A6" s="9"/>
      <c r="B6" s="10" t="s">
        <v>30</v>
      </c>
      <c r="C6" s="9" t="s">
        <v>4</v>
      </c>
      <c r="D6" s="11">
        <v>1</v>
      </c>
      <c r="E6" s="9">
        <v>1</v>
      </c>
      <c r="F6" s="9">
        <v>2</v>
      </c>
      <c r="G6" s="9">
        <v>2</v>
      </c>
      <c r="H6" s="9">
        <v>2</v>
      </c>
      <c r="I6" s="9">
        <v>3</v>
      </c>
      <c r="J6" s="9">
        <v>3</v>
      </c>
      <c r="K6" s="9">
        <v>3</v>
      </c>
      <c r="L6" s="9">
        <v>3</v>
      </c>
      <c r="M6" s="9">
        <v>4</v>
      </c>
      <c r="N6" s="9">
        <v>4</v>
      </c>
      <c r="O6" s="9">
        <v>4</v>
      </c>
      <c r="P6" s="9">
        <v>5</v>
      </c>
      <c r="Q6" s="9">
        <v>5</v>
      </c>
      <c r="R6" s="9">
        <v>6</v>
      </c>
      <c r="S6" s="9">
        <v>7</v>
      </c>
      <c r="T6" s="9">
        <v>8</v>
      </c>
      <c r="U6" s="9">
        <v>9</v>
      </c>
      <c r="V6" s="9">
        <v>9</v>
      </c>
      <c r="W6" s="9">
        <v>10</v>
      </c>
      <c r="X6" s="9">
        <v>11</v>
      </c>
      <c r="Y6" s="9">
        <v>12</v>
      </c>
      <c r="Z6" s="9">
        <v>12</v>
      </c>
      <c r="AA6" s="9">
        <v>12</v>
      </c>
      <c r="AB6" s="9">
        <v>13</v>
      </c>
      <c r="AC6" s="9">
        <v>13</v>
      </c>
      <c r="AD6" s="9">
        <v>1</v>
      </c>
      <c r="AE6" s="9">
        <v>1</v>
      </c>
      <c r="AF6" s="9">
        <v>1</v>
      </c>
      <c r="AG6" s="9">
        <v>2</v>
      </c>
      <c r="AH6" s="9">
        <v>3</v>
      </c>
      <c r="AI6" s="9">
        <v>4</v>
      </c>
      <c r="AJ6" s="9">
        <v>4</v>
      </c>
      <c r="AK6" s="9">
        <v>4</v>
      </c>
      <c r="AL6" s="9">
        <v>4</v>
      </c>
      <c r="AM6" s="9">
        <v>5</v>
      </c>
      <c r="AN6" s="9">
        <v>6</v>
      </c>
      <c r="AO6" s="9">
        <v>7</v>
      </c>
      <c r="AP6" s="9">
        <v>8</v>
      </c>
      <c r="AQ6" s="9">
        <v>9</v>
      </c>
      <c r="AR6" s="9">
        <v>1</v>
      </c>
      <c r="AS6" s="9">
        <v>1</v>
      </c>
      <c r="AT6" s="9">
        <v>1</v>
      </c>
      <c r="AU6" s="9">
        <v>2</v>
      </c>
      <c r="AV6" s="9">
        <v>2</v>
      </c>
      <c r="AW6" s="9">
        <v>3</v>
      </c>
      <c r="AX6" s="9">
        <v>4</v>
      </c>
      <c r="AY6" s="9">
        <v>4</v>
      </c>
      <c r="AZ6" s="9">
        <v>5</v>
      </c>
      <c r="BA6" s="9">
        <v>6</v>
      </c>
      <c r="BB6" s="9">
        <v>6</v>
      </c>
      <c r="BC6" s="9">
        <v>7</v>
      </c>
      <c r="BD6" s="9">
        <v>8</v>
      </c>
      <c r="BE6" s="9">
        <v>9</v>
      </c>
      <c r="BF6" s="9">
        <v>9</v>
      </c>
      <c r="BG6" s="9">
        <v>10</v>
      </c>
      <c r="BH6" s="9">
        <v>11</v>
      </c>
      <c r="BI6" s="9">
        <v>11</v>
      </c>
      <c r="BJ6" s="9">
        <v>11</v>
      </c>
      <c r="BK6" s="9">
        <v>12</v>
      </c>
      <c r="BL6" s="9">
        <v>13</v>
      </c>
    </row>
    <row r="7" ht="15.75" customHeight="1" spans="1:64">
      <c r="A7" s="9"/>
      <c r="B7" s="10" t="s">
        <v>31</v>
      </c>
      <c r="C7" s="9" t="s">
        <v>4</v>
      </c>
      <c r="D7" s="11" t="s">
        <v>28</v>
      </c>
      <c r="E7" s="11" t="s">
        <v>28</v>
      </c>
      <c r="F7" s="11" t="s">
        <v>28</v>
      </c>
      <c r="G7" s="11" t="s">
        <v>28</v>
      </c>
      <c r="H7" s="11" t="s">
        <v>28</v>
      </c>
      <c r="I7" s="11" t="s">
        <v>28</v>
      </c>
      <c r="J7" s="11" t="s">
        <v>28</v>
      </c>
      <c r="K7" s="11" t="s">
        <v>28</v>
      </c>
      <c r="L7" s="11" t="s">
        <v>28</v>
      </c>
      <c r="M7" s="11" t="s">
        <v>28</v>
      </c>
      <c r="N7" s="11" t="s">
        <v>28</v>
      </c>
      <c r="O7" s="11" t="s">
        <v>28</v>
      </c>
      <c r="P7" s="11" t="s">
        <v>28</v>
      </c>
      <c r="Q7" s="11" t="s">
        <v>28</v>
      </c>
      <c r="R7" s="11" t="s">
        <v>28</v>
      </c>
      <c r="S7" s="11" t="s">
        <v>28</v>
      </c>
      <c r="T7" s="11" t="s">
        <v>28</v>
      </c>
      <c r="U7" s="11" t="s">
        <v>28</v>
      </c>
      <c r="V7" s="11" t="s">
        <v>28</v>
      </c>
      <c r="W7" s="11" t="s">
        <v>28</v>
      </c>
      <c r="X7" s="11" t="s">
        <v>28</v>
      </c>
      <c r="Y7" s="11" t="s">
        <v>28</v>
      </c>
      <c r="Z7" s="11" t="s">
        <v>28</v>
      </c>
      <c r="AA7" s="11" t="s">
        <v>28</v>
      </c>
      <c r="AB7" s="11" t="s">
        <v>28</v>
      </c>
      <c r="AC7" s="11" t="s">
        <v>28</v>
      </c>
      <c r="AD7" s="9" t="s">
        <v>411</v>
      </c>
      <c r="AE7" s="9" t="s">
        <v>411</v>
      </c>
      <c r="AF7" s="9" t="s">
        <v>411</v>
      </c>
      <c r="AG7" s="9" t="s">
        <v>411</v>
      </c>
      <c r="AH7" s="9" t="s">
        <v>411</v>
      </c>
      <c r="AI7" s="9" t="s">
        <v>411</v>
      </c>
      <c r="AJ7" s="9" t="s">
        <v>411</v>
      </c>
      <c r="AK7" s="9" t="s">
        <v>411</v>
      </c>
      <c r="AL7" s="9" t="s">
        <v>411</v>
      </c>
      <c r="AM7" s="9" t="s">
        <v>411</v>
      </c>
      <c r="AN7" s="9" t="s">
        <v>411</v>
      </c>
      <c r="AO7" s="9" t="s">
        <v>411</v>
      </c>
      <c r="AP7" s="9" t="s">
        <v>411</v>
      </c>
      <c r="AQ7" s="9" t="s">
        <v>411</v>
      </c>
      <c r="AR7" s="9" t="s">
        <v>412</v>
      </c>
      <c r="AS7" s="9" t="s">
        <v>412</v>
      </c>
      <c r="AT7" s="9" t="s">
        <v>412</v>
      </c>
      <c r="AU7" s="9" t="s">
        <v>412</v>
      </c>
      <c r="AV7" s="9" t="s">
        <v>412</v>
      </c>
      <c r="AW7" s="9" t="s">
        <v>412</v>
      </c>
      <c r="AX7" s="9" t="s">
        <v>412</v>
      </c>
      <c r="AY7" s="9" t="s">
        <v>412</v>
      </c>
      <c r="AZ7" s="9" t="s">
        <v>412</v>
      </c>
      <c r="BA7" s="9" t="s">
        <v>412</v>
      </c>
      <c r="BB7" s="9" t="s">
        <v>412</v>
      </c>
      <c r="BC7" s="9" t="s">
        <v>412</v>
      </c>
      <c r="BD7" s="9" t="s">
        <v>412</v>
      </c>
      <c r="BE7" s="9" t="s">
        <v>412</v>
      </c>
      <c r="BF7" s="9" t="s">
        <v>412</v>
      </c>
      <c r="BG7" s="9" t="s">
        <v>412</v>
      </c>
      <c r="BH7" s="9" t="s">
        <v>412</v>
      </c>
      <c r="BI7" s="9" t="s">
        <v>412</v>
      </c>
      <c r="BJ7" s="9" t="s">
        <v>412</v>
      </c>
      <c r="BK7" s="9" t="s">
        <v>412</v>
      </c>
      <c r="BL7" s="9" t="s">
        <v>412</v>
      </c>
    </row>
    <row r="8" ht="15.75" customHeight="1" spans="1:64">
      <c r="A8" s="9"/>
      <c r="B8" s="10" t="s">
        <v>32</v>
      </c>
      <c r="C8" s="9" t="s">
        <v>4</v>
      </c>
      <c r="D8" s="11"/>
      <c r="E8" s="9"/>
      <c r="F8" s="9"/>
      <c r="G8" s="9"/>
      <c r="H8" s="9"/>
      <c r="I8" s="9"/>
      <c r="J8" s="9"/>
      <c r="K8" s="9"/>
      <c r="L8" s="9"/>
      <c r="M8" s="9"/>
      <c r="N8" s="9"/>
      <c r="O8" s="9"/>
      <c r="P8" s="9"/>
      <c r="Q8" s="9"/>
      <c r="R8" s="9"/>
      <c r="S8" s="9"/>
      <c r="T8" s="9"/>
      <c r="U8" s="9"/>
      <c r="V8" s="9"/>
      <c r="W8" s="9"/>
      <c r="X8" s="9"/>
      <c r="Y8" s="9"/>
      <c r="Z8" s="9"/>
      <c r="AA8" s="9"/>
      <c r="AB8" s="9"/>
      <c r="AC8" s="9"/>
      <c r="AD8" s="9"/>
      <c r="AE8" s="9"/>
      <c r="AF8" s="9" t="s">
        <v>413</v>
      </c>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ht="15.75" customHeight="1" spans="1:64">
      <c r="A9" s="4"/>
      <c r="B9" s="5"/>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ht="15.75" customHeight="1" spans="1:64">
      <c r="A10" s="12" t="s">
        <v>53</v>
      </c>
      <c r="B10" s="13" t="s">
        <v>54</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ht="15.75" customHeight="1" spans="1:64">
      <c r="A11" s="15" t="s">
        <v>55</v>
      </c>
      <c r="B11" s="16" t="s">
        <v>56</v>
      </c>
      <c r="C11" s="14" t="s">
        <v>4</v>
      </c>
      <c r="D11" s="16">
        <v>18</v>
      </c>
      <c r="E11" s="14">
        <v>35</v>
      </c>
      <c r="F11" s="14">
        <v>25</v>
      </c>
      <c r="G11" s="14">
        <v>33</v>
      </c>
      <c r="H11" s="14">
        <v>35</v>
      </c>
      <c r="I11" s="14">
        <v>39</v>
      </c>
      <c r="J11" s="14">
        <v>50</v>
      </c>
      <c r="K11" s="14">
        <v>41</v>
      </c>
      <c r="L11" s="14">
        <v>38</v>
      </c>
      <c r="M11" s="14">
        <v>49</v>
      </c>
      <c r="N11" s="14">
        <v>25</v>
      </c>
      <c r="O11" s="14">
        <v>40</v>
      </c>
      <c r="P11" s="14">
        <v>36</v>
      </c>
      <c r="Q11" s="14">
        <v>55</v>
      </c>
      <c r="R11" s="14">
        <v>52</v>
      </c>
      <c r="S11" s="14">
        <v>48</v>
      </c>
      <c r="T11" s="14">
        <v>44</v>
      </c>
      <c r="U11" s="14">
        <v>41</v>
      </c>
      <c r="V11" s="14">
        <f t="shared" ref="V11:V24" si="0">SUM(D11:U11)</f>
        <v>704</v>
      </c>
      <c r="W11" s="14"/>
      <c r="X11" s="14"/>
      <c r="Y11" s="14"/>
      <c r="Z11" s="14"/>
      <c r="AA11" s="14"/>
      <c r="AB11" s="14"/>
      <c r="AC11" s="14"/>
      <c r="AD11" s="14"/>
      <c r="AE11" s="14"/>
      <c r="AF11" s="14">
        <v>352</v>
      </c>
      <c r="AG11" s="14"/>
      <c r="AH11" s="14"/>
      <c r="AI11" s="14"/>
      <c r="AJ11" s="14"/>
      <c r="AK11" s="14"/>
      <c r="AL11" s="14"/>
      <c r="AM11" s="14"/>
      <c r="AN11" s="14"/>
      <c r="AO11" s="14"/>
      <c r="AP11" s="14"/>
      <c r="AQ11" s="14">
        <v>300</v>
      </c>
      <c r="AR11" s="14"/>
      <c r="AS11" s="14"/>
      <c r="AT11" s="14"/>
      <c r="AU11" s="14"/>
      <c r="AV11" s="14"/>
      <c r="AW11" s="14"/>
      <c r="AX11" s="14"/>
      <c r="AY11" s="14"/>
      <c r="AZ11" s="14"/>
      <c r="BA11" s="14"/>
      <c r="BB11" s="14"/>
      <c r="BC11" s="14"/>
      <c r="BD11" s="14"/>
      <c r="BE11" s="14"/>
      <c r="BF11" s="14"/>
      <c r="BG11" s="14"/>
      <c r="BH11" s="14"/>
      <c r="BI11" s="14"/>
      <c r="BJ11" s="14"/>
      <c r="BK11" s="14"/>
      <c r="BL11" s="14"/>
    </row>
    <row r="12" ht="15.75" customHeight="1" spans="1:64">
      <c r="A12" s="15" t="s">
        <v>57</v>
      </c>
      <c r="B12" s="16" t="s">
        <v>58</v>
      </c>
      <c r="C12" s="14" t="s">
        <v>4</v>
      </c>
      <c r="D12" s="16">
        <v>54</v>
      </c>
      <c r="E12" s="14">
        <v>94</v>
      </c>
      <c r="F12" s="14">
        <v>78</v>
      </c>
      <c r="G12" s="14">
        <v>112</v>
      </c>
      <c r="H12" s="14">
        <v>120</v>
      </c>
      <c r="I12" s="14">
        <v>123</v>
      </c>
      <c r="J12" s="14">
        <v>187</v>
      </c>
      <c r="K12" s="14">
        <v>105</v>
      </c>
      <c r="L12" s="14">
        <v>120</v>
      </c>
      <c r="M12" s="14">
        <v>112</v>
      </c>
      <c r="N12" s="14">
        <v>76</v>
      </c>
      <c r="O12" s="14">
        <v>105</v>
      </c>
      <c r="P12" s="14">
        <v>88</v>
      </c>
      <c r="Q12" s="14">
        <v>117</v>
      </c>
      <c r="R12" s="14">
        <v>125</v>
      </c>
      <c r="S12" s="14">
        <v>124</v>
      </c>
      <c r="T12" s="14">
        <v>144</v>
      </c>
      <c r="U12" s="14">
        <v>120</v>
      </c>
      <c r="V12" s="14">
        <f t="shared" si="0"/>
        <v>2004</v>
      </c>
      <c r="W12" s="14"/>
      <c r="X12" s="14"/>
      <c r="Y12" s="14"/>
      <c r="Z12" s="14"/>
      <c r="AA12" s="14"/>
      <c r="AB12" s="14"/>
      <c r="AC12" s="14"/>
      <c r="AD12" s="14"/>
      <c r="AE12" s="14"/>
      <c r="AF12" s="14">
        <v>1066</v>
      </c>
      <c r="AG12" s="14"/>
      <c r="AH12" s="14"/>
      <c r="AI12" s="14"/>
      <c r="AJ12" s="14"/>
      <c r="AK12" s="14"/>
      <c r="AL12" s="14"/>
      <c r="AM12" s="14"/>
      <c r="AN12" s="14"/>
      <c r="AO12" s="14"/>
      <c r="AP12" s="14"/>
      <c r="AQ12" s="14">
        <v>1075</v>
      </c>
      <c r="AR12" s="14"/>
      <c r="AS12" s="14"/>
      <c r="AT12" s="14"/>
      <c r="AU12" s="14"/>
      <c r="AV12" s="14"/>
      <c r="AW12" s="14"/>
      <c r="AX12" s="14"/>
      <c r="AY12" s="14"/>
      <c r="AZ12" s="14"/>
      <c r="BA12" s="14"/>
      <c r="BB12" s="14"/>
      <c r="BC12" s="14"/>
      <c r="BD12" s="14"/>
      <c r="BE12" s="14"/>
      <c r="BF12" s="14"/>
      <c r="BG12" s="14"/>
      <c r="BH12" s="14"/>
      <c r="BI12" s="14"/>
      <c r="BJ12" s="14"/>
      <c r="BK12" s="14"/>
      <c r="BL12" s="14"/>
    </row>
    <row r="13" ht="15.75" customHeight="1" spans="1:64">
      <c r="A13" s="15" t="s">
        <v>59</v>
      </c>
      <c r="B13" s="16" t="s">
        <v>60</v>
      </c>
      <c r="C13" s="14" t="s">
        <v>4</v>
      </c>
      <c r="D13" s="16">
        <v>0</v>
      </c>
      <c r="E13" s="14">
        <v>0</v>
      </c>
      <c r="F13" s="14">
        <v>1</v>
      </c>
      <c r="G13" s="14">
        <v>0</v>
      </c>
      <c r="H13" s="14">
        <v>0</v>
      </c>
      <c r="I13" s="14">
        <v>1</v>
      </c>
      <c r="J13" s="14">
        <v>0</v>
      </c>
      <c r="K13" s="14">
        <v>1</v>
      </c>
      <c r="L13" s="14">
        <v>1</v>
      </c>
      <c r="M13" s="14">
        <v>0</v>
      </c>
      <c r="N13" s="14">
        <v>0</v>
      </c>
      <c r="O13" s="14">
        <v>0</v>
      </c>
      <c r="P13" s="14">
        <v>0</v>
      </c>
      <c r="Q13" s="14">
        <v>1</v>
      </c>
      <c r="R13" s="14">
        <v>1</v>
      </c>
      <c r="S13" s="14">
        <v>1</v>
      </c>
      <c r="T13" s="14">
        <v>0</v>
      </c>
      <c r="U13" s="14">
        <v>1</v>
      </c>
      <c r="V13" s="14">
        <f t="shared" si="0"/>
        <v>8</v>
      </c>
      <c r="W13" s="14"/>
      <c r="X13" s="14"/>
      <c r="Y13" s="14"/>
      <c r="Z13" s="14"/>
      <c r="AA13" s="14"/>
      <c r="AB13" s="14"/>
      <c r="AC13" s="14"/>
      <c r="AD13" s="14"/>
      <c r="AE13" s="14"/>
      <c r="AF13" s="14">
        <v>4</v>
      </c>
      <c r="AG13" s="14"/>
      <c r="AH13" s="14"/>
      <c r="AI13" s="14"/>
      <c r="AJ13" s="14"/>
      <c r="AK13" s="14"/>
      <c r="AL13" s="14"/>
      <c r="AM13" s="14"/>
      <c r="AN13" s="14"/>
      <c r="AO13" s="14"/>
      <c r="AP13" s="14"/>
      <c r="AQ13" s="14">
        <v>6</v>
      </c>
      <c r="AR13" s="14"/>
      <c r="AS13" s="14"/>
      <c r="AT13" s="14"/>
      <c r="AU13" s="14"/>
      <c r="AV13" s="14"/>
      <c r="AW13" s="14"/>
      <c r="AX13" s="14"/>
      <c r="AY13" s="14"/>
      <c r="AZ13" s="14"/>
      <c r="BA13" s="14"/>
      <c r="BB13" s="14"/>
      <c r="BC13" s="14"/>
      <c r="BD13" s="14"/>
      <c r="BE13" s="14"/>
      <c r="BF13" s="14"/>
      <c r="BG13" s="14"/>
      <c r="BH13" s="14"/>
      <c r="BI13" s="14"/>
      <c r="BJ13" s="14"/>
      <c r="BK13" s="14"/>
      <c r="BL13" s="14"/>
    </row>
    <row r="14" ht="15.75" customHeight="1" spans="1:64">
      <c r="A14" s="15" t="s">
        <v>61</v>
      </c>
      <c r="B14" s="16" t="s">
        <v>62</v>
      </c>
      <c r="C14" s="14" t="s">
        <v>4</v>
      </c>
      <c r="D14" s="16">
        <v>0</v>
      </c>
      <c r="E14" s="14">
        <v>0</v>
      </c>
      <c r="F14" s="14">
        <v>1</v>
      </c>
      <c r="G14" s="14">
        <v>1</v>
      </c>
      <c r="H14" s="14">
        <v>0</v>
      </c>
      <c r="I14" s="14">
        <v>1</v>
      </c>
      <c r="J14" s="14">
        <v>2</v>
      </c>
      <c r="K14" s="14">
        <v>1</v>
      </c>
      <c r="L14" s="14">
        <v>1</v>
      </c>
      <c r="M14" s="14">
        <v>2</v>
      </c>
      <c r="N14" s="14">
        <v>0</v>
      </c>
      <c r="O14" s="14">
        <v>0</v>
      </c>
      <c r="P14" s="14">
        <v>1</v>
      </c>
      <c r="Q14" s="14">
        <v>1</v>
      </c>
      <c r="R14" s="14">
        <v>2</v>
      </c>
      <c r="S14" s="14">
        <v>0</v>
      </c>
      <c r="T14" s="14">
        <v>1</v>
      </c>
      <c r="U14" s="14">
        <v>3</v>
      </c>
      <c r="V14" s="14">
        <f t="shared" si="0"/>
        <v>17</v>
      </c>
      <c r="W14" s="14"/>
      <c r="X14" s="14"/>
      <c r="Y14" s="14"/>
      <c r="Z14" s="14"/>
      <c r="AA14" s="14"/>
      <c r="AB14" s="14"/>
      <c r="AC14" s="14"/>
      <c r="AD14" s="14"/>
      <c r="AE14" s="14"/>
      <c r="AF14" s="14">
        <v>3</v>
      </c>
      <c r="AG14" s="14"/>
      <c r="AH14" s="14"/>
      <c r="AI14" s="14"/>
      <c r="AJ14" s="14"/>
      <c r="AK14" s="14"/>
      <c r="AL14" s="14"/>
      <c r="AM14" s="14"/>
      <c r="AN14" s="14"/>
      <c r="AO14" s="14"/>
      <c r="AP14" s="14"/>
      <c r="AQ14" s="14">
        <v>2</v>
      </c>
      <c r="AR14" s="14"/>
      <c r="AS14" s="14"/>
      <c r="AT14" s="14"/>
      <c r="AU14" s="14"/>
      <c r="AV14" s="14"/>
      <c r="AW14" s="14"/>
      <c r="AX14" s="14"/>
      <c r="AY14" s="14"/>
      <c r="AZ14" s="14"/>
      <c r="BA14" s="14"/>
      <c r="BB14" s="14"/>
      <c r="BC14" s="14"/>
      <c r="BD14" s="14"/>
      <c r="BE14" s="14"/>
      <c r="BF14" s="14"/>
      <c r="BG14" s="14"/>
      <c r="BH14" s="14"/>
      <c r="BI14" s="14"/>
      <c r="BJ14" s="14"/>
      <c r="BK14" s="14"/>
      <c r="BL14" s="14"/>
    </row>
    <row r="15" ht="15.75" customHeight="1" spans="1:64">
      <c r="A15" s="15" t="s">
        <v>63</v>
      </c>
      <c r="B15" s="16" t="s">
        <v>64</v>
      </c>
      <c r="C15" s="14" t="s">
        <v>4</v>
      </c>
      <c r="D15" s="16">
        <v>0</v>
      </c>
      <c r="E15" s="14">
        <v>0</v>
      </c>
      <c r="F15" s="14">
        <v>0</v>
      </c>
      <c r="G15" s="14">
        <v>1</v>
      </c>
      <c r="H15" s="14">
        <v>0</v>
      </c>
      <c r="I15" s="14">
        <v>1</v>
      </c>
      <c r="J15" s="14">
        <v>3</v>
      </c>
      <c r="K15" s="14">
        <v>1</v>
      </c>
      <c r="L15" s="14">
        <v>0</v>
      </c>
      <c r="M15" s="14">
        <v>0</v>
      </c>
      <c r="N15" s="14">
        <v>0</v>
      </c>
      <c r="O15" s="14">
        <v>0</v>
      </c>
      <c r="P15" s="14">
        <v>1</v>
      </c>
      <c r="Q15" s="14">
        <v>1</v>
      </c>
      <c r="R15" s="14">
        <v>2</v>
      </c>
      <c r="S15" s="14">
        <v>0</v>
      </c>
      <c r="T15" s="14">
        <v>1</v>
      </c>
      <c r="U15" s="14">
        <v>2</v>
      </c>
      <c r="V15" s="14">
        <f t="shared" si="0"/>
        <v>13</v>
      </c>
      <c r="W15" s="14"/>
      <c r="X15" s="14"/>
      <c r="Y15" s="14"/>
      <c r="Z15" s="14"/>
      <c r="AA15" s="14"/>
      <c r="AB15" s="14"/>
      <c r="AC15" s="14"/>
      <c r="AD15" s="14"/>
      <c r="AE15" s="14"/>
      <c r="AF15" s="14">
        <v>12</v>
      </c>
      <c r="AG15" s="14"/>
      <c r="AH15" s="14"/>
      <c r="AI15" s="14"/>
      <c r="AJ15" s="14"/>
      <c r="AK15" s="14"/>
      <c r="AL15" s="14"/>
      <c r="AM15" s="14"/>
      <c r="AN15" s="14"/>
      <c r="AO15" s="14"/>
      <c r="AP15" s="14"/>
      <c r="AQ15" s="14">
        <v>8</v>
      </c>
      <c r="AR15" s="14"/>
      <c r="AS15" s="14"/>
      <c r="AT15" s="14"/>
      <c r="AU15" s="14"/>
      <c r="AV15" s="14"/>
      <c r="AW15" s="14"/>
      <c r="AX15" s="14"/>
      <c r="AY15" s="14"/>
      <c r="AZ15" s="14"/>
      <c r="BA15" s="14"/>
      <c r="BB15" s="14"/>
      <c r="BC15" s="14"/>
      <c r="BD15" s="14"/>
      <c r="BE15" s="14"/>
      <c r="BF15" s="14"/>
      <c r="BG15" s="14"/>
      <c r="BH15" s="14"/>
      <c r="BI15" s="14"/>
      <c r="BJ15" s="14"/>
      <c r="BK15" s="14"/>
      <c r="BL15" s="14"/>
    </row>
    <row r="16" ht="15.75" customHeight="1" spans="1:64">
      <c r="A16" s="15" t="s">
        <v>65</v>
      </c>
      <c r="B16" s="16" t="s">
        <v>66</v>
      </c>
      <c r="C16" s="14" t="s">
        <v>4</v>
      </c>
      <c r="D16" s="16">
        <v>0</v>
      </c>
      <c r="E16" s="14">
        <v>1</v>
      </c>
      <c r="F16" s="14">
        <v>3</v>
      </c>
      <c r="G16" s="14">
        <v>4</v>
      </c>
      <c r="H16" s="14">
        <v>7</v>
      </c>
      <c r="I16" s="14">
        <v>2</v>
      </c>
      <c r="J16" s="14">
        <v>9</v>
      </c>
      <c r="K16" s="14">
        <v>6</v>
      </c>
      <c r="L16" s="14">
        <v>5</v>
      </c>
      <c r="M16" s="14">
        <v>4</v>
      </c>
      <c r="N16" s="14">
        <v>0</v>
      </c>
      <c r="O16" s="14">
        <v>2</v>
      </c>
      <c r="P16" s="14">
        <v>7</v>
      </c>
      <c r="Q16" s="14">
        <v>4</v>
      </c>
      <c r="R16" s="14">
        <v>7</v>
      </c>
      <c r="S16" s="14">
        <v>0</v>
      </c>
      <c r="T16" s="14">
        <v>14</v>
      </c>
      <c r="U16" s="14">
        <v>2</v>
      </c>
      <c r="V16" s="14">
        <f t="shared" si="0"/>
        <v>77</v>
      </c>
      <c r="W16" s="14"/>
      <c r="X16" s="14"/>
      <c r="Y16" s="14"/>
      <c r="Z16" s="14"/>
      <c r="AA16" s="14"/>
      <c r="AB16" s="14"/>
      <c r="AC16" s="14"/>
      <c r="AD16" s="14"/>
      <c r="AE16" s="14"/>
      <c r="AF16" s="14">
        <v>51</v>
      </c>
      <c r="AG16" s="14"/>
      <c r="AH16" s="14"/>
      <c r="AI16" s="14"/>
      <c r="AJ16" s="14"/>
      <c r="AK16" s="14"/>
      <c r="AL16" s="14"/>
      <c r="AM16" s="14"/>
      <c r="AN16" s="14"/>
      <c r="AO16" s="14"/>
      <c r="AP16" s="14"/>
      <c r="AQ16" s="14">
        <v>67</v>
      </c>
      <c r="AR16" s="14"/>
      <c r="AS16" s="14"/>
      <c r="AT16" s="14"/>
      <c r="AU16" s="14"/>
      <c r="AV16" s="14"/>
      <c r="AW16" s="14"/>
      <c r="AX16" s="14"/>
      <c r="AY16" s="14"/>
      <c r="AZ16" s="14"/>
      <c r="BA16" s="14"/>
      <c r="BB16" s="14"/>
      <c r="BC16" s="14"/>
      <c r="BD16" s="14"/>
      <c r="BE16" s="14"/>
      <c r="BF16" s="14"/>
      <c r="BG16" s="14"/>
      <c r="BH16" s="14"/>
      <c r="BI16" s="14"/>
      <c r="BJ16" s="14"/>
      <c r="BK16" s="14"/>
      <c r="BL16" s="14"/>
    </row>
    <row r="17" ht="15.75" customHeight="1" spans="1:64">
      <c r="A17" s="15" t="s">
        <v>67</v>
      </c>
      <c r="B17" s="16" t="s">
        <v>68</v>
      </c>
      <c r="C17" s="14" t="s">
        <v>4</v>
      </c>
      <c r="D17" s="16">
        <v>0</v>
      </c>
      <c r="E17" s="14">
        <v>2</v>
      </c>
      <c r="F17" s="14">
        <v>2</v>
      </c>
      <c r="G17" s="14">
        <v>3</v>
      </c>
      <c r="H17" s="14">
        <v>3</v>
      </c>
      <c r="I17" s="14">
        <v>5</v>
      </c>
      <c r="J17" s="14">
        <v>3</v>
      </c>
      <c r="K17" s="14">
        <v>2</v>
      </c>
      <c r="L17" s="14">
        <v>1</v>
      </c>
      <c r="M17" s="14">
        <v>1</v>
      </c>
      <c r="N17" s="14">
        <v>0</v>
      </c>
      <c r="O17" s="14">
        <v>2</v>
      </c>
      <c r="P17" s="14">
        <v>1</v>
      </c>
      <c r="Q17" s="14">
        <v>4</v>
      </c>
      <c r="R17" s="14">
        <v>6</v>
      </c>
      <c r="S17" s="14">
        <v>1</v>
      </c>
      <c r="T17" s="14">
        <v>4</v>
      </c>
      <c r="U17" s="14">
        <v>6</v>
      </c>
      <c r="V17" s="14">
        <f t="shared" si="0"/>
        <v>46</v>
      </c>
      <c r="W17" s="14"/>
      <c r="X17" s="14"/>
      <c r="Y17" s="14"/>
      <c r="Z17" s="14"/>
      <c r="AA17" s="14"/>
      <c r="AB17" s="14"/>
      <c r="AC17" s="14"/>
      <c r="AD17" s="14"/>
      <c r="AE17" s="14"/>
      <c r="AF17" s="14">
        <v>4</v>
      </c>
      <c r="AG17" s="14"/>
      <c r="AH17" s="14"/>
      <c r="AI17" s="14"/>
      <c r="AJ17" s="14"/>
      <c r="AK17" s="14"/>
      <c r="AL17" s="14"/>
      <c r="AM17" s="14"/>
      <c r="AN17" s="14"/>
      <c r="AO17" s="14"/>
      <c r="AP17" s="14"/>
      <c r="AQ17" s="14">
        <v>15</v>
      </c>
      <c r="AR17" s="14"/>
      <c r="AS17" s="14"/>
      <c r="AT17" s="14"/>
      <c r="AU17" s="14"/>
      <c r="AV17" s="14"/>
      <c r="AW17" s="14"/>
      <c r="AX17" s="14"/>
      <c r="AY17" s="14"/>
      <c r="AZ17" s="14"/>
      <c r="BA17" s="14"/>
      <c r="BB17" s="14"/>
      <c r="BC17" s="14"/>
      <c r="BD17" s="14"/>
      <c r="BE17" s="14"/>
      <c r="BF17" s="14"/>
      <c r="BG17" s="14"/>
      <c r="BH17" s="14"/>
      <c r="BI17" s="14"/>
      <c r="BJ17" s="14"/>
      <c r="BK17" s="14"/>
      <c r="BL17" s="14"/>
    </row>
    <row r="18" ht="15.75" customHeight="1" spans="1:64">
      <c r="A18" s="15" t="s">
        <v>70</v>
      </c>
      <c r="B18" s="16" t="s">
        <v>71</v>
      </c>
      <c r="C18" s="14" t="s">
        <v>4</v>
      </c>
      <c r="D18" s="16">
        <v>8</v>
      </c>
      <c r="E18" s="14">
        <v>14</v>
      </c>
      <c r="F18" s="14">
        <v>12</v>
      </c>
      <c r="G18" s="14">
        <v>19</v>
      </c>
      <c r="H18" s="14">
        <v>20</v>
      </c>
      <c r="I18" s="14">
        <v>19</v>
      </c>
      <c r="J18" s="14">
        <v>34</v>
      </c>
      <c r="K18" s="14">
        <v>26</v>
      </c>
      <c r="L18" s="14">
        <v>23</v>
      </c>
      <c r="M18" s="14">
        <v>18</v>
      </c>
      <c r="N18" s="14">
        <v>10</v>
      </c>
      <c r="O18" s="14">
        <v>11</v>
      </c>
      <c r="P18" s="14">
        <v>11</v>
      </c>
      <c r="Q18" s="14">
        <v>34</v>
      </c>
      <c r="R18" s="14">
        <v>6</v>
      </c>
      <c r="S18" s="14">
        <v>29</v>
      </c>
      <c r="T18" s="14">
        <v>23</v>
      </c>
      <c r="U18" s="14">
        <v>14</v>
      </c>
      <c r="V18" s="14">
        <f t="shared" si="0"/>
        <v>331</v>
      </c>
      <c r="W18" s="14"/>
      <c r="X18" s="14"/>
      <c r="Y18" s="14"/>
      <c r="Z18" s="14"/>
      <c r="AA18" s="14"/>
      <c r="AB18" s="14"/>
      <c r="AC18" s="14"/>
      <c r="AD18" s="14"/>
      <c r="AE18" s="14"/>
      <c r="AF18" s="14">
        <v>192</v>
      </c>
      <c r="AG18" s="14"/>
      <c r="AH18" s="14"/>
      <c r="AI18" s="14"/>
      <c r="AJ18" s="14"/>
      <c r="AK18" s="14"/>
      <c r="AL18" s="14"/>
      <c r="AM18" s="14"/>
      <c r="AN18" s="14"/>
      <c r="AO18" s="14"/>
      <c r="AP18" s="14"/>
      <c r="AQ18" s="14">
        <v>264</v>
      </c>
      <c r="AR18" s="14"/>
      <c r="AS18" s="14"/>
      <c r="AT18" s="14"/>
      <c r="AU18" s="14"/>
      <c r="AV18" s="14"/>
      <c r="AW18" s="14"/>
      <c r="AX18" s="14"/>
      <c r="AY18" s="14"/>
      <c r="AZ18" s="14"/>
      <c r="BA18" s="14"/>
      <c r="BB18" s="14"/>
      <c r="BC18" s="14"/>
      <c r="BD18" s="14"/>
      <c r="BE18" s="14"/>
      <c r="BF18" s="14"/>
      <c r="BG18" s="14"/>
      <c r="BH18" s="14"/>
      <c r="BI18" s="14"/>
      <c r="BJ18" s="14"/>
      <c r="BK18" s="14"/>
      <c r="BL18" s="14"/>
    </row>
    <row r="19" ht="15.75" customHeight="1" spans="1:64">
      <c r="A19" s="15" t="s">
        <v>72</v>
      </c>
      <c r="B19" s="16" t="s">
        <v>73</v>
      </c>
      <c r="C19" s="14" t="s">
        <v>4</v>
      </c>
      <c r="D19" s="16">
        <v>33</v>
      </c>
      <c r="E19" s="14">
        <v>61</v>
      </c>
      <c r="F19" s="14">
        <v>51</v>
      </c>
      <c r="G19" s="14">
        <v>0</v>
      </c>
      <c r="H19" s="14">
        <v>36</v>
      </c>
      <c r="I19" s="14">
        <v>82</v>
      </c>
      <c r="J19" s="14">
        <v>47</v>
      </c>
      <c r="K19" s="14">
        <v>52</v>
      </c>
      <c r="L19" s="14">
        <v>53</v>
      </c>
      <c r="M19" s="14">
        <v>54</v>
      </c>
      <c r="N19" s="14">
        <v>36</v>
      </c>
      <c r="O19" s="14">
        <v>40</v>
      </c>
      <c r="P19" s="14">
        <v>43</v>
      </c>
      <c r="Q19" s="14">
        <v>57</v>
      </c>
      <c r="R19" s="14">
        <v>26</v>
      </c>
      <c r="S19" s="14">
        <v>65</v>
      </c>
      <c r="T19" s="14">
        <v>81</v>
      </c>
      <c r="U19" s="14">
        <v>29</v>
      </c>
      <c r="V19" s="14">
        <f t="shared" si="0"/>
        <v>846</v>
      </c>
      <c r="W19" s="14"/>
      <c r="X19" s="14"/>
      <c r="Y19" s="14"/>
      <c r="Z19" s="14"/>
      <c r="AA19" s="14"/>
      <c r="AB19" s="14"/>
      <c r="AC19" s="14"/>
      <c r="AD19" s="14"/>
      <c r="AE19" s="14"/>
      <c r="AF19" s="14">
        <v>595</v>
      </c>
      <c r="AG19" s="14"/>
      <c r="AH19" s="14"/>
      <c r="AI19" s="14"/>
      <c r="AJ19" s="14"/>
      <c r="AK19" s="14"/>
      <c r="AL19" s="14"/>
      <c r="AM19" s="14"/>
      <c r="AN19" s="14"/>
      <c r="AO19" s="14"/>
      <c r="AP19" s="14"/>
      <c r="AQ19" s="14">
        <v>618</v>
      </c>
      <c r="AR19" s="14"/>
      <c r="AS19" s="14"/>
      <c r="AT19" s="14"/>
      <c r="AU19" s="14"/>
      <c r="AV19" s="14"/>
      <c r="AW19" s="14"/>
      <c r="AX19" s="14"/>
      <c r="AY19" s="14"/>
      <c r="AZ19" s="14"/>
      <c r="BA19" s="14"/>
      <c r="BB19" s="14"/>
      <c r="BC19" s="14"/>
      <c r="BD19" s="14"/>
      <c r="BE19" s="14"/>
      <c r="BF19" s="14"/>
      <c r="BG19" s="14"/>
      <c r="BH19" s="14"/>
      <c r="BI19" s="14"/>
      <c r="BJ19" s="14"/>
      <c r="BK19" s="14"/>
      <c r="BL19" s="14"/>
    </row>
    <row r="20" ht="15.75" customHeight="1" spans="1:64">
      <c r="A20" s="15" t="s">
        <v>74</v>
      </c>
      <c r="B20" s="16" t="s">
        <v>75</v>
      </c>
      <c r="C20" s="14" t="s">
        <v>4</v>
      </c>
      <c r="D20" s="16">
        <v>13</v>
      </c>
      <c r="E20" s="14">
        <v>19</v>
      </c>
      <c r="F20" s="14">
        <v>13</v>
      </c>
      <c r="G20" s="14">
        <v>22</v>
      </c>
      <c r="H20" s="14">
        <v>15</v>
      </c>
      <c r="I20" s="14">
        <v>18</v>
      </c>
      <c r="J20" s="14">
        <v>35</v>
      </c>
      <c r="K20" s="14">
        <v>18</v>
      </c>
      <c r="L20" s="14">
        <v>17</v>
      </c>
      <c r="M20" s="14">
        <v>33</v>
      </c>
      <c r="N20" s="14">
        <v>30</v>
      </c>
      <c r="O20" s="14">
        <v>19</v>
      </c>
      <c r="P20" s="14">
        <v>23</v>
      </c>
      <c r="Q20" s="14">
        <v>27</v>
      </c>
      <c r="R20" s="14">
        <v>59</v>
      </c>
      <c r="S20" s="14">
        <v>25</v>
      </c>
      <c r="T20" s="14">
        <v>23</v>
      </c>
      <c r="U20" s="14">
        <v>14</v>
      </c>
      <c r="V20" s="14">
        <f t="shared" si="0"/>
        <v>423</v>
      </c>
      <c r="W20" s="14"/>
      <c r="X20" s="14"/>
      <c r="Y20" s="14"/>
      <c r="Z20" s="14"/>
      <c r="AA20" s="14"/>
      <c r="AB20" s="14"/>
      <c r="AC20" s="14"/>
      <c r="AD20" s="14"/>
      <c r="AE20" s="14"/>
      <c r="AF20" s="14">
        <v>147</v>
      </c>
      <c r="AG20" s="14"/>
      <c r="AH20" s="14"/>
      <c r="AI20" s="14"/>
      <c r="AJ20" s="14"/>
      <c r="AK20" s="14"/>
      <c r="AL20" s="14"/>
      <c r="AM20" s="14"/>
      <c r="AN20" s="14"/>
      <c r="AO20" s="14"/>
      <c r="AP20" s="14"/>
      <c r="AQ20" s="14">
        <v>5</v>
      </c>
      <c r="AR20" s="14"/>
      <c r="AS20" s="14"/>
      <c r="AT20" s="14"/>
      <c r="AU20" s="14"/>
      <c r="AV20" s="14"/>
      <c r="AW20" s="14"/>
      <c r="AX20" s="14"/>
      <c r="AY20" s="14"/>
      <c r="AZ20" s="14"/>
      <c r="BA20" s="14"/>
      <c r="BB20" s="14"/>
      <c r="BC20" s="14"/>
      <c r="BD20" s="14"/>
      <c r="BE20" s="14"/>
      <c r="BF20" s="14"/>
      <c r="BG20" s="14"/>
      <c r="BH20" s="14"/>
      <c r="BI20" s="14"/>
      <c r="BJ20" s="14"/>
      <c r="BK20" s="14"/>
      <c r="BL20" s="14"/>
    </row>
    <row r="21" ht="15.75" customHeight="1" spans="1:64">
      <c r="A21" s="17" t="s">
        <v>77</v>
      </c>
      <c r="B21" s="18" t="s">
        <v>78</v>
      </c>
      <c r="C21" s="19" t="s">
        <v>4</v>
      </c>
      <c r="D21" s="19">
        <v>18</v>
      </c>
      <c r="E21" s="14">
        <v>0</v>
      </c>
      <c r="F21" s="14">
        <v>0</v>
      </c>
      <c r="G21" s="14">
        <v>0</v>
      </c>
      <c r="H21" s="14">
        <v>0</v>
      </c>
      <c r="I21" s="14">
        <v>0</v>
      </c>
      <c r="J21" s="14">
        <v>0</v>
      </c>
      <c r="K21" s="14">
        <v>0</v>
      </c>
      <c r="L21" s="14">
        <v>3</v>
      </c>
      <c r="M21" s="14">
        <v>0</v>
      </c>
      <c r="N21" s="14">
        <v>0</v>
      </c>
      <c r="O21" s="14">
        <v>0</v>
      </c>
      <c r="P21" s="14">
        <v>0</v>
      </c>
      <c r="Q21" s="14">
        <v>0</v>
      </c>
      <c r="R21" s="14">
        <v>23</v>
      </c>
      <c r="S21" s="14">
        <v>11</v>
      </c>
      <c r="T21" s="14">
        <v>0</v>
      </c>
      <c r="U21" s="14">
        <v>10</v>
      </c>
      <c r="V21" s="14">
        <f t="shared" si="0"/>
        <v>65</v>
      </c>
      <c r="W21" s="14"/>
      <c r="X21" s="14"/>
      <c r="Y21" s="14"/>
      <c r="Z21" s="14"/>
      <c r="AA21" s="14"/>
      <c r="AB21" s="14"/>
      <c r="AC21" s="14"/>
      <c r="AD21" s="14"/>
      <c r="AE21" s="14"/>
      <c r="AF21" s="14">
        <v>352</v>
      </c>
      <c r="AG21" s="14"/>
      <c r="AH21" s="14"/>
      <c r="AI21" s="14"/>
      <c r="AJ21" s="14"/>
      <c r="AK21" s="14"/>
      <c r="AL21" s="14"/>
      <c r="AM21" s="14"/>
      <c r="AN21" s="14"/>
      <c r="AO21" s="14"/>
      <c r="AP21" s="14"/>
      <c r="AQ21" s="14">
        <v>5</v>
      </c>
      <c r="AR21" s="14"/>
      <c r="AS21" s="14"/>
      <c r="AT21" s="14"/>
      <c r="AU21" s="14"/>
      <c r="AV21" s="14"/>
      <c r="AW21" s="14"/>
      <c r="AX21" s="14"/>
      <c r="AY21" s="14"/>
      <c r="AZ21" s="14"/>
      <c r="BA21" s="14"/>
      <c r="BB21" s="14"/>
      <c r="BC21" s="14"/>
      <c r="BD21" s="14"/>
      <c r="BE21" s="14"/>
      <c r="BF21" s="14"/>
      <c r="BG21" s="14"/>
      <c r="BH21" s="14"/>
      <c r="BI21" s="14"/>
      <c r="BJ21" s="14"/>
      <c r="BK21" s="14"/>
      <c r="BL21" s="14"/>
    </row>
    <row r="22" ht="15.75" customHeight="1" spans="1:64">
      <c r="A22" s="17" t="s">
        <v>80</v>
      </c>
      <c r="B22" s="18" t="s">
        <v>81</v>
      </c>
      <c r="C22" s="19" t="s">
        <v>4</v>
      </c>
      <c r="D22" s="19">
        <v>0</v>
      </c>
      <c r="E22" s="14">
        <v>0</v>
      </c>
      <c r="F22" s="14">
        <v>1</v>
      </c>
      <c r="G22" s="14">
        <v>8</v>
      </c>
      <c r="H22" s="14">
        <v>15</v>
      </c>
      <c r="I22" s="14">
        <v>4</v>
      </c>
      <c r="J22" s="14">
        <v>21</v>
      </c>
      <c r="K22" s="14">
        <v>3</v>
      </c>
      <c r="L22" s="14">
        <v>6</v>
      </c>
      <c r="M22" s="14">
        <v>0</v>
      </c>
      <c r="N22" s="14">
        <v>21</v>
      </c>
      <c r="O22" s="14">
        <v>6</v>
      </c>
      <c r="P22" s="14">
        <v>0</v>
      </c>
      <c r="Q22" s="14">
        <v>2</v>
      </c>
      <c r="R22" s="14">
        <v>0</v>
      </c>
      <c r="S22" s="14">
        <v>5</v>
      </c>
      <c r="T22" s="14">
        <v>0</v>
      </c>
      <c r="U22" s="14">
        <v>1</v>
      </c>
      <c r="V22" s="14">
        <f t="shared" si="0"/>
        <v>93</v>
      </c>
      <c r="W22" s="14"/>
      <c r="X22" s="14"/>
      <c r="Y22" s="14"/>
      <c r="Z22" s="14"/>
      <c r="AA22" s="14"/>
      <c r="AB22" s="14"/>
      <c r="AC22" s="14"/>
      <c r="AD22" s="14"/>
      <c r="AE22" s="14"/>
      <c r="AF22" s="14">
        <v>22</v>
      </c>
      <c r="AG22" s="14"/>
      <c r="AH22" s="14"/>
      <c r="AI22" s="14"/>
      <c r="AJ22" s="14"/>
      <c r="AK22" s="14"/>
      <c r="AL22" s="14"/>
      <c r="AM22" s="14"/>
      <c r="AN22" s="14"/>
      <c r="AO22" s="14"/>
      <c r="AP22" s="14"/>
      <c r="AQ22" s="14">
        <v>85</v>
      </c>
      <c r="AR22" s="14"/>
      <c r="AS22" s="14"/>
      <c r="AT22" s="14"/>
      <c r="AU22" s="14"/>
      <c r="AV22" s="14"/>
      <c r="AW22" s="14"/>
      <c r="AX22" s="14"/>
      <c r="AY22" s="14"/>
      <c r="AZ22" s="14"/>
      <c r="BA22" s="14"/>
      <c r="BB22" s="14"/>
      <c r="BC22" s="14"/>
      <c r="BD22" s="14"/>
      <c r="BE22" s="14"/>
      <c r="BF22" s="14"/>
      <c r="BG22" s="14"/>
      <c r="BH22" s="14"/>
      <c r="BI22" s="14"/>
      <c r="BJ22" s="14"/>
      <c r="BK22" s="14"/>
      <c r="BL22" s="14"/>
    </row>
    <row r="23" ht="15.75" customHeight="1" spans="1:64">
      <c r="A23" s="17" t="s">
        <v>82</v>
      </c>
      <c r="B23" s="18" t="s">
        <v>83</v>
      </c>
      <c r="C23" s="19" t="s">
        <v>4</v>
      </c>
      <c r="D23" s="19">
        <v>0</v>
      </c>
      <c r="E23" s="14">
        <v>0</v>
      </c>
      <c r="F23" s="14">
        <v>0</v>
      </c>
      <c r="G23" s="14">
        <v>0</v>
      </c>
      <c r="H23" s="14">
        <v>0</v>
      </c>
      <c r="I23" s="14">
        <v>0</v>
      </c>
      <c r="J23" s="14">
        <v>0</v>
      </c>
      <c r="K23" s="14">
        <v>0</v>
      </c>
      <c r="L23" s="14">
        <v>0</v>
      </c>
      <c r="M23" s="14">
        <v>1</v>
      </c>
      <c r="N23" s="14">
        <v>0</v>
      </c>
      <c r="O23" s="14">
        <v>0</v>
      </c>
      <c r="P23" s="14">
        <v>0</v>
      </c>
      <c r="Q23" s="14">
        <v>0</v>
      </c>
      <c r="R23" s="14">
        <v>0</v>
      </c>
      <c r="S23" s="14">
        <v>1</v>
      </c>
      <c r="T23" s="14">
        <v>0</v>
      </c>
      <c r="U23" s="14">
        <v>0</v>
      </c>
      <c r="V23" s="14">
        <f t="shared" si="0"/>
        <v>2</v>
      </c>
      <c r="W23" s="14"/>
      <c r="X23" s="14"/>
      <c r="Y23" s="14"/>
      <c r="Z23" s="14"/>
      <c r="AA23" s="14"/>
      <c r="AB23" s="14"/>
      <c r="AC23" s="14"/>
      <c r="AD23" s="14"/>
      <c r="AE23" s="14"/>
      <c r="AF23" s="14">
        <v>0</v>
      </c>
      <c r="AG23" s="14"/>
      <c r="AH23" s="14"/>
      <c r="AI23" s="14"/>
      <c r="AJ23" s="14"/>
      <c r="AK23" s="14"/>
      <c r="AL23" s="14"/>
      <c r="AM23" s="14"/>
      <c r="AN23" s="14"/>
      <c r="AO23" s="14"/>
      <c r="AP23" s="14"/>
      <c r="AQ23" s="14">
        <v>0</v>
      </c>
      <c r="AR23" s="14"/>
      <c r="AS23" s="14"/>
      <c r="AT23" s="14"/>
      <c r="AU23" s="14"/>
      <c r="AV23" s="14"/>
      <c r="AW23" s="14"/>
      <c r="AX23" s="14"/>
      <c r="AY23" s="14"/>
      <c r="AZ23" s="14"/>
      <c r="BA23" s="14"/>
      <c r="BB23" s="14"/>
      <c r="BC23" s="14"/>
      <c r="BD23" s="14"/>
      <c r="BE23" s="14"/>
      <c r="BF23" s="14"/>
      <c r="BG23" s="14"/>
      <c r="BH23" s="14"/>
      <c r="BI23" s="14"/>
      <c r="BJ23" s="14"/>
      <c r="BK23" s="14"/>
      <c r="BL23" s="14"/>
    </row>
    <row r="24" ht="15.75" customHeight="1" spans="1:64">
      <c r="A24" s="17" t="s">
        <v>84</v>
      </c>
      <c r="B24" s="18" t="s">
        <v>85</v>
      </c>
      <c r="C24" s="19" t="s">
        <v>4</v>
      </c>
      <c r="D24" s="19">
        <v>0</v>
      </c>
      <c r="E24" s="14">
        <v>0</v>
      </c>
      <c r="F24" s="14">
        <v>10</v>
      </c>
      <c r="G24" s="14">
        <v>1</v>
      </c>
      <c r="H24" s="14">
        <v>0</v>
      </c>
      <c r="I24" s="14">
        <v>6</v>
      </c>
      <c r="J24" s="14">
        <v>2</v>
      </c>
      <c r="K24" s="14">
        <v>0</v>
      </c>
      <c r="L24" s="14">
        <v>15</v>
      </c>
      <c r="M24" s="14">
        <v>0</v>
      </c>
      <c r="N24" s="14">
        <v>17</v>
      </c>
      <c r="O24" s="14">
        <v>0</v>
      </c>
      <c r="P24" s="14">
        <v>0</v>
      </c>
      <c r="Q24" s="14">
        <v>0</v>
      </c>
      <c r="R24" s="14">
        <v>0</v>
      </c>
      <c r="S24" s="14">
        <v>0</v>
      </c>
      <c r="T24" s="14">
        <v>2</v>
      </c>
      <c r="U24" s="14">
        <v>1</v>
      </c>
      <c r="V24" s="14">
        <f t="shared" si="0"/>
        <v>54</v>
      </c>
      <c r="W24" s="14"/>
      <c r="X24" s="14"/>
      <c r="Y24" s="14"/>
      <c r="Z24" s="14"/>
      <c r="AA24" s="14"/>
      <c r="AB24" s="14"/>
      <c r="AC24" s="14"/>
      <c r="AD24" s="14"/>
      <c r="AE24" s="14"/>
      <c r="AF24" s="14">
        <v>0</v>
      </c>
      <c r="AG24" s="14"/>
      <c r="AH24" s="14"/>
      <c r="AI24" s="14"/>
      <c r="AJ24" s="14"/>
      <c r="AK24" s="14"/>
      <c r="AL24" s="14"/>
      <c r="AM24" s="14"/>
      <c r="AN24" s="14"/>
      <c r="AO24" s="14"/>
      <c r="AP24" s="14"/>
      <c r="AQ24" s="14">
        <v>20</v>
      </c>
      <c r="AR24" s="14"/>
      <c r="AS24" s="14"/>
      <c r="AT24" s="14"/>
      <c r="AU24" s="14"/>
      <c r="AV24" s="14"/>
      <c r="AW24" s="14"/>
      <c r="AX24" s="14"/>
      <c r="AY24" s="14"/>
      <c r="AZ24" s="14"/>
      <c r="BA24" s="14"/>
      <c r="BB24" s="14"/>
      <c r="BC24" s="14"/>
      <c r="BD24" s="14"/>
      <c r="BE24" s="14"/>
      <c r="BF24" s="14"/>
      <c r="BG24" s="14"/>
      <c r="BH24" s="14"/>
      <c r="BI24" s="14"/>
      <c r="BJ24" s="14"/>
      <c r="BK24" s="14"/>
      <c r="BL24" s="14"/>
    </row>
    <row r="25" ht="15.75" customHeight="1" spans="1:64">
      <c r="A25" s="4"/>
      <c r="B25" s="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ht="15.75" customHeight="1" spans="1:64">
      <c r="A26" s="20" t="s">
        <v>87</v>
      </c>
      <c r="B26" s="21" t="s">
        <v>88</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row>
    <row r="27" ht="15.75" customHeight="1" spans="1:64">
      <c r="A27" s="23" t="s">
        <v>55</v>
      </c>
      <c r="B27" s="24" t="s">
        <v>89</v>
      </c>
      <c r="C27" s="22" t="s">
        <v>4</v>
      </c>
      <c r="D27" s="22">
        <v>19</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v>7</v>
      </c>
      <c r="AG27" s="22"/>
      <c r="AH27" s="22"/>
      <c r="AI27" s="22"/>
      <c r="AJ27" s="22"/>
      <c r="AK27" s="22"/>
      <c r="AL27" s="22"/>
      <c r="AM27" s="22"/>
      <c r="AN27" s="22"/>
      <c r="AO27" s="22"/>
      <c r="AP27" s="22"/>
      <c r="AQ27" s="22">
        <v>7</v>
      </c>
      <c r="AR27" s="22"/>
      <c r="AS27" s="22"/>
      <c r="AT27" s="22"/>
      <c r="AU27" s="22"/>
      <c r="AV27" s="22"/>
      <c r="AW27" s="22"/>
      <c r="AX27" s="22"/>
      <c r="AY27" s="22"/>
      <c r="AZ27" s="22"/>
      <c r="BA27" s="22"/>
      <c r="BB27" s="22"/>
      <c r="BC27" s="22"/>
      <c r="BD27" s="22"/>
      <c r="BE27" s="22"/>
      <c r="BF27" s="22"/>
      <c r="BG27" s="22"/>
      <c r="BH27" s="22"/>
      <c r="BI27" s="22"/>
      <c r="BJ27" s="22"/>
      <c r="BK27" s="22"/>
      <c r="BL27" s="22"/>
    </row>
    <row r="28" ht="15.75" customHeight="1" spans="1:64">
      <c r="A28" s="23" t="s">
        <v>57</v>
      </c>
      <c r="B28" s="24" t="s">
        <v>90</v>
      </c>
      <c r="C28" s="22" t="s">
        <v>4</v>
      </c>
      <c r="D28" s="22">
        <v>19</v>
      </c>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v>7</v>
      </c>
      <c r="AG28" s="22"/>
      <c r="AH28" s="22"/>
      <c r="AI28" s="22"/>
      <c r="AJ28" s="22"/>
      <c r="AK28" s="22"/>
      <c r="AL28" s="22"/>
      <c r="AM28" s="22"/>
      <c r="AN28" s="22"/>
      <c r="AO28" s="22"/>
      <c r="AP28" s="22"/>
      <c r="AQ28" s="22">
        <v>7</v>
      </c>
      <c r="AR28" s="22"/>
      <c r="AS28" s="22"/>
      <c r="AT28" s="22"/>
      <c r="AU28" s="22"/>
      <c r="AV28" s="22"/>
      <c r="AW28" s="22"/>
      <c r="AX28" s="22"/>
      <c r="AY28" s="22"/>
      <c r="AZ28" s="22"/>
      <c r="BA28" s="22"/>
      <c r="BB28" s="22"/>
      <c r="BC28" s="22"/>
      <c r="BD28" s="22"/>
      <c r="BE28" s="22"/>
      <c r="BF28" s="22"/>
      <c r="BG28" s="22"/>
      <c r="BH28" s="22"/>
      <c r="BI28" s="22"/>
      <c r="BJ28" s="22"/>
      <c r="BK28" s="22"/>
      <c r="BL28" s="22"/>
    </row>
    <row r="29" ht="15.75" customHeight="1" spans="1:64">
      <c r="A29" s="23" t="s">
        <v>59</v>
      </c>
      <c r="B29" s="24" t="s">
        <v>91</v>
      </c>
      <c r="C29" s="22" t="s">
        <v>4</v>
      </c>
      <c r="D29" s="22">
        <v>17</v>
      </c>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v>4</v>
      </c>
      <c r="AG29" s="22"/>
      <c r="AH29" s="22"/>
      <c r="AI29" s="22"/>
      <c r="AJ29" s="22"/>
      <c r="AK29" s="22"/>
      <c r="AL29" s="22"/>
      <c r="AM29" s="22"/>
      <c r="AN29" s="22"/>
      <c r="AO29" s="22"/>
      <c r="AP29" s="22"/>
      <c r="AQ29" s="22">
        <v>7</v>
      </c>
      <c r="AR29" s="22"/>
      <c r="AS29" s="22"/>
      <c r="AT29" s="22"/>
      <c r="AU29" s="22"/>
      <c r="AV29" s="22"/>
      <c r="AW29" s="22"/>
      <c r="AX29" s="22"/>
      <c r="AY29" s="22"/>
      <c r="AZ29" s="22"/>
      <c r="BA29" s="22"/>
      <c r="BB29" s="22"/>
      <c r="BC29" s="22"/>
      <c r="BD29" s="22"/>
      <c r="BE29" s="22"/>
      <c r="BF29" s="22"/>
      <c r="BG29" s="22"/>
      <c r="BH29" s="22"/>
      <c r="BI29" s="22"/>
      <c r="BJ29" s="22"/>
      <c r="BK29" s="22"/>
      <c r="BL29" s="22"/>
    </row>
    <row r="30" ht="30.75" customHeight="1" spans="1:64">
      <c r="A30" s="23" t="s">
        <v>61</v>
      </c>
      <c r="B30" s="24" t="s">
        <v>92</v>
      </c>
      <c r="C30" s="22" t="s">
        <v>4</v>
      </c>
      <c r="D30" s="22" t="s">
        <v>94</v>
      </c>
      <c r="E30" s="22" t="s">
        <v>414</v>
      </c>
      <c r="F30" s="22" t="s">
        <v>414</v>
      </c>
      <c r="G30" s="22" t="s">
        <v>414</v>
      </c>
      <c r="H30" s="22" t="s">
        <v>414</v>
      </c>
      <c r="I30" s="22" t="s">
        <v>414</v>
      </c>
      <c r="J30" s="22" t="s">
        <v>414</v>
      </c>
      <c r="K30" s="22" t="s">
        <v>414</v>
      </c>
      <c r="L30" s="22"/>
      <c r="M30" s="22" t="s">
        <v>414</v>
      </c>
      <c r="N30" s="22" t="s">
        <v>414</v>
      </c>
      <c r="O30" s="22" t="s">
        <v>414</v>
      </c>
      <c r="P30" s="22" t="s">
        <v>414</v>
      </c>
      <c r="Q30" s="22" t="s">
        <v>414</v>
      </c>
      <c r="R30" s="22" t="s">
        <v>414</v>
      </c>
      <c r="S30" s="22" t="s">
        <v>414</v>
      </c>
      <c r="T30" s="22" t="s">
        <v>414</v>
      </c>
      <c r="U30" s="22" t="s">
        <v>414</v>
      </c>
      <c r="V30" s="22" t="s">
        <v>414</v>
      </c>
      <c r="W30" s="22" t="s">
        <v>414</v>
      </c>
      <c r="X30" s="22" t="s">
        <v>414</v>
      </c>
      <c r="Y30" s="22" t="s">
        <v>414</v>
      </c>
      <c r="Z30" s="22"/>
      <c r="AA30" s="22"/>
      <c r="AB30" s="22"/>
      <c r="AC30" s="22"/>
      <c r="AD30" s="22"/>
      <c r="AE30" s="22"/>
      <c r="AF30" s="22" t="s">
        <v>93</v>
      </c>
      <c r="AG30" s="22"/>
      <c r="AH30" s="22"/>
      <c r="AI30" s="22"/>
      <c r="AJ30" s="22"/>
      <c r="AK30" s="22"/>
      <c r="AL30" s="22"/>
      <c r="AM30" s="22"/>
      <c r="AN30" s="22"/>
      <c r="AO30" s="22"/>
      <c r="AP30" s="22"/>
      <c r="AQ30" s="22" t="s">
        <v>93</v>
      </c>
      <c r="AR30" s="22"/>
      <c r="AS30" s="22"/>
      <c r="AT30" s="22"/>
      <c r="AU30" s="22"/>
      <c r="AV30" s="22"/>
      <c r="AW30" s="22"/>
      <c r="AX30" s="22"/>
      <c r="AY30" s="22"/>
      <c r="AZ30" s="22"/>
      <c r="BA30" s="22"/>
      <c r="BB30" s="22"/>
      <c r="BC30" s="22"/>
      <c r="BD30" s="22"/>
      <c r="BE30" s="22"/>
      <c r="BF30" s="22"/>
      <c r="BG30" s="22"/>
      <c r="BH30" s="22"/>
      <c r="BI30" s="22"/>
      <c r="BJ30" s="22"/>
      <c r="BK30" s="22"/>
      <c r="BL30" s="22"/>
    </row>
    <row r="31" ht="15.75" customHeight="1" spans="1:64">
      <c r="A31" s="4"/>
      <c r="B31" s="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ht="15.75" customHeight="1" spans="1:64">
      <c r="A32" s="25" t="s">
        <v>97</v>
      </c>
      <c r="B32" s="26" t="s">
        <v>98</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ht="15.75" customHeight="1" spans="1:64">
      <c r="A33" s="28" t="s">
        <v>55</v>
      </c>
      <c r="B33" s="29" t="s">
        <v>99</v>
      </c>
      <c r="C33" s="27" t="s">
        <v>4</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v>2</v>
      </c>
      <c r="AG33" s="27"/>
      <c r="AH33" s="27"/>
      <c r="AI33" s="27"/>
      <c r="AJ33" s="27"/>
      <c r="AK33" s="27"/>
      <c r="AL33" s="27"/>
      <c r="AM33" s="27"/>
      <c r="AN33" s="27"/>
      <c r="AO33" s="27"/>
      <c r="AP33" s="27"/>
      <c r="AQ33" s="27">
        <v>4</v>
      </c>
      <c r="AR33" s="27"/>
      <c r="AS33" s="27"/>
      <c r="AT33" s="27"/>
      <c r="AU33" s="27"/>
      <c r="AV33" s="27"/>
      <c r="AW33" s="27"/>
      <c r="AX33" s="27"/>
      <c r="AY33" s="27"/>
      <c r="AZ33" s="27"/>
      <c r="BA33" s="27"/>
      <c r="BB33" s="27"/>
      <c r="BC33" s="27"/>
      <c r="BD33" s="27"/>
      <c r="BE33" s="27"/>
      <c r="BF33" s="27"/>
      <c r="BG33" s="27"/>
      <c r="BH33" s="27"/>
      <c r="BI33" s="27"/>
      <c r="BJ33" s="27"/>
      <c r="BK33" s="27"/>
      <c r="BL33" s="27"/>
    </row>
    <row r="34" ht="15.75" customHeight="1" spans="1:64">
      <c r="A34" s="28"/>
      <c r="B34" s="29"/>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t="s">
        <v>101</v>
      </c>
      <c r="AG34" s="27"/>
      <c r="AH34" s="27"/>
      <c r="AI34" s="27"/>
      <c r="AJ34" s="27"/>
      <c r="AK34" s="27"/>
      <c r="AL34" s="27"/>
      <c r="AM34" s="27"/>
      <c r="AN34" s="27"/>
      <c r="AO34" s="27"/>
      <c r="AP34" s="27"/>
      <c r="AQ34" s="27" t="s">
        <v>102</v>
      </c>
      <c r="AR34" s="27"/>
      <c r="AS34" s="27"/>
      <c r="AT34" s="27"/>
      <c r="AU34" s="27"/>
      <c r="AV34" s="27"/>
      <c r="AW34" s="27"/>
      <c r="AX34" s="27"/>
      <c r="AY34" s="27"/>
      <c r="AZ34" s="27"/>
      <c r="BA34" s="27"/>
      <c r="BB34" s="27"/>
      <c r="BC34" s="27"/>
      <c r="BD34" s="27"/>
      <c r="BE34" s="27"/>
      <c r="BF34" s="27"/>
      <c r="BG34" s="27"/>
      <c r="BH34" s="27"/>
      <c r="BI34" s="27"/>
      <c r="BJ34" s="27"/>
      <c r="BK34" s="27"/>
      <c r="BL34" s="27"/>
    </row>
    <row r="35" ht="15.75" customHeight="1" spans="1:64">
      <c r="A35" s="28" t="s">
        <v>57</v>
      </c>
      <c r="B35" s="29" t="s">
        <v>103</v>
      </c>
      <c r="C35" s="27" t="s">
        <v>4</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v>5</v>
      </c>
      <c r="AG35" s="27"/>
      <c r="AH35" s="27"/>
      <c r="AI35" s="27"/>
      <c r="AJ35" s="27"/>
      <c r="AK35" s="27"/>
      <c r="AL35" s="27"/>
      <c r="AM35" s="27"/>
      <c r="AN35" s="27"/>
      <c r="AO35" s="27"/>
      <c r="AP35" s="27"/>
      <c r="AQ35" s="27">
        <v>18</v>
      </c>
      <c r="AR35" s="27"/>
      <c r="AS35" s="27"/>
      <c r="AT35" s="27"/>
      <c r="AU35" s="27"/>
      <c r="AV35" s="27"/>
      <c r="AW35" s="27"/>
      <c r="AX35" s="27"/>
      <c r="AY35" s="27"/>
      <c r="AZ35" s="27"/>
      <c r="BA35" s="27"/>
      <c r="BB35" s="27"/>
      <c r="BC35" s="27"/>
      <c r="BD35" s="27"/>
      <c r="BE35" s="27"/>
      <c r="BF35" s="27"/>
      <c r="BG35" s="27"/>
      <c r="BH35" s="27"/>
      <c r="BI35" s="27"/>
      <c r="BJ35" s="27"/>
      <c r="BK35" s="27"/>
      <c r="BL35" s="27"/>
    </row>
    <row r="36" ht="15.75" customHeight="1" spans="1:64">
      <c r="A36" s="28"/>
      <c r="B36" s="29"/>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t="s">
        <v>101</v>
      </c>
      <c r="AG36" s="27"/>
      <c r="AH36" s="27"/>
      <c r="AI36" s="27"/>
      <c r="AJ36" s="27"/>
      <c r="AK36" s="27"/>
      <c r="AL36" s="27"/>
      <c r="AM36" s="27"/>
      <c r="AN36" s="27"/>
      <c r="AO36" s="27"/>
      <c r="AP36" s="27"/>
      <c r="AQ36" s="27" t="s">
        <v>102</v>
      </c>
      <c r="AR36" s="27"/>
      <c r="AS36" s="27"/>
      <c r="AT36" s="27"/>
      <c r="AU36" s="27"/>
      <c r="AV36" s="27"/>
      <c r="AW36" s="27"/>
      <c r="AX36" s="27"/>
      <c r="AY36" s="27"/>
      <c r="AZ36" s="27"/>
      <c r="BA36" s="27"/>
      <c r="BB36" s="27"/>
      <c r="BC36" s="27"/>
      <c r="BD36" s="27"/>
      <c r="BE36" s="27"/>
      <c r="BF36" s="27"/>
      <c r="BG36" s="27"/>
      <c r="BH36" s="27"/>
      <c r="BI36" s="27"/>
      <c r="BJ36" s="27"/>
      <c r="BK36" s="27"/>
      <c r="BL36" s="27"/>
    </row>
    <row r="37" ht="15.75" customHeight="1" spans="1:64">
      <c r="A37" s="28" t="s">
        <v>59</v>
      </c>
      <c r="B37" s="29" t="s">
        <v>104</v>
      </c>
      <c r="C37" s="27" t="s">
        <v>4</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v>0</v>
      </c>
      <c r="AG37" s="27"/>
      <c r="AH37" s="27"/>
      <c r="AI37" s="27"/>
      <c r="AJ37" s="27"/>
      <c r="AK37" s="27"/>
      <c r="AL37" s="27"/>
      <c r="AM37" s="27"/>
      <c r="AN37" s="27"/>
      <c r="AO37" s="27"/>
      <c r="AP37" s="27"/>
      <c r="AQ37" s="27">
        <v>1</v>
      </c>
      <c r="AR37" s="27"/>
      <c r="AS37" s="27"/>
      <c r="AT37" s="27"/>
      <c r="AU37" s="27"/>
      <c r="AV37" s="27"/>
      <c r="AW37" s="27"/>
      <c r="AX37" s="27"/>
      <c r="AY37" s="27"/>
      <c r="AZ37" s="27"/>
      <c r="BA37" s="27"/>
      <c r="BB37" s="27"/>
      <c r="BC37" s="27"/>
      <c r="BD37" s="27"/>
      <c r="BE37" s="27"/>
      <c r="BF37" s="27"/>
      <c r="BG37" s="27"/>
      <c r="BH37" s="27"/>
      <c r="BI37" s="27"/>
      <c r="BJ37" s="27"/>
      <c r="BK37" s="27"/>
      <c r="BL37" s="27"/>
    </row>
    <row r="38" ht="15.75" customHeight="1" spans="1:64">
      <c r="A38" s="28"/>
      <c r="B38" s="29"/>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t="s">
        <v>101</v>
      </c>
      <c r="AG38" s="27"/>
      <c r="AH38" s="27"/>
      <c r="AI38" s="27"/>
      <c r="AJ38" s="27"/>
      <c r="AK38" s="27"/>
      <c r="AL38" s="27"/>
      <c r="AM38" s="27"/>
      <c r="AN38" s="27"/>
      <c r="AO38" s="27"/>
      <c r="AP38" s="27"/>
      <c r="AQ38" s="27" t="s">
        <v>102</v>
      </c>
      <c r="AR38" s="27"/>
      <c r="AS38" s="27"/>
      <c r="AT38" s="27"/>
      <c r="AU38" s="27"/>
      <c r="AV38" s="27"/>
      <c r="AW38" s="27"/>
      <c r="AX38" s="27"/>
      <c r="AY38" s="27"/>
      <c r="AZ38" s="27"/>
      <c r="BA38" s="27"/>
      <c r="BB38" s="27"/>
      <c r="BC38" s="27"/>
      <c r="BD38" s="27"/>
      <c r="BE38" s="27"/>
      <c r="BF38" s="27"/>
      <c r="BG38" s="27"/>
      <c r="BH38" s="27"/>
      <c r="BI38" s="27"/>
      <c r="BJ38" s="27"/>
      <c r="BK38" s="27"/>
      <c r="BL38" s="27"/>
    </row>
    <row r="39" ht="15.75" customHeight="1" spans="1:64">
      <c r="A39" s="28" t="s">
        <v>61</v>
      </c>
      <c r="B39" s="29" t="s">
        <v>105</v>
      </c>
      <c r="C39" s="27" t="s">
        <v>4</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v>2</v>
      </c>
      <c r="AG39" s="27"/>
      <c r="AH39" s="27"/>
      <c r="AI39" s="27"/>
      <c r="AJ39" s="27"/>
      <c r="AK39" s="27"/>
      <c r="AL39" s="27"/>
      <c r="AM39" s="27"/>
      <c r="AN39" s="27"/>
      <c r="AO39" s="27"/>
      <c r="AP39" s="27"/>
      <c r="AQ39" s="27">
        <v>1</v>
      </c>
      <c r="AR39" s="27"/>
      <c r="AS39" s="27"/>
      <c r="AT39" s="27"/>
      <c r="AU39" s="27"/>
      <c r="AV39" s="27"/>
      <c r="AW39" s="27"/>
      <c r="AX39" s="27"/>
      <c r="AY39" s="27"/>
      <c r="AZ39" s="27"/>
      <c r="BA39" s="27"/>
      <c r="BB39" s="27"/>
      <c r="BC39" s="27"/>
      <c r="BD39" s="27"/>
      <c r="BE39" s="27"/>
      <c r="BF39" s="27"/>
      <c r="BG39" s="27"/>
      <c r="BH39" s="27"/>
      <c r="BI39" s="27"/>
      <c r="BJ39" s="27"/>
      <c r="BK39" s="27"/>
      <c r="BL39" s="27"/>
    </row>
    <row r="40" ht="15.75" customHeight="1" spans="1:64">
      <c r="A40" s="28"/>
      <c r="B40" s="29"/>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t="s">
        <v>102</v>
      </c>
      <c r="AG40" s="27"/>
      <c r="AH40" s="27"/>
      <c r="AI40" s="27"/>
      <c r="AJ40" s="27"/>
      <c r="AK40" s="27"/>
      <c r="AL40" s="27"/>
      <c r="AM40" s="27"/>
      <c r="AN40" s="27"/>
      <c r="AO40" s="27"/>
      <c r="AP40" s="27"/>
      <c r="AQ40" s="27" t="s">
        <v>102</v>
      </c>
      <c r="AR40" s="27"/>
      <c r="AS40" s="27"/>
      <c r="AT40" s="27"/>
      <c r="AU40" s="27"/>
      <c r="AV40" s="27"/>
      <c r="AW40" s="27"/>
      <c r="AX40" s="27"/>
      <c r="AY40" s="27"/>
      <c r="AZ40" s="27"/>
      <c r="BA40" s="27"/>
      <c r="BB40" s="27"/>
      <c r="BC40" s="27"/>
      <c r="BD40" s="27"/>
      <c r="BE40" s="27"/>
      <c r="BF40" s="27"/>
      <c r="BG40" s="27"/>
      <c r="BH40" s="27"/>
      <c r="BI40" s="27"/>
      <c r="BJ40" s="27"/>
      <c r="BK40" s="27"/>
      <c r="BL40" s="27"/>
    </row>
    <row r="41" ht="15.75" customHeight="1" spans="1:64">
      <c r="A41" s="28" t="s">
        <v>63</v>
      </c>
      <c r="B41" s="29" t="s">
        <v>106</v>
      </c>
      <c r="C41" s="27" t="s">
        <v>4</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v>2</v>
      </c>
      <c r="AG41" s="27"/>
      <c r="AH41" s="27"/>
      <c r="AI41" s="27"/>
      <c r="AJ41" s="27"/>
      <c r="AK41" s="27"/>
      <c r="AL41" s="27"/>
      <c r="AM41" s="27"/>
      <c r="AN41" s="27"/>
      <c r="AO41" s="27"/>
      <c r="AP41" s="27"/>
      <c r="AQ41" s="27">
        <v>1</v>
      </c>
      <c r="AR41" s="27"/>
      <c r="AS41" s="27"/>
      <c r="AT41" s="27"/>
      <c r="AU41" s="27"/>
      <c r="AV41" s="27"/>
      <c r="AW41" s="27"/>
      <c r="AX41" s="27"/>
      <c r="AY41" s="27"/>
      <c r="AZ41" s="27"/>
      <c r="BA41" s="27"/>
      <c r="BB41" s="27"/>
      <c r="BC41" s="27"/>
      <c r="BD41" s="27"/>
      <c r="BE41" s="27"/>
      <c r="BF41" s="27"/>
      <c r="BG41" s="27"/>
      <c r="BH41" s="27"/>
      <c r="BI41" s="27"/>
      <c r="BJ41" s="27"/>
      <c r="BK41" s="27"/>
      <c r="BL41" s="27"/>
    </row>
    <row r="42" ht="15.75" customHeight="1" spans="1:64">
      <c r="A42" s="28"/>
      <c r="B42" s="29"/>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t="s">
        <v>102</v>
      </c>
      <c r="AG42" s="27"/>
      <c r="AH42" s="27"/>
      <c r="AI42" s="27"/>
      <c r="AJ42" s="27"/>
      <c r="AK42" s="27"/>
      <c r="AL42" s="27"/>
      <c r="AM42" s="27"/>
      <c r="AN42" s="27"/>
      <c r="AO42" s="27"/>
      <c r="AP42" s="27"/>
      <c r="AQ42" s="27" t="s">
        <v>102</v>
      </c>
      <c r="AR42" s="27"/>
      <c r="AS42" s="27"/>
      <c r="AT42" s="27"/>
      <c r="AU42" s="27"/>
      <c r="AV42" s="27"/>
      <c r="AW42" s="27"/>
      <c r="AX42" s="27"/>
      <c r="AY42" s="27"/>
      <c r="AZ42" s="27"/>
      <c r="BA42" s="27"/>
      <c r="BB42" s="27"/>
      <c r="BC42" s="27"/>
      <c r="BD42" s="27"/>
      <c r="BE42" s="27"/>
      <c r="BF42" s="27"/>
      <c r="BG42" s="27"/>
      <c r="BH42" s="27"/>
      <c r="BI42" s="27"/>
      <c r="BJ42" s="27"/>
      <c r="BK42" s="27"/>
      <c r="BL42" s="27"/>
    </row>
    <row r="43" ht="15.75" customHeight="1" spans="1:64">
      <c r="A43" s="28" t="s">
        <v>65</v>
      </c>
      <c r="B43" s="29" t="s">
        <v>107</v>
      </c>
      <c r="C43" s="27" t="s">
        <v>4</v>
      </c>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v>2</v>
      </c>
      <c r="AG43" s="27"/>
      <c r="AH43" s="27"/>
      <c r="AI43" s="27"/>
      <c r="AJ43" s="27"/>
      <c r="AK43" s="27"/>
      <c r="AL43" s="27"/>
      <c r="AM43" s="27"/>
      <c r="AN43" s="27"/>
      <c r="AO43" s="27"/>
      <c r="AP43" s="27"/>
      <c r="AQ43" s="27">
        <v>1</v>
      </c>
      <c r="AR43" s="27"/>
      <c r="AS43" s="27"/>
      <c r="AT43" s="27"/>
      <c r="AU43" s="27"/>
      <c r="AV43" s="27"/>
      <c r="AW43" s="27"/>
      <c r="AX43" s="27"/>
      <c r="AY43" s="27"/>
      <c r="AZ43" s="27"/>
      <c r="BA43" s="27"/>
      <c r="BB43" s="27"/>
      <c r="BC43" s="27"/>
      <c r="BD43" s="27"/>
      <c r="BE43" s="27"/>
      <c r="BF43" s="27"/>
      <c r="BG43" s="27"/>
      <c r="BH43" s="27"/>
      <c r="BI43" s="27"/>
      <c r="BJ43" s="27"/>
      <c r="BK43" s="27"/>
      <c r="BL43" s="27"/>
    </row>
    <row r="44" ht="15.75" customHeight="1" spans="1:64">
      <c r="A44" s="28"/>
      <c r="B44" s="29"/>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t="s">
        <v>102</v>
      </c>
      <c r="AG44" s="27"/>
      <c r="AH44" s="27"/>
      <c r="AI44" s="27"/>
      <c r="AJ44" s="27"/>
      <c r="AK44" s="27"/>
      <c r="AL44" s="27"/>
      <c r="AM44" s="27"/>
      <c r="AN44" s="27"/>
      <c r="AO44" s="27"/>
      <c r="AP44" s="27"/>
      <c r="AQ44" s="27" t="s">
        <v>102</v>
      </c>
      <c r="AR44" s="27"/>
      <c r="AS44" s="27"/>
      <c r="AT44" s="27"/>
      <c r="AU44" s="27"/>
      <c r="AV44" s="27"/>
      <c r="AW44" s="27"/>
      <c r="AX44" s="27"/>
      <c r="AY44" s="27"/>
      <c r="AZ44" s="27"/>
      <c r="BA44" s="27"/>
      <c r="BB44" s="27"/>
      <c r="BC44" s="27"/>
      <c r="BD44" s="27"/>
      <c r="BE44" s="27"/>
      <c r="BF44" s="27"/>
      <c r="BG44" s="27"/>
      <c r="BH44" s="27"/>
      <c r="BI44" s="27"/>
      <c r="BJ44" s="27"/>
      <c r="BK44" s="27"/>
      <c r="BL44" s="27"/>
    </row>
    <row r="45" ht="15.75" customHeight="1" spans="1:64">
      <c r="A45" s="28" t="s">
        <v>67</v>
      </c>
      <c r="B45" s="29" t="s">
        <v>108</v>
      </c>
      <c r="C45" s="27" t="s">
        <v>4</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v>1</v>
      </c>
      <c r="AG45" s="27"/>
      <c r="AH45" s="27"/>
      <c r="AI45" s="27"/>
      <c r="AJ45" s="27"/>
      <c r="AK45" s="27"/>
      <c r="AL45" s="27"/>
      <c r="AM45" s="27"/>
      <c r="AN45" s="27"/>
      <c r="AO45" s="27"/>
      <c r="AP45" s="27"/>
      <c r="AQ45" s="27">
        <v>1</v>
      </c>
      <c r="AR45" s="27"/>
      <c r="AS45" s="27"/>
      <c r="AT45" s="27"/>
      <c r="AU45" s="27"/>
      <c r="AV45" s="27"/>
      <c r="AW45" s="27"/>
      <c r="AX45" s="27"/>
      <c r="AY45" s="27"/>
      <c r="AZ45" s="27"/>
      <c r="BA45" s="27"/>
      <c r="BB45" s="27"/>
      <c r="BC45" s="27"/>
      <c r="BD45" s="27"/>
      <c r="BE45" s="27"/>
      <c r="BF45" s="27"/>
      <c r="BG45" s="27"/>
      <c r="BH45" s="27"/>
      <c r="BI45" s="27"/>
      <c r="BJ45" s="27"/>
      <c r="BK45" s="27"/>
      <c r="BL45" s="27"/>
    </row>
    <row r="46" ht="15.75" customHeight="1" spans="1:64">
      <c r="A46" s="28"/>
      <c r="B46" s="29"/>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t="s">
        <v>101</v>
      </c>
      <c r="AG46" s="27"/>
      <c r="AH46" s="27"/>
      <c r="AI46" s="27"/>
      <c r="AJ46" s="27"/>
      <c r="AK46" s="27"/>
      <c r="AL46" s="27"/>
      <c r="AM46" s="27"/>
      <c r="AN46" s="27"/>
      <c r="AO46" s="27"/>
      <c r="AP46" s="27"/>
      <c r="AQ46" s="27" t="s">
        <v>102</v>
      </c>
      <c r="AR46" s="27"/>
      <c r="AS46" s="27"/>
      <c r="AT46" s="27"/>
      <c r="AU46" s="27"/>
      <c r="AV46" s="27"/>
      <c r="AW46" s="27"/>
      <c r="AX46" s="27"/>
      <c r="AY46" s="27"/>
      <c r="AZ46" s="27"/>
      <c r="BA46" s="27"/>
      <c r="BB46" s="27"/>
      <c r="BC46" s="27"/>
      <c r="BD46" s="27"/>
      <c r="BE46" s="27"/>
      <c r="BF46" s="27"/>
      <c r="BG46" s="27"/>
      <c r="BH46" s="27"/>
      <c r="BI46" s="27"/>
      <c r="BJ46" s="27"/>
      <c r="BK46" s="27"/>
      <c r="BL46" s="27"/>
    </row>
    <row r="47" ht="15.75" customHeight="1" spans="1:64">
      <c r="A47" s="28" t="s">
        <v>70</v>
      </c>
      <c r="B47" s="29" t="s">
        <v>109</v>
      </c>
      <c r="C47" s="27" t="s">
        <v>4</v>
      </c>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v>1</v>
      </c>
      <c r="AG47" s="27"/>
      <c r="AH47" s="27"/>
      <c r="AI47" s="27"/>
      <c r="AJ47" s="27"/>
      <c r="AK47" s="27"/>
      <c r="AL47" s="27"/>
      <c r="AM47" s="27"/>
      <c r="AN47" s="27"/>
      <c r="AO47" s="27"/>
      <c r="AP47" s="27"/>
      <c r="AQ47" s="27">
        <v>1</v>
      </c>
      <c r="AR47" s="27"/>
      <c r="AS47" s="27"/>
      <c r="AT47" s="27"/>
      <c r="AU47" s="27"/>
      <c r="AV47" s="27"/>
      <c r="AW47" s="27"/>
      <c r="AX47" s="27"/>
      <c r="AY47" s="27"/>
      <c r="AZ47" s="27"/>
      <c r="BA47" s="27"/>
      <c r="BB47" s="27"/>
      <c r="BC47" s="27"/>
      <c r="BD47" s="27"/>
      <c r="BE47" s="27"/>
      <c r="BF47" s="27"/>
      <c r="BG47" s="27"/>
      <c r="BH47" s="27"/>
      <c r="BI47" s="27"/>
      <c r="BJ47" s="27"/>
      <c r="BK47" s="27"/>
      <c r="BL47" s="27"/>
    </row>
    <row r="48" ht="15.75" customHeight="1" spans="1:64">
      <c r="A48" s="28"/>
      <c r="B48" s="29"/>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t="s">
        <v>101</v>
      </c>
      <c r="AG48" s="27"/>
      <c r="AH48" s="27"/>
      <c r="AI48" s="27"/>
      <c r="AJ48" s="27"/>
      <c r="AK48" s="27"/>
      <c r="AL48" s="27"/>
      <c r="AM48" s="27"/>
      <c r="AN48" s="27"/>
      <c r="AO48" s="27"/>
      <c r="AP48" s="27"/>
      <c r="AQ48" s="27" t="s">
        <v>102</v>
      </c>
      <c r="AR48" s="27"/>
      <c r="AS48" s="27"/>
      <c r="AT48" s="27"/>
      <c r="AU48" s="27"/>
      <c r="AV48" s="27"/>
      <c r="AW48" s="27"/>
      <c r="AX48" s="27"/>
      <c r="AY48" s="27"/>
      <c r="AZ48" s="27"/>
      <c r="BA48" s="27"/>
      <c r="BB48" s="27"/>
      <c r="BC48" s="27"/>
      <c r="BD48" s="27"/>
      <c r="BE48" s="27"/>
      <c r="BF48" s="27"/>
      <c r="BG48" s="27"/>
      <c r="BH48" s="27"/>
      <c r="BI48" s="27"/>
      <c r="BJ48" s="27"/>
      <c r="BK48" s="27"/>
      <c r="BL48" s="27"/>
    </row>
    <row r="49" ht="15.75" customHeight="1" spans="1:64">
      <c r="A49" s="28" t="s">
        <v>72</v>
      </c>
      <c r="B49" s="29" t="s">
        <v>112</v>
      </c>
      <c r="C49" s="27" t="s">
        <v>4</v>
      </c>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v>0</v>
      </c>
      <c r="AG49" s="27"/>
      <c r="AH49" s="27"/>
      <c r="AI49" s="27"/>
      <c r="AJ49" s="27"/>
      <c r="AK49" s="27"/>
      <c r="AL49" s="27"/>
      <c r="AM49" s="27"/>
      <c r="AN49" s="27"/>
      <c r="AO49" s="27"/>
      <c r="AP49" s="27"/>
      <c r="AQ49" s="27">
        <v>1</v>
      </c>
      <c r="AR49" s="27"/>
      <c r="AS49" s="27"/>
      <c r="AT49" s="27"/>
      <c r="AU49" s="27"/>
      <c r="AV49" s="27"/>
      <c r="AW49" s="27"/>
      <c r="AX49" s="27"/>
      <c r="AY49" s="27"/>
      <c r="AZ49" s="27"/>
      <c r="BA49" s="27"/>
      <c r="BB49" s="27"/>
      <c r="BC49" s="27"/>
      <c r="BD49" s="27"/>
      <c r="BE49" s="27"/>
      <c r="BF49" s="27"/>
      <c r="BG49" s="27"/>
      <c r="BH49" s="27"/>
      <c r="BI49" s="27"/>
      <c r="BJ49" s="27"/>
      <c r="BK49" s="27"/>
      <c r="BL49" s="27"/>
    </row>
    <row r="50" ht="15.75" customHeight="1" spans="1:64">
      <c r="A50" s="28"/>
      <c r="B50" s="30"/>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t="s">
        <v>101</v>
      </c>
      <c r="AG50" s="27"/>
      <c r="AH50" s="27"/>
      <c r="AI50" s="27"/>
      <c r="AJ50" s="27"/>
      <c r="AK50" s="27"/>
      <c r="AL50" s="27"/>
      <c r="AM50" s="27"/>
      <c r="AN50" s="27"/>
      <c r="AO50" s="27"/>
      <c r="AP50" s="27"/>
      <c r="AQ50" s="27" t="s">
        <v>101</v>
      </c>
      <c r="AR50" s="27"/>
      <c r="AS50" s="27"/>
      <c r="AT50" s="27"/>
      <c r="AU50" s="27"/>
      <c r="AV50" s="27"/>
      <c r="AW50" s="27"/>
      <c r="AX50" s="27"/>
      <c r="AY50" s="27"/>
      <c r="AZ50" s="27"/>
      <c r="BA50" s="27"/>
      <c r="BB50" s="27"/>
      <c r="BC50" s="27"/>
      <c r="BD50" s="27"/>
      <c r="BE50" s="27"/>
      <c r="BF50" s="27"/>
      <c r="BG50" s="27"/>
      <c r="BH50" s="27"/>
      <c r="BI50" s="27"/>
      <c r="BJ50" s="27"/>
      <c r="BK50" s="27"/>
      <c r="BL50" s="27"/>
    </row>
    <row r="51" ht="15.75" customHeight="1" spans="1:64">
      <c r="A51" s="28" t="s">
        <v>74</v>
      </c>
      <c r="B51" s="30" t="s">
        <v>114</v>
      </c>
      <c r="C51" s="27" t="s">
        <v>4</v>
      </c>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v>0</v>
      </c>
      <c r="AG51" s="27"/>
      <c r="AH51" s="27"/>
      <c r="AI51" s="27"/>
      <c r="AJ51" s="27"/>
      <c r="AK51" s="27"/>
      <c r="AL51" s="27"/>
      <c r="AM51" s="27"/>
      <c r="AN51" s="27"/>
      <c r="AO51" s="27"/>
      <c r="AP51" s="27"/>
      <c r="AQ51" s="27">
        <v>0</v>
      </c>
      <c r="AR51" s="27"/>
      <c r="AS51" s="27"/>
      <c r="AT51" s="27"/>
      <c r="AU51" s="27"/>
      <c r="AV51" s="27"/>
      <c r="AW51" s="27"/>
      <c r="AX51" s="27"/>
      <c r="AY51" s="27"/>
      <c r="AZ51" s="27"/>
      <c r="BA51" s="27"/>
      <c r="BB51" s="27"/>
      <c r="BC51" s="27"/>
      <c r="BD51" s="27"/>
      <c r="BE51" s="27"/>
      <c r="BF51" s="27"/>
      <c r="BG51" s="27"/>
      <c r="BH51" s="27"/>
      <c r="BI51" s="27"/>
      <c r="BJ51" s="27"/>
      <c r="BK51" s="27"/>
      <c r="BL51" s="27"/>
    </row>
    <row r="52" ht="15.75" customHeight="1" spans="1:64">
      <c r="A52" s="28"/>
      <c r="B52" s="30"/>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t="s">
        <v>101</v>
      </c>
      <c r="AG52" s="27"/>
      <c r="AH52" s="27"/>
      <c r="AI52" s="27"/>
      <c r="AJ52" s="27"/>
      <c r="AK52" s="27"/>
      <c r="AL52" s="27"/>
      <c r="AM52" s="27"/>
      <c r="AN52" s="27"/>
      <c r="AO52" s="27"/>
      <c r="AP52" s="27"/>
      <c r="AQ52" s="27" t="s">
        <v>101</v>
      </c>
      <c r="AR52" s="27"/>
      <c r="AS52" s="27"/>
      <c r="AT52" s="27"/>
      <c r="AU52" s="27"/>
      <c r="AV52" s="27"/>
      <c r="AW52" s="27"/>
      <c r="AX52" s="27"/>
      <c r="AY52" s="27"/>
      <c r="AZ52" s="27"/>
      <c r="BA52" s="27"/>
      <c r="BB52" s="27"/>
      <c r="BC52" s="27"/>
      <c r="BD52" s="27"/>
      <c r="BE52" s="27"/>
      <c r="BF52" s="27"/>
      <c r="BG52" s="27"/>
      <c r="BH52" s="27"/>
      <c r="BI52" s="27"/>
      <c r="BJ52" s="27"/>
      <c r="BK52" s="27"/>
      <c r="BL52" s="27"/>
    </row>
    <row r="53" ht="15.75" customHeight="1" spans="1:64">
      <c r="A53" s="28" t="s">
        <v>77</v>
      </c>
      <c r="B53" s="31" t="s">
        <v>116</v>
      </c>
      <c r="C53" s="27" t="s">
        <v>4</v>
      </c>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v>0</v>
      </c>
      <c r="AG53" s="27"/>
      <c r="AH53" s="27"/>
      <c r="AI53" s="27"/>
      <c r="AJ53" s="27"/>
      <c r="AK53" s="27"/>
      <c r="AL53" s="27"/>
      <c r="AM53" s="27"/>
      <c r="AN53" s="27"/>
      <c r="AO53" s="27"/>
      <c r="AP53" s="27"/>
      <c r="AQ53" s="27">
        <v>1</v>
      </c>
      <c r="AR53" s="27"/>
      <c r="AS53" s="27"/>
      <c r="AT53" s="27"/>
      <c r="AU53" s="27"/>
      <c r="AV53" s="27"/>
      <c r="AW53" s="27"/>
      <c r="AX53" s="27"/>
      <c r="AY53" s="27"/>
      <c r="AZ53" s="27"/>
      <c r="BA53" s="27"/>
      <c r="BB53" s="27"/>
      <c r="BC53" s="27"/>
      <c r="BD53" s="27"/>
      <c r="BE53" s="27"/>
      <c r="BF53" s="27"/>
      <c r="BG53" s="27"/>
      <c r="BH53" s="27"/>
      <c r="BI53" s="27"/>
      <c r="BJ53" s="27"/>
      <c r="BK53" s="27"/>
      <c r="BL53" s="27"/>
    </row>
    <row r="54" ht="15.75" customHeight="1" spans="1:64">
      <c r="A54" s="28"/>
      <c r="B54" s="3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t="s">
        <v>101</v>
      </c>
      <c r="AG54" s="27"/>
      <c r="AH54" s="27"/>
      <c r="AI54" s="27"/>
      <c r="AJ54" s="27"/>
      <c r="AK54" s="27"/>
      <c r="AL54" s="27"/>
      <c r="AM54" s="27"/>
      <c r="AN54" s="27"/>
      <c r="AO54" s="27"/>
      <c r="AP54" s="27"/>
      <c r="AQ54" s="27" t="s">
        <v>102</v>
      </c>
      <c r="AR54" s="27"/>
      <c r="AS54" s="27"/>
      <c r="AT54" s="27"/>
      <c r="AU54" s="27"/>
      <c r="AV54" s="27"/>
      <c r="AW54" s="27"/>
      <c r="AX54" s="27"/>
      <c r="AY54" s="27"/>
      <c r="AZ54" s="27"/>
      <c r="BA54" s="27"/>
      <c r="BB54" s="27"/>
      <c r="BC54" s="27"/>
      <c r="BD54" s="27"/>
      <c r="BE54" s="27"/>
      <c r="BF54" s="27"/>
      <c r="BG54" s="27"/>
      <c r="BH54" s="27"/>
      <c r="BI54" s="27"/>
      <c r="BJ54" s="27"/>
      <c r="BK54" s="27"/>
      <c r="BL54" s="27"/>
    </row>
    <row r="55" ht="15.75" customHeight="1" spans="1:64">
      <c r="A55" s="28" t="s">
        <v>80</v>
      </c>
      <c r="B55" s="32" t="s">
        <v>117</v>
      </c>
      <c r="C55" s="27" t="s">
        <v>4</v>
      </c>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v>0</v>
      </c>
      <c r="AG55" s="27"/>
      <c r="AH55" s="27"/>
      <c r="AI55" s="27"/>
      <c r="AJ55" s="27"/>
      <c r="AK55" s="27"/>
      <c r="AL55" s="27"/>
      <c r="AM55" s="27"/>
      <c r="AN55" s="27"/>
      <c r="AO55" s="27"/>
      <c r="AP55" s="27"/>
      <c r="AQ55" s="27">
        <v>1</v>
      </c>
      <c r="AR55" s="27"/>
      <c r="AS55" s="27"/>
      <c r="AT55" s="27"/>
      <c r="AU55" s="27"/>
      <c r="AV55" s="27"/>
      <c r="AW55" s="27"/>
      <c r="AX55" s="27"/>
      <c r="AY55" s="27"/>
      <c r="AZ55" s="27"/>
      <c r="BA55" s="27"/>
      <c r="BB55" s="27"/>
      <c r="BC55" s="27"/>
      <c r="BD55" s="27"/>
      <c r="BE55" s="27"/>
      <c r="BF55" s="27"/>
      <c r="BG55" s="27"/>
      <c r="BH55" s="27"/>
      <c r="BI55" s="27"/>
      <c r="BJ55" s="27"/>
      <c r="BK55" s="27"/>
      <c r="BL55" s="27"/>
    </row>
    <row r="56" ht="15.75" customHeight="1" spans="1:64">
      <c r="A56" s="28"/>
      <c r="B56" s="3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t="s">
        <v>101</v>
      </c>
      <c r="AG56" s="27"/>
      <c r="AH56" s="27"/>
      <c r="AI56" s="27"/>
      <c r="AJ56" s="27"/>
      <c r="AK56" s="27"/>
      <c r="AL56" s="27"/>
      <c r="AM56" s="27"/>
      <c r="AN56" s="27"/>
      <c r="AO56" s="27"/>
      <c r="AP56" s="27"/>
      <c r="AQ56" s="27" t="s">
        <v>102</v>
      </c>
      <c r="AR56" s="27"/>
      <c r="AS56" s="27"/>
      <c r="AT56" s="27"/>
      <c r="AU56" s="27"/>
      <c r="AV56" s="27"/>
      <c r="AW56" s="27"/>
      <c r="AX56" s="27"/>
      <c r="AY56" s="27"/>
      <c r="AZ56" s="27"/>
      <c r="BA56" s="27"/>
      <c r="BB56" s="27"/>
      <c r="BC56" s="27"/>
      <c r="BD56" s="27"/>
      <c r="BE56" s="27"/>
      <c r="BF56" s="27"/>
      <c r="BG56" s="27"/>
      <c r="BH56" s="27"/>
      <c r="BI56" s="27"/>
      <c r="BJ56" s="27"/>
      <c r="BK56" s="27"/>
      <c r="BL56" s="27"/>
    </row>
    <row r="57" ht="15.75" customHeight="1" spans="1:64">
      <c r="A57" s="28" t="s">
        <v>82</v>
      </c>
      <c r="B57" s="29" t="s">
        <v>119</v>
      </c>
      <c r="C57" s="27" t="s">
        <v>4</v>
      </c>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v>0</v>
      </c>
      <c r="AG57" s="27"/>
      <c r="AH57" s="27"/>
      <c r="AI57" s="27"/>
      <c r="AJ57" s="27"/>
      <c r="AK57" s="27"/>
      <c r="AL57" s="27"/>
      <c r="AM57" s="27"/>
      <c r="AN57" s="27"/>
      <c r="AO57" s="27"/>
      <c r="AP57" s="27"/>
      <c r="AQ57" s="27">
        <v>1</v>
      </c>
      <c r="AR57" s="27"/>
      <c r="AS57" s="27"/>
      <c r="AT57" s="27"/>
      <c r="AU57" s="27"/>
      <c r="AV57" s="27"/>
      <c r="AW57" s="27"/>
      <c r="AX57" s="27"/>
      <c r="AY57" s="27"/>
      <c r="AZ57" s="27"/>
      <c r="BA57" s="27"/>
      <c r="BB57" s="27"/>
      <c r="BC57" s="27"/>
      <c r="BD57" s="27"/>
      <c r="BE57" s="27"/>
      <c r="BF57" s="27"/>
      <c r="BG57" s="27"/>
      <c r="BH57" s="27"/>
      <c r="BI57" s="27"/>
      <c r="BJ57" s="27"/>
      <c r="BK57" s="27"/>
      <c r="BL57" s="27"/>
    </row>
    <row r="58" ht="15.75" customHeight="1" spans="1:64">
      <c r="A58" s="28"/>
      <c r="B58" s="29"/>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t="s">
        <v>101</v>
      </c>
      <c r="AG58" s="27"/>
      <c r="AH58" s="27"/>
      <c r="AI58" s="27"/>
      <c r="AJ58" s="27"/>
      <c r="AK58" s="27"/>
      <c r="AL58" s="27"/>
      <c r="AM58" s="27"/>
      <c r="AN58" s="27"/>
      <c r="AO58" s="27"/>
      <c r="AP58" s="27"/>
      <c r="AQ58" s="27" t="s">
        <v>102</v>
      </c>
      <c r="AR58" s="27"/>
      <c r="AS58" s="27"/>
      <c r="AT58" s="27"/>
      <c r="AU58" s="27"/>
      <c r="AV58" s="27"/>
      <c r="AW58" s="27"/>
      <c r="AX58" s="27"/>
      <c r="AY58" s="27"/>
      <c r="AZ58" s="27"/>
      <c r="BA58" s="27"/>
      <c r="BB58" s="27"/>
      <c r="BC58" s="27"/>
      <c r="BD58" s="27"/>
      <c r="BE58" s="27"/>
      <c r="BF58" s="27"/>
      <c r="BG58" s="27"/>
      <c r="BH58" s="27"/>
      <c r="BI58" s="27"/>
      <c r="BJ58" s="27"/>
      <c r="BK58" s="27"/>
      <c r="BL58" s="27"/>
    </row>
    <row r="59" ht="15.75" customHeight="1" spans="1:64">
      <c r="A59" s="28" t="s">
        <v>84</v>
      </c>
      <c r="B59" s="29" t="s">
        <v>120</v>
      </c>
      <c r="C59" s="27" t="s">
        <v>4</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v>0</v>
      </c>
      <c r="AG59" s="27"/>
      <c r="AH59" s="27"/>
      <c r="AI59" s="27"/>
      <c r="AJ59" s="27"/>
      <c r="AK59" s="27"/>
      <c r="AL59" s="27"/>
      <c r="AM59" s="27"/>
      <c r="AN59" s="27"/>
      <c r="AO59" s="27"/>
      <c r="AP59" s="27"/>
      <c r="AQ59" s="27">
        <v>0</v>
      </c>
      <c r="AR59" s="27"/>
      <c r="AS59" s="27"/>
      <c r="AT59" s="27"/>
      <c r="AU59" s="27"/>
      <c r="AV59" s="27"/>
      <c r="AW59" s="27"/>
      <c r="AX59" s="27"/>
      <c r="AY59" s="27"/>
      <c r="AZ59" s="27"/>
      <c r="BA59" s="27"/>
      <c r="BB59" s="27"/>
      <c r="BC59" s="27"/>
      <c r="BD59" s="27"/>
      <c r="BE59" s="27"/>
      <c r="BF59" s="27"/>
      <c r="BG59" s="27"/>
      <c r="BH59" s="27"/>
      <c r="BI59" s="27"/>
      <c r="BJ59" s="27"/>
      <c r="BK59" s="27"/>
      <c r="BL59" s="27"/>
    </row>
    <row r="60" ht="15.75" customHeight="1" spans="1:64">
      <c r="A60" s="28"/>
      <c r="B60" s="29"/>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t="s">
        <v>101</v>
      </c>
      <c r="AG60" s="27"/>
      <c r="AH60" s="27"/>
      <c r="AI60" s="27"/>
      <c r="AJ60" s="27"/>
      <c r="AK60" s="27"/>
      <c r="AL60" s="27"/>
      <c r="AM60" s="27"/>
      <c r="AN60" s="27"/>
      <c r="AO60" s="27"/>
      <c r="AP60" s="27"/>
      <c r="AQ60" s="27" t="s">
        <v>101</v>
      </c>
      <c r="AR60" s="27"/>
      <c r="AS60" s="27"/>
      <c r="AT60" s="27"/>
      <c r="AU60" s="27"/>
      <c r="AV60" s="27"/>
      <c r="AW60" s="27"/>
      <c r="AX60" s="27"/>
      <c r="AY60" s="27"/>
      <c r="AZ60" s="27"/>
      <c r="BA60" s="27"/>
      <c r="BB60" s="27"/>
      <c r="BC60" s="27"/>
      <c r="BD60" s="27"/>
      <c r="BE60" s="27"/>
      <c r="BF60" s="27"/>
      <c r="BG60" s="27"/>
      <c r="BH60" s="27"/>
      <c r="BI60" s="27"/>
      <c r="BJ60" s="27"/>
      <c r="BK60" s="27"/>
      <c r="BL60" s="27"/>
    </row>
    <row r="61" ht="15.75" customHeight="1" spans="1:64">
      <c r="A61" s="28" t="s">
        <v>123</v>
      </c>
      <c r="B61" s="29" t="s">
        <v>124</v>
      </c>
      <c r="C61" s="27" t="s">
        <v>4</v>
      </c>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v>0</v>
      </c>
      <c r="AG61" s="27"/>
      <c r="AH61" s="27"/>
      <c r="AI61" s="27"/>
      <c r="AJ61" s="27"/>
      <c r="AK61" s="27"/>
      <c r="AL61" s="27"/>
      <c r="AM61" s="27"/>
      <c r="AN61" s="27"/>
      <c r="AO61" s="27"/>
      <c r="AP61" s="27"/>
      <c r="AQ61" s="27">
        <v>0</v>
      </c>
      <c r="AR61" s="27"/>
      <c r="AS61" s="27"/>
      <c r="AT61" s="27"/>
      <c r="AU61" s="27"/>
      <c r="AV61" s="27"/>
      <c r="AW61" s="27"/>
      <c r="AX61" s="27"/>
      <c r="AY61" s="27"/>
      <c r="AZ61" s="27"/>
      <c r="BA61" s="27"/>
      <c r="BB61" s="27"/>
      <c r="BC61" s="27"/>
      <c r="BD61" s="27"/>
      <c r="BE61" s="27"/>
      <c r="BF61" s="27"/>
      <c r="BG61" s="27"/>
      <c r="BH61" s="27"/>
      <c r="BI61" s="27"/>
      <c r="BJ61" s="27"/>
      <c r="BK61" s="27"/>
      <c r="BL61" s="27"/>
    </row>
    <row r="62" ht="15.75" customHeight="1" spans="1:64">
      <c r="A62" s="28"/>
      <c r="B62" s="29"/>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t="s">
        <v>101</v>
      </c>
      <c r="AG62" s="27"/>
      <c r="AH62" s="27"/>
      <c r="AI62" s="27"/>
      <c r="AJ62" s="27"/>
      <c r="AK62" s="27"/>
      <c r="AL62" s="27"/>
      <c r="AM62" s="27"/>
      <c r="AN62" s="27"/>
      <c r="AO62" s="27"/>
      <c r="AP62" s="27"/>
      <c r="AQ62" s="27" t="s">
        <v>101</v>
      </c>
      <c r="AR62" s="27"/>
      <c r="AS62" s="27"/>
      <c r="AT62" s="27"/>
      <c r="AU62" s="27"/>
      <c r="AV62" s="27"/>
      <c r="AW62" s="27"/>
      <c r="AX62" s="27"/>
      <c r="AY62" s="27"/>
      <c r="AZ62" s="27"/>
      <c r="BA62" s="27"/>
      <c r="BB62" s="27"/>
      <c r="BC62" s="27"/>
      <c r="BD62" s="27"/>
      <c r="BE62" s="27"/>
      <c r="BF62" s="27"/>
      <c r="BG62" s="27"/>
      <c r="BH62" s="27"/>
      <c r="BI62" s="27"/>
      <c r="BJ62" s="27"/>
      <c r="BK62" s="27"/>
      <c r="BL62" s="27"/>
    </row>
    <row r="63" ht="15.75" customHeight="1" spans="1:64">
      <c r="A63" s="4"/>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ht="15.75" customHeight="1" spans="1:64">
      <c r="A64" s="33" t="s">
        <v>125</v>
      </c>
      <c r="B64" s="34" t="s">
        <v>126</v>
      </c>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row>
    <row r="65" ht="15.75" customHeight="1" spans="1:64">
      <c r="A65" s="35" t="s">
        <v>55</v>
      </c>
      <c r="B65" s="36" t="s">
        <v>127</v>
      </c>
      <c r="C65" s="37" t="s">
        <v>4</v>
      </c>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t="s">
        <v>128</v>
      </c>
      <c r="AG65" s="37"/>
      <c r="AH65" s="37"/>
      <c r="AI65" s="37"/>
      <c r="AJ65" s="37"/>
      <c r="AK65" s="37"/>
      <c r="AL65" s="37"/>
      <c r="AM65" s="37"/>
      <c r="AN65" s="37"/>
      <c r="AO65" s="37"/>
      <c r="AP65" s="37"/>
      <c r="AQ65" s="37" t="s">
        <v>128</v>
      </c>
      <c r="AR65" s="37"/>
      <c r="AS65" s="37"/>
      <c r="AT65" s="37"/>
      <c r="AU65" s="37"/>
      <c r="AV65" s="37"/>
      <c r="AW65" s="37"/>
      <c r="AX65" s="37"/>
      <c r="AY65" s="37"/>
      <c r="AZ65" s="37"/>
      <c r="BA65" s="37"/>
      <c r="BB65" s="37"/>
      <c r="BC65" s="37"/>
      <c r="BD65" s="37"/>
      <c r="BE65" s="37"/>
      <c r="BF65" s="37"/>
      <c r="BG65" s="37"/>
      <c r="BH65" s="37"/>
      <c r="BI65" s="37"/>
      <c r="BJ65" s="37"/>
      <c r="BK65" s="37"/>
      <c r="BL65" s="37"/>
    </row>
    <row r="66" ht="15.75" customHeight="1" spans="1:64">
      <c r="A66" s="35" t="s">
        <v>57</v>
      </c>
      <c r="B66" s="36" t="s">
        <v>130</v>
      </c>
      <c r="C66" s="37" t="s">
        <v>4</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t="s">
        <v>128</v>
      </c>
      <c r="AG66" s="37"/>
      <c r="AH66" s="37"/>
      <c r="AI66" s="37"/>
      <c r="AJ66" s="37"/>
      <c r="AK66" s="37"/>
      <c r="AL66" s="37"/>
      <c r="AM66" s="37"/>
      <c r="AN66" s="37"/>
      <c r="AO66" s="37"/>
      <c r="AP66" s="37"/>
      <c r="AQ66" s="37" t="s">
        <v>128</v>
      </c>
      <c r="AR66" s="37"/>
      <c r="AS66" s="37"/>
      <c r="AT66" s="37"/>
      <c r="AU66" s="37"/>
      <c r="AV66" s="37"/>
      <c r="AW66" s="37"/>
      <c r="AX66" s="37"/>
      <c r="AY66" s="37"/>
      <c r="AZ66" s="37"/>
      <c r="BA66" s="37"/>
      <c r="BB66" s="37"/>
      <c r="BC66" s="37"/>
      <c r="BD66" s="37"/>
      <c r="BE66" s="37"/>
      <c r="BF66" s="37"/>
      <c r="BG66" s="37"/>
      <c r="BH66" s="37"/>
      <c r="BI66" s="37"/>
      <c r="BJ66" s="37"/>
      <c r="BK66" s="37"/>
      <c r="BL66" s="37"/>
    </row>
    <row r="67" ht="15.75" customHeight="1" spans="1:64">
      <c r="A67" s="35" t="s">
        <v>59</v>
      </c>
      <c r="B67" s="36" t="s">
        <v>132</v>
      </c>
      <c r="C67" s="37" t="s">
        <v>4</v>
      </c>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t="s">
        <v>128</v>
      </c>
      <c r="AG67" s="37"/>
      <c r="AH67" s="37"/>
      <c r="AI67" s="37"/>
      <c r="AJ67" s="37"/>
      <c r="AK67" s="37"/>
      <c r="AL67" s="37"/>
      <c r="AM67" s="37"/>
      <c r="AN67" s="37"/>
      <c r="AO67" s="37"/>
      <c r="AP67" s="37"/>
      <c r="AQ67" s="37" t="s">
        <v>128</v>
      </c>
      <c r="AR67" s="37"/>
      <c r="AS67" s="37"/>
      <c r="AT67" s="37"/>
      <c r="AU67" s="37"/>
      <c r="AV67" s="37"/>
      <c r="AW67" s="37"/>
      <c r="AX67" s="37"/>
      <c r="AY67" s="37"/>
      <c r="AZ67" s="37"/>
      <c r="BA67" s="37"/>
      <c r="BB67" s="37"/>
      <c r="BC67" s="37"/>
      <c r="BD67" s="37"/>
      <c r="BE67" s="37"/>
      <c r="BF67" s="37"/>
      <c r="BG67" s="37"/>
      <c r="BH67" s="37"/>
      <c r="BI67" s="37"/>
      <c r="BJ67" s="37"/>
      <c r="BK67" s="37"/>
      <c r="BL67" s="37"/>
    </row>
    <row r="68" ht="15.75" customHeight="1" spans="1:64">
      <c r="A68" s="35" t="s">
        <v>61</v>
      </c>
      <c r="B68" s="36" t="s">
        <v>133</v>
      </c>
      <c r="C68" s="37" t="s">
        <v>4</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t="s">
        <v>128</v>
      </c>
      <c r="AG68" s="37"/>
      <c r="AH68" s="37"/>
      <c r="AI68" s="37"/>
      <c r="AJ68" s="37"/>
      <c r="AK68" s="37"/>
      <c r="AL68" s="37"/>
      <c r="AM68" s="37"/>
      <c r="AN68" s="37"/>
      <c r="AO68" s="37"/>
      <c r="AP68" s="37"/>
      <c r="AQ68" s="37" t="s">
        <v>128</v>
      </c>
      <c r="AR68" s="37"/>
      <c r="AS68" s="37"/>
      <c r="AT68" s="37"/>
      <c r="AU68" s="37"/>
      <c r="AV68" s="37"/>
      <c r="AW68" s="37"/>
      <c r="AX68" s="37"/>
      <c r="AY68" s="37"/>
      <c r="AZ68" s="37"/>
      <c r="BA68" s="37"/>
      <c r="BB68" s="37"/>
      <c r="BC68" s="37"/>
      <c r="BD68" s="37"/>
      <c r="BE68" s="37"/>
      <c r="BF68" s="37"/>
      <c r="BG68" s="37"/>
      <c r="BH68" s="37"/>
      <c r="BI68" s="37"/>
      <c r="BJ68" s="37"/>
      <c r="BK68" s="37"/>
      <c r="BL68" s="37"/>
    </row>
    <row r="69" ht="15.75" customHeight="1" spans="1:64">
      <c r="A69" s="35" t="s">
        <v>63</v>
      </c>
      <c r="B69" s="36" t="s">
        <v>134</v>
      </c>
      <c r="C69" s="37" t="s">
        <v>4</v>
      </c>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t="s">
        <v>128</v>
      </c>
      <c r="AG69" s="37"/>
      <c r="AH69" s="37"/>
      <c r="AI69" s="37"/>
      <c r="AJ69" s="37"/>
      <c r="AK69" s="37"/>
      <c r="AL69" s="37"/>
      <c r="AM69" s="37"/>
      <c r="AN69" s="37"/>
      <c r="AO69" s="37"/>
      <c r="AP69" s="37"/>
      <c r="AQ69" s="37" t="s">
        <v>128</v>
      </c>
      <c r="AR69" s="37"/>
      <c r="AS69" s="37"/>
      <c r="AT69" s="37"/>
      <c r="AU69" s="37"/>
      <c r="AV69" s="37"/>
      <c r="AW69" s="37"/>
      <c r="AX69" s="37"/>
      <c r="AY69" s="37"/>
      <c r="AZ69" s="37"/>
      <c r="BA69" s="37"/>
      <c r="BB69" s="37"/>
      <c r="BC69" s="37"/>
      <c r="BD69" s="37"/>
      <c r="BE69" s="37"/>
      <c r="BF69" s="37"/>
      <c r="BG69" s="37"/>
      <c r="BH69" s="37"/>
      <c r="BI69" s="37"/>
      <c r="BJ69" s="37"/>
      <c r="BK69" s="37"/>
      <c r="BL69" s="37"/>
    </row>
    <row r="70" ht="15.75" customHeight="1" spans="1:64">
      <c r="A70" s="35" t="s">
        <v>65</v>
      </c>
      <c r="B70" s="36" t="s">
        <v>135</v>
      </c>
      <c r="C70" s="37" t="s">
        <v>4</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t="s">
        <v>128</v>
      </c>
      <c r="AG70" s="37"/>
      <c r="AH70" s="37"/>
      <c r="AI70" s="37"/>
      <c r="AJ70" s="37"/>
      <c r="AK70" s="37"/>
      <c r="AL70" s="37"/>
      <c r="AM70" s="37"/>
      <c r="AN70" s="37"/>
      <c r="AO70" s="37"/>
      <c r="AP70" s="37"/>
      <c r="AQ70" s="37" t="s">
        <v>131</v>
      </c>
      <c r="AR70" s="37"/>
      <c r="AS70" s="37"/>
      <c r="AT70" s="37"/>
      <c r="AU70" s="37"/>
      <c r="AV70" s="37"/>
      <c r="AW70" s="37"/>
      <c r="AX70" s="37"/>
      <c r="AY70" s="37"/>
      <c r="AZ70" s="37"/>
      <c r="BA70" s="37"/>
      <c r="BB70" s="37"/>
      <c r="BC70" s="37"/>
      <c r="BD70" s="37"/>
      <c r="BE70" s="37"/>
      <c r="BF70" s="37"/>
      <c r="BG70" s="37"/>
      <c r="BH70" s="37"/>
      <c r="BI70" s="37"/>
      <c r="BJ70" s="37"/>
      <c r="BK70" s="37"/>
      <c r="BL70" s="37"/>
    </row>
    <row r="71" ht="15.75" customHeight="1" spans="1:64">
      <c r="A71" s="35" t="s">
        <v>67</v>
      </c>
      <c r="B71" s="36" t="s">
        <v>136</v>
      </c>
      <c r="C71" s="37" t="s">
        <v>4</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t="s">
        <v>128</v>
      </c>
      <c r="AG71" s="37"/>
      <c r="AH71" s="37"/>
      <c r="AI71" s="37"/>
      <c r="AJ71" s="37"/>
      <c r="AK71" s="37"/>
      <c r="AL71" s="37"/>
      <c r="AM71" s="37"/>
      <c r="AN71" s="37"/>
      <c r="AO71" s="37"/>
      <c r="AP71" s="37"/>
      <c r="AQ71" s="37" t="s">
        <v>131</v>
      </c>
      <c r="AR71" s="37"/>
      <c r="AS71" s="37"/>
      <c r="AT71" s="37"/>
      <c r="AU71" s="37"/>
      <c r="AV71" s="37"/>
      <c r="AW71" s="37"/>
      <c r="AX71" s="37"/>
      <c r="AY71" s="37"/>
      <c r="AZ71" s="37"/>
      <c r="BA71" s="37"/>
      <c r="BB71" s="37"/>
      <c r="BC71" s="37"/>
      <c r="BD71" s="37"/>
      <c r="BE71" s="37"/>
      <c r="BF71" s="37"/>
      <c r="BG71" s="37"/>
      <c r="BH71" s="37"/>
      <c r="BI71" s="37"/>
      <c r="BJ71" s="37"/>
      <c r="BK71" s="37"/>
      <c r="BL71" s="37"/>
    </row>
    <row r="72" ht="15.75" customHeight="1" spans="1:64">
      <c r="A72" s="35" t="s">
        <v>70</v>
      </c>
      <c r="B72" s="36" t="s">
        <v>137</v>
      </c>
      <c r="C72" s="37" t="s">
        <v>4</v>
      </c>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t="s">
        <v>128</v>
      </c>
      <c r="AG72" s="37"/>
      <c r="AH72" s="37"/>
      <c r="AI72" s="37"/>
      <c r="AJ72" s="37"/>
      <c r="AK72" s="37"/>
      <c r="AL72" s="37"/>
      <c r="AM72" s="37"/>
      <c r="AN72" s="37"/>
      <c r="AO72" s="37"/>
      <c r="AP72" s="37"/>
      <c r="AQ72" s="37" t="s">
        <v>128</v>
      </c>
      <c r="AR72" s="37"/>
      <c r="AS72" s="37"/>
      <c r="AT72" s="37"/>
      <c r="AU72" s="37"/>
      <c r="AV72" s="37"/>
      <c r="AW72" s="37"/>
      <c r="AX72" s="37"/>
      <c r="AY72" s="37"/>
      <c r="AZ72" s="37"/>
      <c r="BA72" s="37"/>
      <c r="BB72" s="37"/>
      <c r="BC72" s="37"/>
      <c r="BD72" s="37"/>
      <c r="BE72" s="37"/>
      <c r="BF72" s="37"/>
      <c r="BG72" s="37"/>
      <c r="BH72" s="37"/>
      <c r="BI72" s="37"/>
      <c r="BJ72" s="37"/>
      <c r="BK72" s="37"/>
      <c r="BL72" s="37"/>
    </row>
    <row r="73" ht="15.75" customHeight="1" spans="1:64">
      <c r="A73" s="4"/>
      <c r="B73" s="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row>
    <row r="74" ht="15.75" customHeight="1" spans="1:64">
      <c r="A74" s="38" t="s">
        <v>138</v>
      </c>
      <c r="B74" s="39" t="s">
        <v>139</v>
      </c>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ht="15.75" customHeight="1" spans="1:64">
      <c r="A75" s="38" t="s">
        <v>140</v>
      </c>
      <c r="B75" s="40" t="s">
        <v>141</v>
      </c>
      <c r="C75" s="41"/>
      <c r="D75" s="40" t="s">
        <v>142</v>
      </c>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ht="15.75" customHeight="1" spans="1:64">
      <c r="A76" s="38" t="s">
        <v>55</v>
      </c>
      <c r="B76" s="43" t="s">
        <v>127</v>
      </c>
      <c r="C76" s="42"/>
      <c r="D76" s="42"/>
      <c r="E76" s="42"/>
      <c r="F76" s="42"/>
      <c r="G76" s="42"/>
      <c r="H76" s="42"/>
      <c r="I76" s="42"/>
      <c r="J76" s="42"/>
      <c r="K76" s="42"/>
      <c r="L76" s="42"/>
      <c r="M76" s="42"/>
      <c r="N76" s="42"/>
      <c r="O76" s="42"/>
      <c r="P76" s="42"/>
      <c r="Q76" s="42"/>
      <c r="R76" s="42"/>
      <c r="S76" s="42"/>
      <c r="T76" s="50"/>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ht="15.75" customHeight="1" spans="1:64">
      <c r="A77" s="41" t="s">
        <v>143</v>
      </c>
      <c r="B77" s="44" t="s">
        <v>144</v>
      </c>
      <c r="C77" s="42" t="s">
        <v>4</v>
      </c>
      <c r="D77" s="42">
        <v>0</v>
      </c>
      <c r="E77" s="42"/>
      <c r="F77" s="42">
        <v>1</v>
      </c>
      <c r="G77" s="42"/>
      <c r="H77" s="42"/>
      <c r="I77" s="42">
        <v>1</v>
      </c>
      <c r="J77" s="42">
        <v>2</v>
      </c>
      <c r="K77" s="42">
        <v>1</v>
      </c>
      <c r="L77" s="42">
        <v>1</v>
      </c>
      <c r="M77" s="42"/>
      <c r="N77" s="42"/>
      <c r="O77" s="42"/>
      <c r="P77" s="42">
        <v>1</v>
      </c>
      <c r="Q77" s="42"/>
      <c r="R77" s="42">
        <v>3</v>
      </c>
      <c r="S77" s="42">
        <v>1</v>
      </c>
      <c r="T77" s="14">
        <v>1</v>
      </c>
      <c r="U77" s="42">
        <v>3</v>
      </c>
      <c r="V77" s="42">
        <f t="shared" ref="V77:V161" si="1">SUM(D77:U77)</f>
        <v>15</v>
      </c>
      <c r="W77" s="42"/>
      <c r="X77" s="42"/>
      <c r="Y77" s="42"/>
      <c r="Z77" s="42"/>
      <c r="AA77" s="42"/>
      <c r="AB77" s="42"/>
      <c r="AC77" s="42"/>
      <c r="AD77" s="42"/>
      <c r="AE77" s="42"/>
      <c r="AF77" s="42">
        <v>7</v>
      </c>
      <c r="AG77" s="42"/>
      <c r="AH77" s="42"/>
      <c r="AI77" s="42"/>
      <c r="AJ77" s="42"/>
      <c r="AK77" s="42"/>
      <c r="AL77" s="42"/>
      <c r="AM77" s="42"/>
      <c r="AN77" s="42"/>
      <c r="AO77" s="42"/>
      <c r="AP77" s="42"/>
      <c r="AQ77" s="42">
        <v>12</v>
      </c>
      <c r="AR77" s="42"/>
      <c r="AS77" s="42"/>
      <c r="AT77" s="42"/>
      <c r="AU77" s="42"/>
      <c r="AV77" s="42"/>
      <c r="AW77" s="42"/>
      <c r="AX77" s="42"/>
      <c r="AY77" s="42"/>
      <c r="AZ77" s="42"/>
      <c r="BA77" s="42"/>
      <c r="BB77" s="42"/>
      <c r="BC77" s="42"/>
      <c r="BD77" s="42"/>
      <c r="BE77" s="42"/>
      <c r="BF77" s="42"/>
      <c r="BG77" s="42"/>
      <c r="BH77" s="42"/>
      <c r="BI77" s="42"/>
      <c r="BJ77" s="42"/>
      <c r="BK77" s="42"/>
      <c r="BL77" s="42"/>
    </row>
    <row r="78" ht="15.75" customHeight="1" spans="1:64">
      <c r="A78" s="41" t="s">
        <v>143</v>
      </c>
      <c r="B78" s="44" t="s">
        <v>145</v>
      </c>
      <c r="C78" s="42" t="s">
        <v>4</v>
      </c>
      <c r="D78" s="42">
        <v>0</v>
      </c>
      <c r="E78" s="42"/>
      <c r="F78" s="42"/>
      <c r="G78" s="42"/>
      <c r="H78" s="42"/>
      <c r="I78" s="42"/>
      <c r="J78" s="42">
        <v>0</v>
      </c>
      <c r="K78" s="42">
        <v>0</v>
      </c>
      <c r="L78" s="42">
        <v>0</v>
      </c>
      <c r="M78" s="42"/>
      <c r="N78" s="42"/>
      <c r="O78" s="42"/>
      <c r="P78" s="42">
        <v>0</v>
      </c>
      <c r="Q78" s="42">
        <v>1</v>
      </c>
      <c r="R78" s="42">
        <v>0</v>
      </c>
      <c r="S78" s="42"/>
      <c r="T78" s="14">
        <v>0</v>
      </c>
      <c r="U78" s="42">
        <v>0</v>
      </c>
      <c r="V78" s="42">
        <f t="shared" si="1"/>
        <v>1</v>
      </c>
      <c r="W78" s="42"/>
      <c r="X78" s="42"/>
      <c r="Y78" s="42"/>
      <c r="Z78" s="42"/>
      <c r="AA78" s="42"/>
      <c r="AB78" s="42"/>
      <c r="AC78" s="42"/>
      <c r="AD78" s="42"/>
      <c r="AE78" s="42"/>
      <c r="AF78" s="42">
        <v>0</v>
      </c>
      <c r="AG78" s="42"/>
      <c r="AH78" s="42"/>
      <c r="AI78" s="42"/>
      <c r="AJ78" s="42"/>
      <c r="AK78" s="42"/>
      <c r="AL78" s="42"/>
      <c r="AM78" s="42"/>
      <c r="AN78" s="42"/>
      <c r="AO78" s="42"/>
      <c r="AP78" s="42"/>
      <c r="AQ78" s="42">
        <v>0</v>
      </c>
      <c r="AR78" s="42"/>
      <c r="AS78" s="42"/>
      <c r="AT78" s="42"/>
      <c r="AU78" s="42"/>
      <c r="AV78" s="42"/>
      <c r="AW78" s="42"/>
      <c r="AX78" s="42"/>
      <c r="AY78" s="42"/>
      <c r="AZ78" s="42"/>
      <c r="BA78" s="42"/>
      <c r="BB78" s="42"/>
      <c r="BC78" s="42"/>
      <c r="BD78" s="42"/>
      <c r="BE78" s="42"/>
      <c r="BF78" s="42"/>
      <c r="BG78" s="42"/>
      <c r="BH78" s="42"/>
      <c r="BI78" s="42"/>
      <c r="BJ78" s="42"/>
      <c r="BK78" s="42"/>
      <c r="BL78" s="42"/>
    </row>
    <row r="79" ht="15.75" customHeight="1" spans="1:64">
      <c r="A79" s="41" t="s">
        <v>143</v>
      </c>
      <c r="B79" s="44" t="s">
        <v>147</v>
      </c>
      <c r="C79" s="42" t="s">
        <v>4</v>
      </c>
      <c r="D79" s="42">
        <v>0</v>
      </c>
      <c r="E79" s="42"/>
      <c r="F79" s="42"/>
      <c r="G79" s="42"/>
      <c r="H79" s="42"/>
      <c r="I79" s="42"/>
      <c r="J79" s="42">
        <v>0</v>
      </c>
      <c r="K79" s="42">
        <v>0</v>
      </c>
      <c r="L79" s="42">
        <v>0</v>
      </c>
      <c r="M79" s="42"/>
      <c r="N79" s="42"/>
      <c r="O79" s="42"/>
      <c r="P79" s="42">
        <v>1</v>
      </c>
      <c r="Q79" s="42"/>
      <c r="R79" s="42">
        <v>0</v>
      </c>
      <c r="S79" s="42"/>
      <c r="T79" s="14">
        <v>0</v>
      </c>
      <c r="U79" s="42">
        <v>1</v>
      </c>
      <c r="V79" s="42">
        <f t="shared" si="1"/>
        <v>2</v>
      </c>
      <c r="W79" s="42"/>
      <c r="X79" s="42"/>
      <c r="Y79" s="42"/>
      <c r="Z79" s="42"/>
      <c r="AA79" s="42"/>
      <c r="AB79" s="42"/>
      <c r="AC79" s="42"/>
      <c r="AD79" s="42"/>
      <c r="AE79" s="42"/>
      <c r="AF79" s="42">
        <v>1</v>
      </c>
      <c r="AG79" s="42"/>
      <c r="AH79" s="42"/>
      <c r="AI79" s="42"/>
      <c r="AJ79" s="42"/>
      <c r="AK79" s="42"/>
      <c r="AL79" s="42"/>
      <c r="AM79" s="42"/>
      <c r="AN79" s="42"/>
      <c r="AO79" s="42"/>
      <c r="AP79" s="42"/>
      <c r="AQ79" s="42">
        <v>1</v>
      </c>
      <c r="AR79" s="42"/>
      <c r="AS79" s="42"/>
      <c r="AT79" s="42"/>
      <c r="AU79" s="42"/>
      <c r="AV79" s="42"/>
      <c r="AW79" s="42"/>
      <c r="AX79" s="42"/>
      <c r="AY79" s="42"/>
      <c r="AZ79" s="42"/>
      <c r="BA79" s="42"/>
      <c r="BB79" s="42"/>
      <c r="BC79" s="42"/>
      <c r="BD79" s="42"/>
      <c r="BE79" s="42"/>
      <c r="BF79" s="42"/>
      <c r="BG79" s="42"/>
      <c r="BH79" s="42"/>
      <c r="BI79" s="42"/>
      <c r="BJ79" s="42"/>
      <c r="BK79" s="42"/>
      <c r="BL79" s="42"/>
    </row>
    <row r="80" ht="15.75" customHeight="1" spans="1:64">
      <c r="A80" s="41" t="s">
        <v>143</v>
      </c>
      <c r="B80" s="44" t="s">
        <v>148</v>
      </c>
      <c r="C80" s="42" t="s">
        <v>4</v>
      </c>
      <c r="D80" s="42">
        <v>0</v>
      </c>
      <c r="E80" s="42"/>
      <c r="F80" s="42"/>
      <c r="G80" s="42"/>
      <c r="H80" s="42"/>
      <c r="I80" s="42"/>
      <c r="J80" s="42">
        <v>0</v>
      </c>
      <c r="K80" s="42">
        <v>0</v>
      </c>
      <c r="L80" s="42">
        <v>0</v>
      </c>
      <c r="M80" s="42"/>
      <c r="N80" s="42"/>
      <c r="O80" s="42"/>
      <c r="P80" s="42">
        <v>0</v>
      </c>
      <c r="Q80" s="42"/>
      <c r="R80" s="42">
        <v>0</v>
      </c>
      <c r="S80" s="42"/>
      <c r="T80" s="14">
        <v>0</v>
      </c>
      <c r="U80" s="42">
        <v>0</v>
      </c>
      <c r="V80" s="42">
        <f t="shared" si="1"/>
        <v>0</v>
      </c>
      <c r="W80" s="42"/>
      <c r="X80" s="42"/>
      <c r="Y80" s="42"/>
      <c r="Z80" s="42"/>
      <c r="AA80" s="42"/>
      <c r="AB80" s="42"/>
      <c r="AC80" s="42"/>
      <c r="AD80" s="42"/>
      <c r="AE80" s="42"/>
      <c r="AF80" s="42">
        <v>0</v>
      </c>
      <c r="AG80" s="42"/>
      <c r="AH80" s="42"/>
      <c r="AI80" s="42"/>
      <c r="AJ80" s="42"/>
      <c r="AK80" s="42"/>
      <c r="AL80" s="42"/>
      <c r="AM80" s="42"/>
      <c r="AN80" s="42"/>
      <c r="AO80" s="42"/>
      <c r="AP80" s="42"/>
      <c r="AQ80" s="42">
        <v>2</v>
      </c>
      <c r="AR80" s="42"/>
      <c r="AS80" s="42"/>
      <c r="AT80" s="42"/>
      <c r="AU80" s="42"/>
      <c r="AV80" s="42"/>
      <c r="AW80" s="42"/>
      <c r="AX80" s="42"/>
      <c r="AY80" s="42"/>
      <c r="AZ80" s="42"/>
      <c r="BA80" s="42"/>
      <c r="BB80" s="42"/>
      <c r="BC80" s="42"/>
      <c r="BD80" s="42"/>
      <c r="BE80" s="42"/>
      <c r="BF80" s="42"/>
      <c r="BG80" s="42"/>
      <c r="BH80" s="42"/>
      <c r="BI80" s="42"/>
      <c r="BJ80" s="42"/>
      <c r="BK80" s="42"/>
      <c r="BL80" s="42"/>
    </row>
    <row r="81" ht="15.75" customHeight="1" spans="1:64">
      <c r="A81" s="41" t="s">
        <v>143</v>
      </c>
      <c r="B81" s="44" t="s">
        <v>149</v>
      </c>
      <c r="C81" s="42" t="s">
        <v>4</v>
      </c>
      <c r="D81" s="42">
        <v>0</v>
      </c>
      <c r="E81" s="42"/>
      <c r="F81" s="42"/>
      <c r="G81" s="42"/>
      <c r="H81" s="42"/>
      <c r="I81" s="42"/>
      <c r="J81" s="42">
        <v>1</v>
      </c>
      <c r="K81" s="42">
        <v>1</v>
      </c>
      <c r="L81" s="42">
        <v>1</v>
      </c>
      <c r="M81" s="42"/>
      <c r="N81" s="42"/>
      <c r="O81" s="42"/>
      <c r="P81" s="42">
        <v>0</v>
      </c>
      <c r="Q81" s="42"/>
      <c r="R81" s="42">
        <v>1</v>
      </c>
      <c r="S81" s="42"/>
      <c r="T81" s="14">
        <v>0</v>
      </c>
      <c r="U81" s="42">
        <v>0</v>
      </c>
      <c r="V81" s="42">
        <f t="shared" si="1"/>
        <v>4</v>
      </c>
      <c r="W81" s="42"/>
      <c r="X81" s="42"/>
      <c r="Y81" s="42"/>
      <c r="Z81" s="42"/>
      <c r="AA81" s="42"/>
      <c r="AB81" s="42"/>
      <c r="AC81" s="42"/>
      <c r="AD81" s="42"/>
      <c r="AE81" s="42"/>
      <c r="AF81" s="42">
        <v>0</v>
      </c>
      <c r="AG81" s="42"/>
      <c r="AH81" s="42"/>
      <c r="AI81" s="42"/>
      <c r="AJ81" s="42"/>
      <c r="AK81" s="42"/>
      <c r="AL81" s="42"/>
      <c r="AM81" s="42"/>
      <c r="AN81" s="42"/>
      <c r="AO81" s="42"/>
      <c r="AP81" s="42"/>
      <c r="AQ81" s="42">
        <v>0</v>
      </c>
      <c r="AR81" s="42"/>
      <c r="AS81" s="42"/>
      <c r="AT81" s="42"/>
      <c r="AU81" s="42"/>
      <c r="AV81" s="42"/>
      <c r="AW81" s="42"/>
      <c r="AX81" s="42"/>
      <c r="AY81" s="42"/>
      <c r="AZ81" s="42"/>
      <c r="BA81" s="42"/>
      <c r="BB81" s="42"/>
      <c r="BC81" s="42"/>
      <c r="BD81" s="42"/>
      <c r="BE81" s="42"/>
      <c r="BF81" s="42"/>
      <c r="BG81" s="42"/>
      <c r="BH81" s="42"/>
      <c r="BI81" s="42"/>
      <c r="BJ81" s="42"/>
      <c r="BK81" s="42"/>
      <c r="BL81" s="42"/>
    </row>
    <row r="82" ht="15.75" customHeight="1" spans="1:64">
      <c r="A82" s="41" t="s">
        <v>143</v>
      </c>
      <c r="B82" s="44" t="s">
        <v>150</v>
      </c>
      <c r="C82" s="42" t="s">
        <v>4</v>
      </c>
      <c r="D82" s="42">
        <v>0</v>
      </c>
      <c r="E82" s="42"/>
      <c r="F82" s="42"/>
      <c r="G82" s="42"/>
      <c r="H82" s="42"/>
      <c r="I82" s="42"/>
      <c r="J82" s="42">
        <v>0</v>
      </c>
      <c r="K82" s="42">
        <v>0</v>
      </c>
      <c r="L82" s="42"/>
      <c r="M82" s="42"/>
      <c r="N82" s="42"/>
      <c r="O82" s="42"/>
      <c r="P82" s="42">
        <v>0</v>
      </c>
      <c r="Q82" s="42"/>
      <c r="R82" s="42"/>
      <c r="S82" s="42"/>
      <c r="T82" s="14">
        <v>1</v>
      </c>
      <c r="U82" s="42">
        <v>0</v>
      </c>
      <c r="V82" s="42">
        <f t="shared" si="1"/>
        <v>1</v>
      </c>
      <c r="W82" s="42"/>
      <c r="X82" s="42"/>
      <c r="Y82" s="42"/>
      <c r="Z82" s="42"/>
      <c r="AA82" s="42"/>
      <c r="AB82" s="42"/>
      <c r="AC82" s="42"/>
      <c r="AD82" s="42"/>
      <c r="AE82" s="42"/>
      <c r="AF82" s="42">
        <v>1</v>
      </c>
      <c r="AG82" s="42"/>
      <c r="AH82" s="42"/>
      <c r="AI82" s="42"/>
      <c r="AJ82" s="42"/>
      <c r="AK82" s="42"/>
      <c r="AL82" s="42"/>
      <c r="AM82" s="42"/>
      <c r="AN82" s="42"/>
      <c r="AO82" s="42"/>
      <c r="AP82" s="42"/>
      <c r="AQ82" s="42">
        <v>0</v>
      </c>
      <c r="AR82" s="42"/>
      <c r="AS82" s="42"/>
      <c r="AT82" s="42"/>
      <c r="AU82" s="42"/>
      <c r="AV82" s="42"/>
      <c r="AW82" s="42"/>
      <c r="AX82" s="42"/>
      <c r="AY82" s="42"/>
      <c r="AZ82" s="42"/>
      <c r="BA82" s="42"/>
      <c r="BB82" s="42"/>
      <c r="BC82" s="42"/>
      <c r="BD82" s="42"/>
      <c r="BE82" s="42"/>
      <c r="BF82" s="42"/>
      <c r="BG82" s="42"/>
      <c r="BH82" s="42"/>
      <c r="BI82" s="42"/>
      <c r="BJ82" s="42"/>
      <c r="BK82" s="42"/>
      <c r="BL82" s="42"/>
    </row>
    <row r="83" ht="15.75" customHeight="1" spans="1:64">
      <c r="A83" s="41" t="s">
        <v>143</v>
      </c>
      <c r="B83" s="44" t="s">
        <v>152</v>
      </c>
      <c r="C83" s="42" t="s">
        <v>4</v>
      </c>
      <c r="D83" s="42">
        <v>0</v>
      </c>
      <c r="E83" s="42"/>
      <c r="F83" s="42"/>
      <c r="G83" s="42"/>
      <c r="H83" s="42"/>
      <c r="I83" s="42"/>
      <c r="J83" s="42">
        <v>0</v>
      </c>
      <c r="K83" s="42">
        <v>0</v>
      </c>
      <c r="L83" s="42"/>
      <c r="M83" s="42"/>
      <c r="N83" s="42"/>
      <c r="O83" s="42"/>
      <c r="P83" s="42">
        <v>0</v>
      </c>
      <c r="Q83" s="42"/>
      <c r="R83" s="42"/>
      <c r="S83" s="42"/>
      <c r="T83" s="42"/>
      <c r="U83" s="42">
        <v>1</v>
      </c>
      <c r="V83" s="42">
        <f t="shared" si="1"/>
        <v>1</v>
      </c>
      <c r="W83" s="42"/>
      <c r="X83" s="42"/>
      <c r="Y83" s="42"/>
      <c r="Z83" s="42"/>
      <c r="AA83" s="42"/>
      <c r="AB83" s="42"/>
      <c r="AC83" s="42"/>
      <c r="AD83" s="42"/>
      <c r="AE83" s="42"/>
      <c r="AF83" s="42">
        <v>0</v>
      </c>
      <c r="AG83" s="42"/>
      <c r="AH83" s="42"/>
      <c r="AI83" s="42"/>
      <c r="AJ83" s="42"/>
      <c r="AK83" s="42"/>
      <c r="AL83" s="42"/>
      <c r="AM83" s="42"/>
      <c r="AN83" s="42"/>
      <c r="AO83" s="42"/>
      <c r="AP83" s="42"/>
      <c r="AQ83" s="42">
        <v>0</v>
      </c>
      <c r="AR83" s="42"/>
      <c r="AS83" s="42"/>
      <c r="AT83" s="42"/>
      <c r="AU83" s="42"/>
      <c r="AV83" s="42"/>
      <c r="AW83" s="42"/>
      <c r="AX83" s="42"/>
      <c r="AY83" s="42"/>
      <c r="AZ83" s="42"/>
      <c r="BA83" s="42"/>
      <c r="BB83" s="42"/>
      <c r="BC83" s="42"/>
      <c r="BD83" s="42"/>
      <c r="BE83" s="42"/>
      <c r="BF83" s="42"/>
      <c r="BG83" s="42"/>
      <c r="BH83" s="42"/>
      <c r="BI83" s="42"/>
      <c r="BJ83" s="42"/>
      <c r="BK83" s="42"/>
      <c r="BL83" s="42"/>
    </row>
    <row r="84" ht="15.75" customHeight="1" spans="1:64">
      <c r="A84" s="41" t="s">
        <v>143</v>
      </c>
      <c r="B84" s="44" t="s">
        <v>153</v>
      </c>
      <c r="C84" s="42" t="s">
        <v>4</v>
      </c>
      <c r="D84" s="42">
        <v>0</v>
      </c>
      <c r="E84" s="42"/>
      <c r="F84" s="42"/>
      <c r="G84" s="42"/>
      <c r="H84" s="42"/>
      <c r="I84" s="42"/>
      <c r="J84" s="42">
        <v>1</v>
      </c>
      <c r="K84" s="42">
        <v>0</v>
      </c>
      <c r="L84" s="42"/>
      <c r="M84" s="42"/>
      <c r="N84" s="42"/>
      <c r="O84" s="42"/>
      <c r="P84" s="42">
        <v>0</v>
      </c>
      <c r="Q84" s="42"/>
      <c r="R84" s="42"/>
      <c r="S84" s="42"/>
      <c r="T84" s="42"/>
      <c r="U84" s="42"/>
      <c r="V84" s="42">
        <f t="shared" si="1"/>
        <v>1</v>
      </c>
      <c r="W84" s="42"/>
      <c r="X84" s="42"/>
      <c r="Y84" s="42"/>
      <c r="Z84" s="42"/>
      <c r="AA84" s="42"/>
      <c r="AB84" s="42"/>
      <c r="AC84" s="42"/>
      <c r="AD84" s="42"/>
      <c r="AE84" s="42"/>
      <c r="AF84" s="42">
        <v>0</v>
      </c>
      <c r="AG84" s="42"/>
      <c r="AH84" s="42"/>
      <c r="AI84" s="42"/>
      <c r="AJ84" s="42"/>
      <c r="AK84" s="42"/>
      <c r="AL84" s="42"/>
      <c r="AM84" s="42"/>
      <c r="AN84" s="42"/>
      <c r="AO84" s="42"/>
      <c r="AP84" s="42"/>
      <c r="AQ84" s="42">
        <v>0</v>
      </c>
      <c r="AR84" s="42"/>
      <c r="AS84" s="42"/>
      <c r="AT84" s="42"/>
      <c r="AU84" s="42"/>
      <c r="AV84" s="42"/>
      <c r="AW84" s="42"/>
      <c r="AX84" s="42"/>
      <c r="AY84" s="42"/>
      <c r="AZ84" s="42"/>
      <c r="BA84" s="42"/>
      <c r="BB84" s="42"/>
      <c r="BC84" s="42"/>
      <c r="BD84" s="42"/>
      <c r="BE84" s="42"/>
      <c r="BF84" s="42"/>
      <c r="BG84" s="42"/>
      <c r="BH84" s="42"/>
      <c r="BI84" s="42"/>
      <c r="BJ84" s="42"/>
      <c r="BK84" s="42"/>
      <c r="BL84" s="42"/>
    </row>
    <row r="85" ht="15.75" customHeight="1" spans="1:64">
      <c r="A85" s="41" t="s">
        <v>143</v>
      </c>
      <c r="B85" s="44" t="s">
        <v>154</v>
      </c>
      <c r="C85" s="42" t="s">
        <v>4</v>
      </c>
      <c r="D85" s="42">
        <v>0</v>
      </c>
      <c r="E85" s="42"/>
      <c r="F85" s="42"/>
      <c r="G85" s="42"/>
      <c r="H85" s="42"/>
      <c r="I85" s="42"/>
      <c r="J85" s="42">
        <v>1</v>
      </c>
      <c r="K85" s="42">
        <v>0</v>
      </c>
      <c r="L85" s="42"/>
      <c r="M85" s="42"/>
      <c r="N85" s="42"/>
      <c r="O85" s="42"/>
      <c r="P85" s="42">
        <v>0</v>
      </c>
      <c r="Q85" s="42"/>
      <c r="R85" s="42"/>
      <c r="S85" s="42"/>
      <c r="T85" s="42"/>
      <c r="U85" s="42"/>
      <c r="V85" s="42">
        <f t="shared" si="1"/>
        <v>1</v>
      </c>
      <c r="W85" s="42"/>
      <c r="X85" s="42"/>
      <c r="Y85" s="42"/>
      <c r="Z85" s="42"/>
      <c r="AA85" s="42"/>
      <c r="AB85" s="42"/>
      <c r="AC85" s="42"/>
      <c r="AD85" s="42"/>
      <c r="AE85" s="42"/>
      <c r="AF85" s="42">
        <v>1</v>
      </c>
      <c r="AG85" s="42"/>
      <c r="AH85" s="42"/>
      <c r="AI85" s="42"/>
      <c r="AJ85" s="42"/>
      <c r="AK85" s="42"/>
      <c r="AL85" s="42"/>
      <c r="AM85" s="42"/>
      <c r="AN85" s="42"/>
      <c r="AO85" s="42"/>
      <c r="AP85" s="42"/>
      <c r="AQ85" s="42">
        <v>1</v>
      </c>
      <c r="AR85" s="42"/>
      <c r="AS85" s="42"/>
      <c r="AT85" s="42"/>
      <c r="AU85" s="42"/>
      <c r="AV85" s="42"/>
      <c r="AW85" s="42"/>
      <c r="AX85" s="42"/>
      <c r="AY85" s="42"/>
      <c r="AZ85" s="42"/>
      <c r="BA85" s="42"/>
      <c r="BB85" s="42"/>
      <c r="BC85" s="42"/>
      <c r="BD85" s="42"/>
      <c r="BE85" s="42"/>
      <c r="BF85" s="42"/>
      <c r="BG85" s="42"/>
      <c r="BH85" s="42"/>
      <c r="BI85" s="42"/>
      <c r="BJ85" s="42"/>
      <c r="BK85" s="42"/>
      <c r="BL85" s="42"/>
    </row>
    <row r="86" ht="15.75" customHeight="1" spans="1:64">
      <c r="A86" s="41" t="s">
        <v>143</v>
      </c>
      <c r="B86" s="44" t="s">
        <v>156</v>
      </c>
      <c r="C86" s="42" t="s">
        <v>4</v>
      </c>
      <c r="D86" s="42">
        <v>0</v>
      </c>
      <c r="E86" s="42"/>
      <c r="F86" s="42"/>
      <c r="G86" s="42"/>
      <c r="H86" s="42"/>
      <c r="I86" s="42"/>
      <c r="J86" s="42">
        <v>0</v>
      </c>
      <c r="K86" s="42">
        <v>0</v>
      </c>
      <c r="L86" s="42"/>
      <c r="M86" s="42"/>
      <c r="N86" s="42"/>
      <c r="O86" s="42"/>
      <c r="P86" s="42">
        <v>0</v>
      </c>
      <c r="Q86" s="42"/>
      <c r="R86" s="42"/>
      <c r="S86" s="42"/>
      <c r="T86" s="42"/>
      <c r="U86" s="42"/>
      <c r="V86" s="42">
        <f t="shared" si="1"/>
        <v>0</v>
      </c>
      <c r="W86" s="42"/>
      <c r="X86" s="42"/>
      <c r="Y86" s="42"/>
      <c r="Z86" s="42"/>
      <c r="AA86" s="42"/>
      <c r="AB86" s="42"/>
      <c r="AC86" s="42"/>
      <c r="AD86" s="42"/>
      <c r="AE86" s="42"/>
      <c r="AF86" s="42">
        <v>1</v>
      </c>
      <c r="AG86" s="42"/>
      <c r="AH86" s="42"/>
      <c r="AI86" s="42"/>
      <c r="AJ86" s="42"/>
      <c r="AK86" s="42"/>
      <c r="AL86" s="42"/>
      <c r="AM86" s="42"/>
      <c r="AN86" s="42"/>
      <c r="AO86" s="42"/>
      <c r="AP86" s="42"/>
      <c r="AQ86" s="42">
        <v>2</v>
      </c>
      <c r="AR86" s="42"/>
      <c r="AS86" s="42"/>
      <c r="AT86" s="42"/>
      <c r="AU86" s="42"/>
      <c r="AV86" s="42"/>
      <c r="AW86" s="42"/>
      <c r="AX86" s="42"/>
      <c r="AY86" s="42"/>
      <c r="AZ86" s="42"/>
      <c r="BA86" s="42"/>
      <c r="BB86" s="42"/>
      <c r="BC86" s="42"/>
      <c r="BD86" s="42"/>
      <c r="BE86" s="42"/>
      <c r="BF86" s="42"/>
      <c r="BG86" s="42"/>
      <c r="BH86" s="42"/>
      <c r="BI86" s="42"/>
      <c r="BJ86" s="42"/>
      <c r="BK86" s="42"/>
      <c r="BL86" s="42"/>
    </row>
    <row r="87" ht="15.75" customHeight="1" spans="1:64">
      <c r="A87" s="41" t="s">
        <v>143</v>
      </c>
      <c r="B87" s="44" t="s">
        <v>157</v>
      </c>
      <c r="C87" s="42" t="s">
        <v>4</v>
      </c>
      <c r="D87" s="42">
        <v>0</v>
      </c>
      <c r="E87" s="42"/>
      <c r="F87" s="42"/>
      <c r="G87" s="42"/>
      <c r="H87" s="42"/>
      <c r="I87" s="42"/>
      <c r="J87" s="42">
        <v>0</v>
      </c>
      <c r="K87" s="42">
        <v>0</v>
      </c>
      <c r="L87" s="42"/>
      <c r="M87" s="42"/>
      <c r="N87" s="42"/>
      <c r="O87" s="42"/>
      <c r="P87" s="42"/>
      <c r="Q87" s="42"/>
      <c r="R87" s="42"/>
      <c r="S87" s="42"/>
      <c r="T87" s="42"/>
      <c r="U87" s="42"/>
      <c r="V87" s="42">
        <f t="shared" si="1"/>
        <v>0</v>
      </c>
      <c r="W87" s="42"/>
      <c r="X87" s="42"/>
      <c r="Y87" s="42"/>
      <c r="Z87" s="42"/>
      <c r="AA87" s="42"/>
      <c r="AB87" s="42"/>
      <c r="AC87" s="42"/>
      <c r="AD87" s="42"/>
      <c r="AE87" s="42"/>
      <c r="AF87" s="42">
        <v>0</v>
      </c>
      <c r="AG87" s="42"/>
      <c r="AH87" s="42"/>
      <c r="AI87" s="42"/>
      <c r="AJ87" s="42"/>
      <c r="AK87" s="42"/>
      <c r="AL87" s="42"/>
      <c r="AM87" s="42"/>
      <c r="AN87" s="42"/>
      <c r="AO87" s="42"/>
      <c r="AP87" s="42"/>
      <c r="AQ87" s="42">
        <v>0</v>
      </c>
      <c r="AR87" s="42"/>
      <c r="AS87" s="42"/>
      <c r="AT87" s="42"/>
      <c r="AU87" s="42"/>
      <c r="AV87" s="42"/>
      <c r="AW87" s="42"/>
      <c r="AX87" s="42"/>
      <c r="AY87" s="42"/>
      <c r="AZ87" s="42"/>
      <c r="BA87" s="42"/>
      <c r="BB87" s="42"/>
      <c r="BC87" s="42"/>
      <c r="BD87" s="42"/>
      <c r="BE87" s="42"/>
      <c r="BF87" s="42"/>
      <c r="BG87" s="42"/>
      <c r="BH87" s="42"/>
      <c r="BI87" s="42"/>
      <c r="BJ87" s="42"/>
      <c r="BK87" s="42"/>
      <c r="BL87" s="42"/>
    </row>
    <row r="88" ht="15.75" customHeight="1" spans="1:64">
      <c r="A88" s="41" t="s">
        <v>143</v>
      </c>
      <c r="B88" s="44" t="s">
        <v>158</v>
      </c>
      <c r="C88" s="42" t="s">
        <v>4</v>
      </c>
      <c r="D88" s="42">
        <v>0</v>
      </c>
      <c r="E88" s="42"/>
      <c r="F88" s="42"/>
      <c r="G88" s="42"/>
      <c r="H88" s="42"/>
      <c r="I88" s="42"/>
      <c r="J88" s="42">
        <v>0</v>
      </c>
      <c r="K88" s="42">
        <v>0</v>
      </c>
      <c r="L88" s="42"/>
      <c r="M88" s="42"/>
      <c r="N88" s="42"/>
      <c r="O88" s="42"/>
      <c r="P88" s="42"/>
      <c r="Q88" s="42"/>
      <c r="R88" s="42"/>
      <c r="S88" s="42"/>
      <c r="T88" s="42"/>
      <c r="U88" s="42"/>
      <c r="V88" s="42">
        <f t="shared" si="1"/>
        <v>0</v>
      </c>
      <c r="W88" s="42"/>
      <c r="X88" s="42"/>
      <c r="Y88" s="42"/>
      <c r="Z88" s="42"/>
      <c r="AA88" s="42"/>
      <c r="AB88" s="42"/>
      <c r="AC88" s="42"/>
      <c r="AD88" s="42"/>
      <c r="AE88" s="42"/>
      <c r="AF88" s="42">
        <v>0</v>
      </c>
      <c r="AG88" s="42"/>
      <c r="AH88" s="42"/>
      <c r="AI88" s="42"/>
      <c r="AJ88" s="42"/>
      <c r="AK88" s="42"/>
      <c r="AL88" s="42"/>
      <c r="AM88" s="42"/>
      <c r="AN88" s="42"/>
      <c r="AO88" s="42"/>
      <c r="AP88" s="42"/>
      <c r="AQ88" s="42">
        <v>0</v>
      </c>
      <c r="AR88" s="42"/>
      <c r="AS88" s="42"/>
      <c r="AT88" s="42"/>
      <c r="AU88" s="42"/>
      <c r="AV88" s="42"/>
      <c r="AW88" s="42"/>
      <c r="AX88" s="42"/>
      <c r="AY88" s="42"/>
      <c r="AZ88" s="42"/>
      <c r="BA88" s="42"/>
      <c r="BB88" s="42"/>
      <c r="BC88" s="42"/>
      <c r="BD88" s="42"/>
      <c r="BE88" s="42"/>
      <c r="BF88" s="42"/>
      <c r="BG88" s="42"/>
      <c r="BH88" s="42"/>
      <c r="BI88" s="42"/>
      <c r="BJ88" s="42"/>
      <c r="BK88" s="42"/>
      <c r="BL88" s="42"/>
    </row>
    <row r="89" ht="15.75" customHeight="1" spans="1:64">
      <c r="A89" s="45"/>
      <c r="B89" s="46"/>
      <c r="C89" s="47"/>
      <c r="D89" s="2"/>
      <c r="E89" s="2"/>
      <c r="F89" s="2"/>
      <c r="G89" s="2"/>
      <c r="H89" s="2"/>
      <c r="I89" s="2"/>
      <c r="J89" s="2"/>
      <c r="K89" s="2"/>
      <c r="L89" s="2"/>
      <c r="M89" s="2"/>
      <c r="N89" s="2"/>
      <c r="O89" s="2"/>
      <c r="P89" s="2"/>
      <c r="Q89" s="2"/>
      <c r="R89" s="2"/>
      <c r="S89" s="2"/>
      <c r="T89" s="2"/>
      <c r="U89" s="2"/>
      <c r="V89" s="42">
        <f t="shared" si="1"/>
        <v>0</v>
      </c>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row>
    <row r="90" ht="15.75" customHeight="1" spans="1:64">
      <c r="A90" s="48" t="s">
        <v>160</v>
      </c>
      <c r="B90" s="49" t="s">
        <v>130</v>
      </c>
      <c r="C90" s="50"/>
      <c r="D90" s="50"/>
      <c r="E90" s="50"/>
      <c r="F90" s="50"/>
      <c r="G90" s="50"/>
      <c r="H90" s="50"/>
      <c r="I90" s="50"/>
      <c r="J90" s="50"/>
      <c r="K90" s="50"/>
      <c r="L90" s="50"/>
      <c r="M90" s="50"/>
      <c r="N90" s="50"/>
      <c r="O90" s="50"/>
      <c r="P90" s="50"/>
      <c r="Q90" s="50"/>
      <c r="R90" s="50"/>
      <c r="S90" s="50"/>
      <c r="T90" s="50"/>
      <c r="U90" s="50"/>
      <c r="V90" s="42">
        <f t="shared" si="1"/>
        <v>0</v>
      </c>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ht="15.75" customHeight="1" spans="1:64">
      <c r="A91" s="51" t="s">
        <v>143</v>
      </c>
      <c r="B91" s="52" t="s">
        <v>161</v>
      </c>
      <c r="C91" s="50" t="s">
        <v>4</v>
      </c>
      <c r="D91" s="42">
        <v>0</v>
      </c>
      <c r="E91" s="50"/>
      <c r="F91" s="50">
        <v>1</v>
      </c>
      <c r="G91" s="50">
        <v>1</v>
      </c>
      <c r="H91" s="50"/>
      <c r="I91" s="50">
        <v>1</v>
      </c>
      <c r="J91" s="50">
        <v>2</v>
      </c>
      <c r="K91" s="50">
        <v>1</v>
      </c>
      <c r="L91" s="50">
        <v>1</v>
      </c>
      <c r="M91" s="50">
        <v>4</v>
      </c>
      <c r="N91" s="50"/>
      <c r="O91" s="50"/>
      <c r="P91" s="50">
        <v>1</v>
      </c>
      <c r="Q91" s="50">
        <v>1</v>
      </c>
      <c r="R91" s="50">
        <v>2</v>
      </c>
      <c r="S91" s="50"/>
      <c r="T91" s="22">
        <v>4</v>
      </c>
      <c r="U91" s="50">
        <v>3</v>
      </c>
      <c r="V91" s="42">
        <f t="shared" si="1"/>
        <v>22</v>
      </c>
      <c r="W91" s="50"/>
      <c r="X91" s="50"/>
      <c r="Y91" s="50"/>
      <c r="Z91" s="50"/>
      <c r="AA91" s="50"/>
      <c r="AB91" s="50"/>
      <c r="AC91" s="50"/>
      <c r="AD91" s="50"/>
      <c r="AE91" s="50"/>
      <c r="AF91" s="50">
        <v>3</v>
      </c>
      <c r="AG91" s="50"/>
      <c r="AH91" s="50"/>
      <c r="AI91" s="50"/>
      <c r="AJ91" s="50"/>
      <c r="AK91" s="50"/>
      <c r="AL91" s="50"/>
      <c r="AM91" s="50"/>
      <c r="AN91" s="50"/>
      <c r="AO91" s="50"/>
      <c r="AP91" s="50"/>
      <c r="AQ91" s="50">
        <v>6</v>
      </c>
      <c r="AR91" s="50"/>
      <c r="AS91" s="50"/>
      <c r="AT91" s="50"/>
      <c r="AU91" s="50"/>
      <c r="AV91" s="50"/>
      <c r="AW91" s="50"/>
      <c r="AX91" s="50"/>
      <c r="AY91" s="50"/>
      <c r="AZ91" s="50"/>
      <c r="BA91" s="50"/>
      <c r="BB91" s="50"/>
      <c r="BC91" s="50"/>
      <c r="BD91" s="50"/>
      <c r="BE91" s="50"/>
      <c r="BF91" s="50"/>
      <c r="BG91" s="50"/>
      <c r="BH91" s="50"/>
      <c r="BI91" s="50"/>
      <c r="BJ91" s="50"/>
      <c r="BK91" s="50"/>
      <c r="BL91" s="50"/>
    </row>
    <row r="92" ht="15.75" customHeight="1" spans="1:64">
      <c r="A92" s="51" t="s">
        <v>143</v>
      </c>
      <c r="B92" s="52" t="s">
        <v>162</v>
      </c>
      <c r="C92" s="50" t="s">
        <v>4</v>
      </c>
      <c r="D92" s="42">
        <v>0</v>
      </c>
      <c r="E92" s="50"/>
      <c r="F92" s="50"/>
      <c r="G92" s="50">
        <v>0</v>
      </c>
      <c r="H92" s="50"/>
      <c r="I92" s="50">
        <v>0</v>
      </c>
      <c r="J92" s="50">
        <v>0</v>
      </c>
      <c r="K92" s="50">
        <v>0</v>
      </c>
      <c r="L92" s="50">
        <v>0</v>
      </c>
      <c r="M92" s="50">
        <v>28</v>
      </c>
      <c r="N92" s="50"/>
      <c r="O92" s="50"/>
      <c r="P92" s="50">
        <v>0</v>
      </c>
      <c r="Q92" s="50">
        <v>0</v>
      </c>
      <c r="R92" s="50">
        <v>0</v>
      </c>
      <c r="S92" s="50"/>
      <c r="T92" s="22">
        <v>1</v>
      </c>
      <c r="U92" s="50">
        <v>1</v>
      </c>
      <c r="V92" s="42">
        <f t="shared" si="1"/>
        <v>30</v>
      </c>
      <c r="W92" s="50"/>
      <c r="X92" s="50"/>
      <c r="Y92" s="50"/>
      <c r="Z92" s="50"/>
      <c r="AA92" s="50"/>
      <c r="AB92" s="50"/>
      <c r="AC92" s="50"/>
      <c r="AD92" s="50"/>
      <c r="AE92" s="50"/>
      <c r="AF92" s="50">
        <v>0</v>
      </c>
      <c r="AG92" s="50"/>
      <c r="AH92" s="50"/>
      <c r="AI92" s="50"/>
      <c r="AJ92" s="50"/>
      <c r="AK92" s="50"/>
      <c r="AL92" s="50"/>
      <c r="AM92" s="50"/>
      <c r="AN92" s="50"/>
      <c r="AO92" s="50"/>
      <c r="AP92" s="50"/>
      <c r="AQ92" s="50">
        <v>0</v>
      </c>
      <c r="AR92" s="50"/>
      <c r="AS92" s="50"/>
      <c r="AT92" s="50"/>
      <c r="AU92" s="50"/>
      <c r="AV92" s="50"/>
      <c r="AW92" s="50"/>
      <c r="AX92" s="50"/>
      <c r="AY92" s="50"/>
      <c r="AZ92" s="50"/>
      <c r="BA92" s="50"/>
      <c r="BB92" s="50"/>
      <c r="BC92" s="50"/>
      <c r="BD92" s="50"/>
      <c r="BE92" s="50"/>
      <c r="BF92" s="50"/>
      <c r="BG92" s="50"/>
      <c r="BH92" s="50"/>
      <c r="BI92" s="50"/>
      <c r="BJ92" s="50"/>
      <c r="BK92" s="50"/>
      <c r="BL92" s="50"/>
    </row>
    <row r="93" ht="15.75" customHeight="1" spans="1:64">
      <c r="A93" s="51" t="s">
        <v>143</v>
      </c>
      <c r="B93" s="52" t="s">
        <v>163</v>
      </c>
      <c r="C93" s="50" t="s">
        <v>4</v>
      </c>
      <c r="D93" s="42">
        <v>0</v>
      </c>
      <c r="E93" s="50"/>
      <c r="F93" s="50"/>
      <c r="G93" s="50">
        <v>1</v>
      </c>
      <c r="H93" s="50"/>
      <c r="I93" s="50">
        <v>3</v>
      </c>
      <c r="J93" s="50">
        <v>2</v>
      </c>
      <c r="K93" s="50">
        <v>1</v>
      </c>
      <c r="L93" s="50">
        <v>0</v>
      </c>
      <c r="M93" s="50"/>
      <c r="N93" s="50"/>
      <c r="O93" s="50"/>
      <c r="P93" s="50">
        <v>1</v>
      </c>
      <c r="Q93" s="50">
        <v>1</v>
      </c>
      <c r="R93" s="50">
        <v>2</v>
      </c>
      <c r="S93" s="50"/>
      <c r="T93" s="22">
        <v>4</v>
      </c>
      <c r="U93" s="50">
        <v>3</v>
      </c>
      <c r="V93" s="42">
        <f t="shared" si="1"/>
        <v>18</v>
      </c>
      <c r="W93" s="50"/>
      <c r="X93" s="50"/>
      <c r="Y93" s="50"/>
      <c r="Z93" s="50"/>
      <c r="AA93" s="50"/>
      <c r="AB93" s="50"/>
      <c r="AC93" s="50"/>
      <c r="AD93" s="50"/>
      <c r="AE93" s="50"/>
      <c r="AF93" s="50">
        <v>3</v>
      </c>
      <c r="AG93" s="50"/>
      <c r="AH93" s="50"/>
      <c r="AI93" s="50"/>
      <c r="AJ93" s="50"/>
      <c r="AK93" s="50"/>
      <c r="AL93" s="50"/>
      <c r="AM93" s="50"/>
      <c r="AN93" s="50"/>
      <c r="AO93" s="50"/>
      <c r="AP93" s="50"/>
      <c r="AQ93" s="50">
        <v>6</v>
      </c>
      <c r="AR93" s="50"/>
      <c r="AS93" s="50"/>
      <c r="AT93" s="50"/>
      <c r="AU93" s="50"/>
      <c r="AV93" s="50"/>
      <c r="AW93" s="50"/>
      <c r="AX93" s="50"/>
      <c r="AY93" s="50"/>
      <c r="AZ93" s="50"/>
      <c r="BA93" s="50"/>
      <c r="BB93" s="50"/>
      <c r="BC93" s="50"/>
      <c r="BD93" s="50"/>
      <c r="BE93" s="50"/>
      <c r="BF93" s="50"/>
      <c r="BG93" s="50"/>
      <c r="BH93" s="50"/>
      <c r="BI93" s="50"/>
      <c r="BJ93" s="50"/>
      <c r="BK93" s="50"/>
      <c r="BL93" s="50"/>
    </row>
    <row r="94" ht="15.75" customHeight="1" spans="1:64">
      <c r="A94" s="51" t="s">
        <v>143</v>
      </c>
      <c r="B94" s="52" t="s">
        <v>165</v>
      </c>
      <c r="C94" s="50" t="s">
        <v>4</v>
      </c>
      <c r="D94" s="42">
        <v>0</v>
      </c>
      <c r="E94" s="50"/>
      <c r="F94" s="50"/>
      <c r="G94" s="50">
        <v>0</v>
      </c>
      <c r="H94" s="50"/>
      <c r="I94" s="50">
        <v>0</v>
      </c>
      <c r="J94" s="50">
        <v>1</v>
      </c>
      <c r="K94" s="50"/>
      <c r="L94" s="50">
        <v>0</v>
      </c>
      <c r="M94" s="50"/>
      <c r="N94" s="50"/>
      <c r="O94" s="50"/>
      <c r="P94" s="50">
        <v>0</v>
      </c>
      <c r="Q94" s="50"/>
      <c r="R94" s="50">
        <v>0</v>
      </c>
      <c r="S94" s="50"/>
      <c r="T94" s="22">
        <v>0</v>
      </c>
      <c r="U94" s="50">
        <v>0</v>
      </c>
      <c r="V94" s="42">
        <f t="shared" si="1"/>
        <v>1</v>
      </c>
      <c r="W94" s="50"/>
      <c r="X94" s="50"/>
      <c r="Y94" s="50"/>
      <c r="Z94" s="50"/>
      <c r="AA94" s="50"/>
      <c r="AB94" s="50"/>
      <c r="AC94" s="50"/>
      <c r="AD94" s="50"/>
      <c r="AE94" s="50"/>
      <c r="AF94" s="50">
        <v>0</v>
      </c>
      <c r="AG94" s="50"/>
      <c r="AH94" s="50"/>
      <c r="AI94" s="50"/>
      <c r="AJ94" s="50"/>
      <c r="AK94" s="50"/>
      <c r="AL94" s="50"/>
      <c r="AM94" s="50"/>
      <c r="AN94" s="50"/>
      <c r="AO94" s="50"/>
      <c r="AP94" s="50"/>
      <c r="AQ94" s="50">
        <v>0</v>
      </c>
      <c r="AR94" s="50"/>
      <c r="AS94" s="50"/>
      <c r="AT94" s="50"/>
      <c r="AU94" s="50"/>
      <c r="AV94" s="50"/>
      <c r="AW94" s="50"/>
      <c r="AX94" s="50"/>
      <c r="AY94" s="50"/>
      <c r="AZ94" s="50"/>
      <c r="BA94" s="50"/>
      <c r="BB94" s="50"/>
      <c r="BC94" s="50"/>
      <c r="BD94" s="50"/>
      <c r="BE94" s="50"/>
      <c r="BF94" s="50"/>
      <c r="BG94" s="50"/>
      <c r="BH94" s="50"/>
      <c r="BI94" s="50"/>
      <c r="BJ94" s="50"/>
      <c r="BK94" s="50"/>
      <c r="BL94" s="50"/>
    </row>
    <row r="95" ht="15.75" customHeight="1" spans="1:64">
      <c r="A95" s="51" t="s">
        <v>143</v>
      </c>
      <c r="B95" s="52" t="s">
        <v>166</v>
      </c>
      <c r="C95" s="50" t="s">
        <v>4</v>
      </c>
      <c r="D95" s="42">
        <v>0</v>
      </c>
      <c r="E95" s="50"/>
      <c r="F95" s="50"/>
      <c r="G95" s="50">
        <v>0</v>
      </c>
      <c r="H95" s="50"/>
      <c r="I95" s="50">
        <v>0</v>
      </c>
      <c r="J95" s="50">
        <v>0</v>
      </c>
      <c r="K95" s="50"/>
      <c r="L95" s="50">
        <v>1</v>
      </c>
      <c r="M95" s="50"/>
      <c r="N95" s="50"/>
      <c r="O95" s="50"/>
      <c r="P95" s="50">
        <v>0</v>
      </c>
      <c r="Q95" s="50"/>
      <c r="R95" s="50">
        <v>0</v>
      </c>
      <c r="S95" s="50"/>
      <c r="T95" s="22">
        <v>0</v>
      </c>
      <c r="U95" s="50">
        <v>3</v>
      </c>
      <c r="V95" s="42">
        <f t="shared" si="1"/>
        <v>4</v>
      </c>
      <c r="W95" s="50"/>
      <c r="X95" s="50"/>
      <c r="Y95" s="50"/>
      <c r="Z95" s="50"/>
      <c r="AA95" s="50"/>
      <c r="AB95" s="50"/>
      <c r="AC95" s="50"/>
      <c r="AD95" s="50"/>
      <c r="AE95" s="50"/>
      <c r="AF95" s="50">
        <v>0</v>
      </c>
      <c r="AG95" s="50"/>
      <c r="AH95" s="50"/>
      <c r="AI95" s="50"/>
      <c r="AJ95" s="50"/>
      <c r="AK95" s="50"/>
      <c r="AL95" s="50"/>
      <c r="AM95" s="50"/>
      <c r="AN95" s="50"/>
      <c r="AO95" s="50"/>
      <c r="AP95" s="50"/>
      <c r="AQ95" s="50">
        <v>3</v>
      </c>
      <c r="AR95" s="50"/>
      <c r="AS95" s="50"/>
      <c r="AT95" s="50"/>
      <c r="AU95" s="50"/>
      <c r="AV95" s="50"/>
      <c r="AW95" s="50"/>
      <c r="AX95" s="50"/>
      <c r="AY95" s="50"/>
      <c r="AZ95" s="50"/>
      <c r="BA95" s="50"/>
      <c r="BB95" s="50"/>
      <c r="BC95" s="50"/>
      <c r="BD95" s="50"/>
      <c r="BE95" s="50"/>
      <c r="BF95" s="50"/>
      <c r="BG95" s="50"/>
      <c r="BH95" s="50"/>
      <c r="BI95" s="50"/>
      <c r="BJ95" s="50"/>
      <c r="BK95" s="50"/>
      <c r="BL95" s="50"/>
    </row>
    <row r="96" ht="15.75" customHeight="1" spans="1:64">
      <c r="A96" s="51" t="s">
        <v>143</v>
      </c>
      <c r="B96" s="52" t="s">
        <v>167</v>
      </c>
      <c r="C96" s="50" t="s">
        <v>4</v>
      </c>
      <c r="D96" s="42">
        <v>0</v>
      </c>
      <c r="E96" s="50"/>
      <c r="F96" s="50"/>
      <c r="G96" s="50">
        <v>1</v>
      </c>
      <c r="H96" s="50"/>
      <c r="I96" s="50">
        <v>1</v>
      </c>
      <c r="J96" s="50">
        <v>1</v>
      </c>
      <c r="K96" s="50"/>
      <c r="L96" s="50"/>
      <c r="M96" s="50"/>
      <c r="N96" s="50"/>
      <c r="O96" s="50"/>
      <c r="P96" s="50">
        <v>1</v>
      </c>
      <c r="Q96" s="50"/>
      <c r="R96" s="50">
        <v>2</v>
      </c>
      <c r="S96" s="50"/>
      <c r="T96" s="22">
        <v>4</v>
      </c>
      <c r="U96" s="50">
        <v>3</v>
      </c>
      <c r="V96" s="42">
        <f t="shared" si="1"/>
        <v>13</v>
      </c>
      <c r="W96" s="50"/>
      <c r="X96" s="50"/>
      <c r="Y96" s="50"/>
      <c r="Z96" s="50"/>
      <c r="AA96" s="50"/>
      <c r="AB96" s="50"/>
      <c r="AC96" s="50"/>
      <c r="AD96" s="50"/>
      <c r="AE96" s="50"/>
      <c r="AF96" s="50">
        <v>3</v>
      </c>
      <c r="AG96" s="50"/>
      <c r="AH96" s="50"/>
      <c r="AI96" s="50"/>
      <c r="AJ96" s="50"/>
      <c r="AK96" s="50"/>
      <c r="AL96" s="50"/>
      <c r="AM96" s="50"/>
      <c r="AN96" s="50"/>
      <c r="AO96" s="50"/>
      <c r="AP96" s="50"/>
      <c r="AQ96" s="50">
        <v>6</v>
      </c>
      <c r="AR96" s="50"/>
      <c r="AS96" s="50"/>
      <c r="AT96" s="50"/>
      <c r="AU96" s="50"/>
      <c r="AV96" s="50"/>
      <c r="AW96" s="50"/>
      <c r="AX96" s="50"/>
      <c r="AY96" s="50"/>
      <c r="AZ96" s="50"/>
      <c r="BA96" s="50"/>
      <c r="BB96" s="50"/>
      <c r="BC96" s="50"/>
      <c r="BD96" s="50"/>
      <c r="BE96" s="50"/>
      <c r="BF96" s="50"/>
      <c r="BG96" s="50"/>
      <c r="BH96" s="50"/>
      <c r="BI96" s="50"/>
      <c r="BJ96" s="50"/>
      <c r="BK96" s="50"/>
      <c r="BL96" s="50"/>
    </row>
    <row r="97" ht="15.75" customHeight="1" spans="1:64">
      <c r="A97" s="51" t="s">
        <v>143</v>
      </c>
      <c r="B97" s="52" t="s">
        <v>169</v>
      </c>
      <c r="C97" s="50" t="s">
        <v>4</v>
      </c>
      <c r="D97" s="42">
        <v>0</v>
      </c>
      <c r="E97" s="50"/>
      <c r="F97" s="50"/>
      <c r="G97" s="50">
        <v>0</v>
      </c>
      <c r="H97" s="50"/>
      <c r="I97" s="50">
        <v>0</v>
      </c>
      <c r="J97" s="50">
        <v>0</v>
      </c>
      <c r="K97" s="50"/>
      <c r="L97" s="50"/>
      <c r="M97" s="50"/>
      <c r="N97" s="50"/>
      <c r="O97" s="50"/>
      <c r="P97" s="50">
        <v>0</v>
      </c>
      <c r="Q97" s="50"/>
      <c r="R97" s="50"/>
      <c r="S97" s="50"/>
      <c r="T97" s="50"/>
      <c r="U97" s="50"/>
      <c r="V97" s="42">
        <f t="shared" si="1"/>
        <v>0</v>
      </c>
      <c r="W97" s="50"/>
      <c r="X97" s="50"/>
      <c r="Y97" s="50"/>
      <c r="Z97" s="50"/>
      <c r="AA97" s="50"/>
      <c r="AB97" s="50"/>
      <c r="AC97" s="50"/>
      <c r="AD97" s="50"/>
      <c r="AE97" s="50"/>
      <c r="AF97" s="50">
        <v>0</v>
      </c>
      <c r="AG97" s="50"/>
      <c r="AH97" s="50"/>
      <c r="AI97" s="50"/>
      <c r="AJ97" s="50"/>
      <c r="AK97" s="50"/>
      <c r="AL97" s="50"/>
      <c r="AM97" s="50"/>
      <c r="AN97" s="50"/>
      <c r="AO97" s="50"/>
      <c r="AP97" s="50"/>
      <c r="AQ97" s="50">
        <v>0</v>
      </c>
      <c r="AR97" s="50"/>
      <c r="AS97" s="50"/>
      <c r="AT97" s="50"/>
      <c r="AU97" s="50"/>
      <c r="AV97" s="50"/>
      <c r="AW97" s="50"/>
      <c r="AX97" s="50"/>
      <c r="AY97" s="50"/>
      <c r="AZ97" s="50"/>
      <c r="BA97" s="50"/>
      <c r="BB97" s="50"/>
      <c r="BC97" s="50"/>
      <c r="BD97" s="50"/>
      <c r="BE97" s="50"/>
      <c r="BF97" s="50"/>
      <c r="BG97" s="50"/>
      <c r="BH97" s="50"/>
      <c r="BI97" s="50"/>
      <c r="BJ97" s="50"/>
      <c r="BK97" s="50"/>
      <c r="BL97" s="50"/>
    </row>
    <row r="98" ht="15.75" customHeight="1" spans="1:64">
      <c r="A98" s="51" t="s">
        <v>143</v>
      </c>
      <c r="B98" s="52" t="s">
        <v>170</v>
      </c>
      <c r="C98" s="50" t="s">
        <v>4</v>
      </c>
      <c r="D98" s="42">
        <v>0</v>
      </c>
      <c r="E98" s="50"/>
      <c r="F98" s="50"/>
      <c r="G98" s="50">
        <v>0</v>
      </c>
      <c r="H98" s="50"/>
      <c r="I98" s="50">
        <v>0</v>
      </c>
      <c r="J98" s="50">
        <v>0</v>
      </c>
      <c r="K98" s="50"/>
      <c r="L98" s="50"/>
      <c r="M98" s="50"/>
      <c r="N98" s="50"/>
      <c r="O98" s="50"/>
      <c r="P98" s="50">
        <v>0</v>
      </c>
      <c r="Q98" s="50"/>
      <c r="R98" s="50"/>
      <c r="S98" s="50"/>
      <c r="T98" s="50"/>
      <c r="U98" s="50"/>
      <c r="V98" s="42">
        <f t="shared" si="1"/>
        <v>0</v>
      </c>
      <c r="W98" s="50"/>
      <c r="X98" s="50"/>
      <c r="Y98" s="50"/>
      <c r="Z98" s="50"/>
      <c r="AA98" s="50"/>
      <c r="AB98" s="50"/>
      <c r="AC98" s="50"/>
      <c r="AD98" s="50"/>
      <c r="AE98" s="50"/>
      <c r="AF98" s="50">
        <v>0</v>
      </c>
      <c r="AG98" s="50"/>
      <c r="AH98" s="50"/>
      <c r="AI98" s="50"/>
      <c r="AJ98" s="50"/>
      <c r="AK98" s="50"/>
      <c r="AL98" s="50"/>
      <c r="AM98" s="50"/>
      <c r="AN98" s="50"/>
      <c r="AO98" s="50"/>
      <c r="AP98" s="50"/>
      <c r="AQ98" s="50">
        <v>0</v>
      </c>
      <c r="AR98" s="50"/>
      <c r="AS98" s="50"/>
      <c r="AT98" s="50"/>
      <c r="AU98" s="50"/>
      <c r="AV98" s="50"/>
      <c r="AW98" s="50"/>
      <c r="AX98" s="50"/>
      <c r="AY98" s="50"/>
      <c r="AZ98" s="50"/>
      <c r="BA98" s="50"/>
      <c r="BB98" s="50"/>
      <c r="BC98" s="50"/>
      <c r="BD98" s="50"/>
      <c r="BE98" s="50"/>
      <c r="BF98" s="50"/>
      <c r="BG98" s="50"/>
      <c r="BH98" s="50"/>
      <c r="BI98" s="50"/>
      <c r="BJ98" s="50"/>
      <c r="BK98" s="50"/>
      <c r="BL98" s="50"/>
    </row>
    <row r="99" ht="15.75" customHeight="1" spans="1:64">
      <c r="A99" s="51" t="s">
        <v>143</v>
      </c>
      <c r="B99" s="52" t="s">
        <v>171</v>
      </c>
      <c r="C99" s="50" t="s">
        <v>4</v>
      </c>
      <c r="D99" s="42">
        <v>0</v>
      </c>
      <c r="E99" s="50"/>
      <c r="F99" s="50"/>
      <c r="G99" s="50">
        <v>0</v>
      </c>
      <c r="H99" s="50"/>
      <c r="I99" s="50">
        <v>0</v>
      </c>
      <c r="J99" s="50">
        <v>0</v>
      </c>
      <c r="K99" s="50"/>
      <c r="L99" s="50"/>
      <c r="M99" s="50"/>
      <c r="N99" s="50"/>
      <c r="O99" s="50"/>
      <c r="P99" s="50">
        <v>0</v>
      </c>
      <c r="Q99" s="50"/>
      <c r="R99" s="50"/>
      <c r="S99" s="50"/>
      <c r="T99" s="50"/>
      <c r="U99" s="50"/>
      <c r="V99" s="42">
        <f t="shared" si="1"/>
        <v>0</v>
      </c>
      <c r="W99" s="50"/>
      <c r="X99" s="50"/>
      <c r="Y99" s="50"/>
      <c r="Z99" s="50"/>
      <c r="AA99" s="50"/>
      <c r="AB99" s="50"/>
      <c r="AC99" s="50"/>
      <c r="AD99" s="50"/>
      <c r="AE99" s="50"/>
      <c r="AF99" s="50">
        <v>0</v>
      </c>
      <c r="AG99" s="50"/>
      <c r="AH99" s="50"/>
      <c r="AI99" s="50"/>
      <c r="AJ99" s="50"/>
      <c r="AK99" s="50"/>
      <c r="AL99" s="50"/>
      <c r="AM99" s="50"/>
      <c r="AN99" s="50"/>
      <c r="AO99" s="50"/>
      <c r="AP99" s="50"/>
      <c r="AQ99" s="50">
        <v>0</v>
      </c>
      <c r="AR99" s="50"/>
      <c r="AS99" s="50"/>
      <c r="AT99" s="50"/>
      <c r="AU99" s="50"/>
      <c r="AV99" s="50"/>
      <c r="AW99" s="50"/>
      <c r="AX99" s="50"/>
      <c r="AY99" s="50"/>
      <c r="AZ99" s="50"/>
      <c r="BA99" s="50"/>
      <c r="BB99" s="50"/>
      <c r="BC99" s="50"/>
      <c r="BD99" s="50"/>
      <c r="BE99" s="50"/>
      <c r="BF99" s="50"/>
      <c r="BG99" s="50"/>
      <c r="BH99" s="50"/>
      <c r="BI99" s="50"/>
      <c r="BJ99" s="50"/>
      <c r="BK99" s="50"/>
      <c r="BL99" s="50"/>
    </row>
    <row r="100" ht="15.75" customHeight="1" spans="1:64">
      <c r="A100" s="45"/>
      <c r="B100" s="46"/>
      <c r="C100" s="47"/>
      <c r="D100" s="2"/>
      <c r="E100" s="2"/>
      <c r="F100" s="2"/>
      <c r="G100" s="2"/>
      <c r="H100" s="2"/>
      <c r="I100" s="2"/>
      <c r="J100" s="2"/>
      <c r="K100" s="2"/>
      <c r="L100" s="2"/>
      <c r="M100" s="2"/>
      <c r="N100" s="2"/>
      <c r="O100" s="2"/>
      <c r="P100" s="2"/>
      <c r="Q100" s="2"/>
      <c r="R100" s="2"/>
      <c r="S100" s="2"/>
      <c r="T100" s="2"/>
      <c r="U100" s="2"/>
      <c r="V100" s="42">
        <f t="shared" si="1"/>
        <v>0</v>
      </c>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row>
    <row r="101" ht="15.75" customHeight="1" spans="1:64">
      <c r="A101" s="12" t="s">
        <v>59</v>
      </c>
      <c r="B101" s="53" t="s">
        <v>172</v>
      </c>
      <c r="C101" s="14"/>
      <c r="D101" s="14"/>
      <c r="E101" s="14"/>
      <c r="F101" s="14"/>
      <c r="G101" s="14"/>
      <c r="H101" s="14"/>
      <c r="I101" s="14"/>
      <c r="J101" s="14"/>
      <c r="K101" s="14"/>
      <c r="L101" s="14"/>
      <c r="M101" s="14"/>
      <c r="N101" s="14"/>
      <c r="O101" s="14"/>
      <c r="P101" s="14"/>
      <c r="Q101" s="14"/>
      <c r="R101" s="14"/>
      <c r="S101" s="14"/>
      <c r="T101" s="14"/>
      <c r="U101" s="14"/>
      <c r="V101" s="42">
        <f t="shared" si="1"/>
        <v>0</v>
      </c>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row>
    <row r="102" ht="15.75" customHeight="1" spans="1:64">
      <c r="A102" s="15" t="s">
        <v>143</v>
      </c>
      <c r="B102" s="16" t="s">
        <v>173</v>
      </c>
      <c r="C102" s="14" t="s">
        <v>4</v>
      </c>
      <c r="D102" s="42">
        <v>0</v>
      </c>
      <c r="E102" s="14">
        <v>3</v>
      </c>
      <c r="F102" s="14">
        <v>6</v>
      </c>
      <c r="G102" s="14">
        <v>8</v>
      </c>
      <c r="H102" s="14"/>
      <c r="I102" s="14">
        <v>7</v>
      </c>
      <c r="J102" s="14">
        <v>8</v>
      </c>
      <c r="K102" s="14">
        <v>0</v>
      </c>
      <c r="L102" s="14">
        <v>6</v>
      </c>
      <c r="M102" s="14">
        <v>4</v>
      </c>
      <c r="N102" s="14"/>
      <c r="O102" s="14">
        <v>1</v>
      </c>
      <c r="P102" s="14"/>
      <c r="Q102" s="14">
        <v>5</v>
      </c>
      <c r="R102" s="14">
        <v>15</v>
      </c>
      <c r="S102" s="14">
        <v>1</v>
      </c>
      <c r="T102" s="22">
        <v>19</v>
      </c>
      <c r="U102" s="14">
        <v>3</v>
      </c>
      <c r="V102" s="42">
        <f t="shared" si="1"/>
        <v>86</v>
      </c>
      <c r="W102" s="14"/>
      <c r="X102" s="14"/>
      <c r="Y102" s="14"/>
      <c r="Z102" s="14"/>
      <c r="AA102" s="14"/>
      <c r="AB102" s="14"/>
      <c r="AC102" s="14"/>
      <c r="AD102" s="14"/>
      <c r="AE102" s="14"/>
      <c r="AF102" s="14">
        <v>64</v>
      </c>
      <c r="AG102" s="14"/>
      <c r="AH102" s="14"/>
      <c r="AI102" s="14"/>
      <c r="AJ102" s="14"/>
      <c r="AK102" s="14"/>
      <c r="AL102" s="14"/>
      <c r="AM102" s="14"/>
      <c r="AN102" s="14"/>
      <c r="AO102" s="14"/>
      <c r="AP102" s="14"/>
      <c r="AQ102" s="14">
        <v>66</v>
      </c>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ht="15.75" customHeight="1" spans="1:64">
      <c r="A103" s="15" t="s">
        <v>143</v>
      </c>
      <c r="B103" s="16" t="s">
        <v>174</v>
      </c>
      <c r="C103" s="14" t="s">
        <v>4</v>
      </c>
      <c r="D103" s="42">
        <v>0</v>
      </c>
      <c r="E103" s="14">
        <v>1</v>
      </c>
      <c r="F103" s="14"/>
      <c r="G103" s="14">
        <v>0</v>
      </c>
      <c r="H103" s="14"/>
      <c r="I103" s="14">
        <v>0</v>
      </c>
      <c r="J103" s="14"/>
      <c r="K103" s="14">
        <v>1</v>
      </c>
      <c r="L103" s="14">
        <v>0</v>
      </c>
      <c r="M103" s="14"/>
      <c r="N103" s="14"/>
      <c r="O103" s="14"/>
      <c r="P103" s="14"/>
      <c r="Q103" s="14"/>
      <c r="R103" s="14"/>
      <c r="S103" s="14"/>
      <c r="T103" s="22">
        <v>2</v>
      </c>
      <c r="U103" s="14">
        <v>0</v>
      </c>
      <c r="V103" s="42">
        <f t="shared" si="1"/>
        <v>4</v>
      </c>
      <c r="W103" s="14"/>
      <c r="X103" s="14"/>
      <c r="Y103" s="14"/>
      <c r="Z103" s="14"/>
      <c r="AA103" s="14"/>
      <c r="AB103" s="14"/>
      <c r="AC103" s="14"/>
      <c r="AD103" s="14"/>
      <c r="AE103" s="14"/>
      <c r="AF103" s="14">
        <v>2</v>
      </c>
      <c r="AG103" s="14"/>
      <c r="AH103" s="14"/>
      <c r="AI103" s="14"/>
      <c r="AJ103" s="14"/>
      <c r="AK103" s="14"/>
      <c r="AL103" s="14"/>
      <c r="AM103" s="14"/>
      <c r="AN103" s="14"/>
      <c r="AO103" s="14"/>
      <c r="AP103" s="14"/>
      <c r="AQ103" s="14" t="s">
        <v>415</v>
      </c>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ht="15.75" customHeight="1" spans="1:64">
      <c r="A104" s="15" t="s">
        <v>143</v>
      </c>
      <c r="B104" s="16" t="s">
        <v>175</v>
      </c>
      <c r="C104" s="14" t="s">
        <v>4</v>
      </c>
      <c r="D104" s="42">
        <v>0</v>
      </c>
      <c r="E104" s="14"/>
      <c r="F104" s="14"/>
      <c r="G104" s="14">
        <v>0</v>
      </c>
      <c r="H104" s="14"/>
      <c r="I104" s="14"/>
      <c r="J104" s="14"/>
      <c r="K104" s="14">
        <v>0</v>
      </c>
      <c r="L104" s="14">
        <v>0</v>
      </c>
      <c r="M104" s="14"/>
      <c r="N104" s="14"/>
      <c r="O104" s="14"/>
      <c r="P104" s="14"/>
      <c r="Q104" s="14"/>
      <c r="R104" s="14"/>
      <c r="S104" s="14"/>
      <c r="T104" s="22">
        <v>0</v>
      </c>
      <c r="U104" s="14">
        <v>0</v>
      </c>
      <c r="V104" s="42">
        <f t="shared" si="1"/>
        <v>0</v>
      </c>
      <c r="W104" s="14"/>
      <c r="X104" s="14"/>
      <c r="Y104" s="14"/>
      <c r="Z104" s="14"/>
      <c r="AA104" s="14"/>
      <c r="AB104" s="14"/>
      <c r="AC104" s="14"/>
      <c r="AD104" s="14"/>
      <c r="AE104" s="14"/>
      <c r="AF104" s="14">
        <v>1</v>
      </c>
      <c r="AG104" s="14"/>
      <c r="AH104" s="14"/>
      <c r="AI104" s="14"/>
      <c r="AJ104" s="14"/>
      <c r="AK104" s="14"/>
      <c r="AL104" s="14"/>
      <c r="AM104" s="14"/>
      <c r="AN104" s="14"/>
      <c r="AO104" s="14"/>
      <c r="AP104" s="14"/>
      <c r="AQ104" s="14">
        <v>0</v>
      </c>
      <c r="AR104" s="14"/>
      <c r="AS104" s="14"/>
      <c r="AT104" s="14"/>
      <c r="AU104" s="14"/>
      <c r="AV104" s="14"/>
      <c r="AW104" s="14"/>
      <c r="AX104" s="14"/>
      <c r="AY104" s="14"/>
      <c r="AZ104" s="14"/>
      <c r="BA104" s="14"/>
      <c r="BB104" s="14"/>
      <c r="BC104" s="14"/>
      <c r="BD104" s="14"/>
      <c r="BE104" s="14"/>
      <c r="BF104" s="14"/>
      <c r="BG104" s="14"/>
      <c r="BH104" s="14"/>
      <c r="BI104" s="14"/>
      <c r="BJ104" s="14"/>
      <c r="BK104" s="14"/>
      <c r="BL104" s="14"/>
    </row>
    <row r="105" ht="15.75" customHeight="1" spans="1:64">
      <c r="A105" s="15" t="s">
        <v>143</v>
      </c>
      <c r="B105" s="16" t="s">
        <v>176</v>
      </c>
      <c r="C105" s="14" t="s">
        <v>4</v>
      </c>
      <c r="D105" s="42">
        <v>0</v>
      </c>
      <c r="E105" s="14"/>
      <c r="F105" s="14"/>
      <c r="G105" s="14">
        <v>0</v>
      </c>
      <c r="H105" s="14"/>
      <c r="I105" s="14"/>
      <c r="J105" s="14"/>
      <c r="K105" s="14">
        <v>1</v>
      </c>
      <c r="L105" s="14">
        <v>0</v>
      </c>
      <c r="M105" s="14"/>
      <c r="N105" s="14"/>
      <c r="O105" s="14"/>
      <c r="P105" s="14"/>
      <c r="Q105" s="14"/>
      <c r="R105" s="14"/>
      <c r="S105" s="14"/>
      <c r="T105" s="22">
        <v>2</v>
      </c>
      <c r="U105" s="14">
        <v>2</v>
      </c>
      <c r="V105" s="42">
        <f t="shared" si="1"/>
        <v>5</v>
      </c>
      <c r="W105" s="14"/>
      <c r="X105" s="14"/>
      <c r="Y105" s="14"/>
      <c r="Z105" s="14"/>
      <c r="AA105" s="14"/>
      <c r="AB105" s="14"/>
      <c r="AC105" s="14"/>
      <c r="AD105" s="14"/>
      <c r="AE105" s="14"/>
      <c r="AF105" s="14">
        <v>9</v>
      </c>
      <c r="AG105" s="14"/>
      <c r="AH105" s="14"/>
      <c r="AI105" s="14"/>
      <c r="AJ105" s="14"/>
      <c r="AK105" s="14"/>
      <c r="AL105" s="14"/>
      <c r="AM105" s="14"/>
      <c r="AN105" s="14"/>
      <c r="AO105" s="14"/>
      <c r="AP105" s="14"/>
      <c r="AQ105" s="14">
        <v>1</v>
      </c>
      <c r="AR105" s="14"/>
      <c r="AS105" s="14"/>
      <c r="AT105" s="14"/>
      <c r="AU105" s="14"/>
      <c r="AV105" s="14"/>
      <c r="AW105" s="14"/>
      <c r="AX105" s="14"/>
      <c r="AY105" s="14"/>
      <c r="AZ105" s="14"/>
      <c r="BA105" s="14"/>
      <c r="BB105" s="14"/>
      <c r="BC105" s="14"/>
      <c r="BD105" s="14"/>
      <c r="BE105" s="14"/>
      <c r="BF105" s="14"/>
      <c r="BG105" s="14"/>
      <c r="BH105" s="14"/>
      <c r="BI105" s="14"/>
      <c r="BJ105" s="14"/>
      <c r="BK105" s="14"/>
      <c r="BL105" s="14"/>
    </row>
    <row r="106" ht="15.75" customHeight="1" spans="1:64">
      <c r="A106" s="15" t="s">
        <v>143</v>
      </c>
      <c r="B106" s="16" t="s">
        <v>178</v>
      </c>
      <c r="C106" s="14" t="s">
        <v>4</v>
      </c>
      <c r="D106" s="42">
        <v>0</v>
      </c>
      <c r="E106" s="14"/>
      <c r="F106" s="14"/>
      <c r="G106" s="14">
        <v>0</v>
      </c>
      <c r="H106" s="14"/>
      <c r="I106" s="14"/>
      <c r="J106" s="14"/>
      <c r="K106" s="14"/>
      <c r="L106" s="14"/>
      <c r="M106" s="14"/>
      <c r="N106" s="14"/>
      <c r="O106" s="14"/>
      <c r="P106" s="14"/>
      <c r="Q106" s="14"/>
      <c r="R106" s="14"/>
      <c r="S106" s="14"/>
      <c r="T106" s="22">
        <v>2</v>
      </c>
      <c r="U106" s="14">
        <v>1</v>
      </c>
      <c r="V106" s="42">
        <f t="shared" si="1"/>
        <v>3</v>
      </c>
      <c r="W106" s="14"/>
      <c r="X106" s="14"/>
      <c r="Y106" s="14"/>
      <c r="Z106" s="14"/>
      <c r="AA106" s="14"/>
      <c r="AB106" s="14"/>
      <c r="AC106" s="14"/>
      <c r="AD106" s="14"/>
      <c r="AE106" s="14"/>
      <c r="AF106" s="14">
        <v>1</v>
      </c>
      <c r="AG106" s="14"/>
      <c r="AH106" s="14"/>
      <c r="AI106" s="14"/>
      <c r="AJ106" s="14"/>
      <c r="AK106" s="14"/>
      <c r="AL106" s="14"/>
      <c r="AM106" s="14"/>
      <c r="AN106" s="14"/>
      <c r="AO106" s="14"/>
      <c r="AP106" s="14"/>
      <c r="AQ106" s="14">
        <v>6</v>
      </c>
      <c r="AR106" s="14"/>
      <c r="AS106" s="14"/>
      <c r="AT106" s="14"/>
      <c r="AU106" s="14"/>
      <c r="AV106" s="14"/>
      <c r="AW106" s="14"/>
      <c r="AX106" s="14"/>
      <c r="AY106" s="14"/>
      <c r="AZ106" s="14"/>
      <c r="BA106" s="14"/>
      <c r="BB106" s="14"/>
      <c r="BC106" s="14"/>
      <c r="BD106" s="14"/>
      <c r="BE106" s="14"/>
      <c r="BF106" s="14"/>
      <c r="BG106" s="14"/>
      <c r="BH106" s="14"/>
      <c r="BI106" s="14"/>
      <c r="BJ106" s="14"/>
      <c r="BK106" s="14"/>
      <c r="BL106" s="14"/>
    </row>
    <row r="107" ht="15.75" customHeight="1" spans="1:64">
      <c r="A107" s="15" t="s">
        <v>143</v>
      </c>
      <c r="B107" s="16" t="s">
        <v>179</v>
      </c>
      <c r="C107" s="14" t="s">
        <v>4</v>
      </c>
      <c r="D107" s="42">
        <v>0</v>
      </c>
      <c r="E107" s="14"/>
      <c r="F107" s="14"/>
      <c r="G107" s="14">
        <v>0</v>
      </c>
      <c r="H107" s="14"/>
      <c r="I107" s="14"/>
      <c r="J107" s="14"/>
      <c r="K107" s="14"/>
      <c r="L107" s="14"/>
      <c r="M107" s="14"/>
      <c r="N107" s="14"/>
      <c r="O107" s="14"/>
      <c r="P107" s="14"/>
      <c r="Q107" s="14"/>
      <c r="R107" s="14"/>
      <c r="S107" s="14"/>
      <c r="T107" s="22">
        <v>2</v>
      </c>
      <c r="U107" s="14"/>
      <c r="V107" s="42">
        <f t="shared" si="1"/>
        <v>2</v>
      </c>
      <c r="W107" s="14"/>
      <c r="X107" s="14"/>
      <c r="Y107" s="14"/>
      <c r="Z107" s="14"/>
      <c r="AA107" s="14"/>
      <c r="AB107" s="14"/>
      <c r="AC107" s="14"/>
      <c r="AD107" s="14"/>
      <c r="AE107" s="14"/>
      <c r="AF107" s="14">
        <v>0</v>
      </c>
      <c r="AG107" s="14"/>
      <c r="AH107" s="14"/>
      <c r="AI107" s="14"/>
      <c r="AJ107" s="14"/>
      <c r="AK107" s="14"/>
      <c r="AL107" s="14"/>
      <c r="AM107" s="14"/>
      <c r="AN107" s="14"/>
      <c r="AO107" s="14"/>
      <c r="AP107" s="14"/>
      <c r="AQ107" s="14">
        <v>2</v>
      </c>
      <c r="AR107" s="14"/>
      <c r="AS107" s="14"/>
      <c r="AT107" s="14"/>
      <c r="AU107" s="14"/>
      <c r="AV107" s="14"/>
      <c r="AW107" s="14"/>
      <c r="AX107" s="14"/>
      <c r="AY107" s="14"/>
      <c r="AZ107" s="14"/>
      <c r="BA107" s="14"/>
      <c r="BB107" s="14"/>
      <c r="BC107" s="14"/>
      <c r="BD107" s="14"/>
      <c r="BE107" s="14"/>
      <c r="BF107" s="14"/>
      <c r="BG107" s="14"/>
      <c r="BH107" s="14"/>
      <c r="BI107" s="14"/>
      <c r="BJ107" s="14"/>
      <c r="BK107" s="14"/>
      <c r="BL107" s="14"/>
    </row>
    <row r="108" ht="15.75" customHeight="1" spans="1:64">
      <c r="A108" s="15" t="s">
        <v>143</v>
      </c>
      <c r="B108" s="16" t="s">
        <v>181</v>
      </c>
      <c r="C108" s="14" t="s">
        <v>4</v>
      </c>
      <c r="D108" s="42">
        <v>0</v>
      </c>
      <c r="E108" s="14"/>
      <c r="F108" s="14"/>
      <c r="G108" s="14">
        <v>0</v>
      </c>
      <c r="H108" s="14"/>
      <c r="I108" s="14"/>
      <c r="J108" s="14"/>
      <c r="K108" s="14"/>
      <c r="L108" s="14"/>
      <c r="M108" s="14"/>
      <c r="N108" s="14"/>
      <c r="O108" s="14"/>
      <c r="P108" s="14"/>
      <c r="Q108" s="14"/>
      <c r="R108" s="14"/>
      <c r="S108" s="14"/>
      <c r="T108" s="14"/>
      <c r="U108" s="14"/>
      <c r="V108" s="42">
        <f t="shared" si="1"/>
        <v>0</v>
      </c>
      <c r="W108" s="14"/>
      <c r="X108" s="14"/>
      <c r="Y108" s="14"/>
      <c r="Z108" s="14"/>
      <c r="AA108" s="14"/>
      <c r="AB108" s="14"/>
      <c r="AC108" s="14"/>
      <c r="AD108" s="14"/>
      <c r="AE108" s="14"/>
      <c r="AF108" s="14">
        <v>0</v>
      </c>
      <c r="AG108" s="14"/>
      <c r="AH108" s="14"/>
      <c r="AI108" s="14"/>
      <c r="AJ108" s="14"/>
      <c r="AK108" s="14"/>
      <c r="AL108" s="14"/>
      <c r="AM108" s="14"/>
      <c r="AN108" s="14"/>
      <c r="AO108" s="14"/>
      <c r="AP108" s="14"/>
      <c r="AQ108" s="14">
        <v>0</v>
      </c>
      <c r="AR108" s="14"/>
      <c r="AS108" s="14"/>
      <c r="AT108" s="14"/>
      <c r="AU108" s="14"/>
      <c r="AV108" s="14"/>
      <c r="AW108" s="14"/>
      <c r="AX108" s="14"/>
      <c r="AY108" s="14"/>
      <c r="AZ108" s="14"/>
      <c r="BA108" s="14"/>
      <c r="BB108" s="14"/>
      <c r="BC108" s="14"/>
      <c r="BD108" s="14"/>
      <c r="BE108" s="14"/>
      <c r="BF108" s="14"/>
      <c r="BG108" s="14"/>
      <c r="BH108" s="14"/>
      <c r="BI108" s="14"/>
      <c r="BJ108" s="14"/>
      <c r="BK108" s="14"/>
      <c r="BL108" s="14"/>
    </row>
    <row r="109" ht="15.75" customHeight="1" spans="1:64">
      <c r="A109" s="15" t="s">
        <v>143</v>
      </c>
      <c r="B109" s="16" t="s">
        <v>183</v>
      </c>
      <c r="C109" s="14" t="s">
        <v>4</v>
      </c>
      <c r="D109" s="42">
        <v>0</v>
      </c>
      <c r="E109" s="14"/>
      <c r="F109" s="14"/>
      <c r="G109" s="14"/>
      <c r="H109" s="14"/>
      <c r="I109" s="14"/>
      <c r="J109" s="14">
        <v>1</v>
      </c>
      <c r="K109" s="14"/>
      <c r="L109" s="14"/>
      <c r="M109" s="14"/>
      <c r="N109" s="14"/>
      <c r="O109" s="14"/>
      <c r="P109" s="14"/>
      <c r="Q109" s="14"/>
      <c r="R109" s="14"/>
      <c r="S109" s="14"/>
      <c r="T109" s="14"/>
      <c r="U109" s="14"/>
      <c r="V109" s="42">
        <f t="shared" si="1"/>
        <v>1</v>
      </c>
      <c r="W109" s="14"/>
      <c r="X109" s="14"/>
      <c r="Y109" s="14"/>
      <c r="Z109" s="14"/>
      <c r="AA109" s="14"/>
      <c r="AB109" s="14"/>
      <c r="AC109" s="14"/>
      <c r="AD109" s="14"/>
      <c r="AE109" s="14"/>
      <c r="AF109" s="14">
        <v>0</v>
      </c>
      <c r="AG109" s="14"/>
      <c r="AH109" s="14"/>
      <c r="AI109" s="14"/>
      <c r="AJ109" s="14"/>
      <c r="AK109" s="14"/>
      <c r="AL109" s="14"/>
      <c r="AM109" s="14"/>
      <c r="AN109" s="14"/>
      <c r="AO109" s="14"/>
      <c r="AP109" s="14"/>
      <c r="AQ109" s="14">
        <v>0</v>
      </c>
      <c r="AR109" s="14"/>
      <c r="AS109" s="14"/>
      <c r="AT109" s="14"/>
      <c r="AU109" s="14"/>
      <c r="AV109" s="14"/>
      <c r="AW109" s="14"/>
      <c r="AX109" s="14"/>
      <c r="AY109" s="14"/>
      <c r="AZ109" s="14"/>
      <c r="BA109" s="14"/>
      <c r="BB109" s="14"/>
      <c r="BC109" s="14"/>
      <c r="BD109" s="14"/>
      <c r="BE109" s="14"/>
      <c r="BF109" s="14"/>
      <c r="BG109" s="14"/>
      <c r="BH109" s="14"/>
      <c r="BI109" s="14"/>
      <c r="BJ109" s="14"/>
      <c r="BK109" s="14"/>
      <c r="BL109" s="14"/>
    </row>
    <row r="110" ht="15.75" customHeight="1" spans="1:64">
      <c r="A110" s="15" t="s">
        <v>143</v>
      </c>
      <c r="B110" s="16" t="s">
        <v>184</v>
      </c>
      <c r="C110" s="14" t="s">
        <v>4</v>
      </c>
      <c r="D110" s="42">
        <v>0</v>
      </c>
      <c r="E110" s="14"/>
      <c r="F110" s="14"/>
      <c r="G110" s="14"/>
      <c r="H110" s="14"/>
      <c r="I110" s="14"/>
      <c r="J110" s="14">
        <v>0</v>
      </c>
      <c r="K110" s="14"/>
      <c r="L110" s="14"/>
      <c r="M110" s="14"/>
      <c r="N110" s="14"/>
      <c r="O110" s="14"/>
      <c r="P110" s="14"/>
      <c r="Q110" s="14">
        <v>3</v>
      </c>
      <c r="R110" s="14"/>
      <c r="S110" s="14"/>
      <c r="T110" s="14"/>
      <c r="U110" s="14"/>
      <c r="V110" s="42">
        <f t="shared" si="1"/>
        <v>3</v>
      </c>
      <c r="W110" s="14"/>
      <c r="X110" s="14"/>
      <c r="Y110" s="14"/>
      <c r="Z110" s="14"/>
      <c r="AA110" s="14"/>
      <c r="AB110" s="14"/>
      <c r="AC110" s="14"/>
      <c r="AD110" s="14"/>
      <c r="AE110" s="14"/>
      <c r="AF110" s="14">
        <v>1</v>
      </c>
      <c r="AG110" s="14"/>
      <c r="AH110" s="14"/>
      <c r="AI110" s="14"/>
      <c r="AJ110" s="14"/>
      <c r="AK110" s="14"/>
      <c r="AL110" s="14"/>
      <c r="AM110" s="14"/>
      <c r="AN110" s="14"/>
      <c r="AO110" s="14"/>
      <c r="AP110" s="14"/>
      <c r="AQ110" s="14">
        <v>20</v>
      </c>
      <c r="AR110" s="14"/>
      <c r="AS110" s="14"/>
      <c r="AT110" s="14"/>
      <c r="AU110" s="14"/>
      <c r="AV110" s="14"/>
      <c r="AW110" s="14"/>
      <c r="AX110" s="14"/>
      <c r="AY110" s="14"/>
      <c r="AZ110" s="14"/>
      <c r="BA110" s="14"/>
      <c r="BB110" s="14"/>
      <c r="BC110" s="14"/>
      <c r="BD110" s="14"/>
      <c r="BE110" s="14"/>
      <c r="BF110" s="14"/>
      <c r="BG110" s="14"/>
      <c r="BH110" s="14"/>
      <c r="BI110" s="14"/>
      <c r="BJ110" s="14"/>
      <c r="BK110" s="14"/>
      <c r="BL110" s="14"/>
    </row>
    <row r="111" ht="15.75" customHeight="1" spans="1:64">
      <c r="A111" s="15" t="s">
        <v>143</v>
      </c>
      <c r="B111" s="16" t="s">
        <v>185</v>
      </c>
      <c r="C111" s="14" t="s">
        <v>4</v>
      </c>
      <c r="D111" s="42">
        <v>0</v>
      </c>
      <c r="E111" s="14"/>
      <c r="F111" s="14"/>
      <c r="G111" s="14"/>
      <c r="H111" s="14"/>
      <c r="I111" s="14"/>
      <c r="J111" s="14">
        <v>0</v>
      </c>
      <c r="K111" s="14"/>
      <c r="L111" s="14"/>
      <c r="M111" s="14"/>
      <c r="N111" s="14"/>
      <c r="O111" s="14"/>
      <c r="P111" s="14"/>
      <c r="Q111" s="14">
        <v>0</v>
      </c>
      <c r="R111" s="14"/>
      <c r="S111" s="14"/>
      <c r="T111" s="14"/>
      <c r="U111" s="14"/>
      <c r="V111" s="42">
        <f t="shared" si="1"/>
        <v>0</v>
      </c>
      <c r="W111" s="14"/>
      <c r="X111" s="14"/>
      <c r="Y111" s="14"/>
      <c r="Z111" s="14"/>
      <c r="AA111" s="14"/>
      <c r="AB111" s="14"/>
      <c r="AC111" s="14"/>
      <c r="AD111" s="14"/>
      <c r="AE111" s="14"/>
      <c r="AF111" s="14">
        <v>1</v>
      </c>
      <c r="AG111" s="14"/>
      <c r="AH111" s="14"/>
      <c r="AI111" s="14"/>
      <c r="AJ111" s="14"/>
      <c r="AK111" s="14"/>
      <c r="AL111" s="14"/>
      <c r="AM111" s="14"/>
      <c r="AN111" s="14"/>
      <c r="AO111" s="14"/>
      <c r="AP111" s="14"/>
      <c r="AQ111" s="14">
        <v>0</v>
      </c>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2" ht="15.75" customHeight="1" spans="1:64">
      <c r="A112" s="15" t="s">
        <v>143</v>
      </c>
      <c r="B112" s="16" t="s">
        <v>186</v>
      </c>
      <c r="C112" s="14"/>
      <c r="D112" s="42">
        <v>0</v>
      </c>
      <c r="E112" s="14"/>
      <c r="F112" s="14"/>
      <c r="G112" s="14"/>
      <c r="H112" s="14"/>
      <c r="I112" s="14"/>
      <c r="J112" s="14">
        <v>0</v>
      </c>
      <c r="K112" s="14"/>
      <c r="L112" s="14"/>
      <c r="M112" s="14"/>
      <c r="N112" s="14"/>
      <c r="O112" s="14"/>
      <c r="P112" s="14"/>
      <c r="Q112" s="14">
        <v>0</v>
      </c>
      <c r="R112" s="14"/>
      <c r="S112" s="14"/>
      <c r="T112" s="14"/>
      <c r="U112" s="14"/>
      <c r="V112" s="42">
        <f t="shared" si="1"/>
        <v>0</v>
      </c>
      <c r="W112" s="14"/>
      <c r="X112" s="14"/>
      <c r="Y112" s="14"/>
      <c r="Z112" s="14"/>
      <c r="AA112" s="14"/>
      <c r="AB112" s="14"/>
      <c r="AC112" s="14"/>
      <c r="AD112" s="14"/>
      <c r="AE112" s="14"/>
      <c r="AF112" s="14">
        <v>0</v>
      </c>
      <c r="AG112" s="14"/>
      <c r="AH112" s="14"/>
      <c r="AI112" s="14"/>
      <c r="AJ112" s="14"/>
      <c r="AK112" s="14"/>
      <c r="AL112" s="14"/>
      <c r="AM112" s="14"/>
      <c r="AN112" s="14"/>
      <c r="AO112" s="14"/>
      <c r="AP112" s="14"/>
      <c r="AQ112" s="14">
        <v>0</v>
      </c>
      <c r="AR112" s="14"/>
      <c r="AS112" s="14"/>
      <c r="AT112" s="14"/>
      <c r="AU112" s="14"/>
      <c r="AV112" s="14"/>
      <c r="AW112" s="14"/>
      <c r="AX112" s="14"/>
      <c r="AY112" s="14"/>
      <c r="AZ112" s="14"/>
      <c r="BA112" s="14"/>
      <c r="BB112" s="14"/>
      <c r="BC112" s="14"/>
      <c r="BD112" s="14"/>
      <c r="BE112" s="14"/>
      <c r="BF112" s="14"/>
      <c r="BG112" s="14"/>
      <c r="BH112" s="14"/>
      <c r="BI112" s="14"/>
      <c r="BJ112" s="14"/>
      <c r="BK112" s="14"/>
      <c r="BL112" s="14"/>
    </row>
    <row r="113" ht="15.75" customHeight="1" spans="1:64">
      <c r="A113" s="15"/>
      <c r="B113" s="53" t="s">
        <v>187</v>
      </c>
      <c r="C113" s="14"/>
      <c r="D113" s="14"/>
      <c r="E113" s="14"/>
      <c r="F113" s="14"/>
      <c r="G113" s="14"/>
      <c r="H113" s="14"/>
      <c r="I113" s="14"/>
      <c r="J113" s="14"/>
      <c r="K113" s="14"/>
      <c r="L113" s="14"/>
      <c r="M113" s="14"/>
      <c r="N113" s="14"/>
      <c r="O113" s="14"/>
      <c r="P113" s="14"/>
      <c r="Q113" s="14"/>
      <c r="R113" s="14"/>
      <c r="S113" s="14"/>
      <c r="T113" s="14"/>
      <c r="U113" s="14"/>
      <c r="V113" s="42">
        <f t="shared" si="1"/>
        <v>0</v>
      </c>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row>
    <row r="114" ht="15.75" customHeight="1" spans="1:64">
      <c r="A114" s="15" t="s">
        <v>143</v>
      </c>
      <c r="B114" s="16" t="s">
        <v>188</v>
      </c>
      <c r="C114" s="14" t="s">
        <v>4</v>
      </c>
      <c r="D114" s="42">
        <v>0</v>
      </c>
      <c r="E114" s="14"/>
      <c r="F114" s="14">
        <v>1</v>
      </c>
      <c r="G114" s="14"/>
      <c r="H114" s="14"/>
      <c r="I114" s="14">
        <v>1</v>
      </c>
      <c r="J114" s="14">
        <v>2</v>
      </c>
      <c r="K114" s="14">
        <v>1</v>
      </c>
      <c r="L114" s="14">
        <v>1</v>
      </c>
      <c r="M114" s="14">
        <v>0</v>
      </c>
      <c r="N114" s="14"/>
      <c r="O114" s="14"/>
      <c r="P114" s="14">
        <v>1</v>
      </c>
      <c r="Q114" s="14">
        <v>1</v>
      </c>
      <c r="R114" s="14">
        <v>2</v>
      </c>
      <c r="S114" s="14"/>
      <c r="T114" s="14">
        <v>3</v>
      </c>
      <c r="U114" s="14">
        <v>3</v>
      </c>
      <c r="V114" s="42">
        <f t="shared" si="1"/>
        <v>16</v>
      </c>
      <c r="W114" s="14"/>
      <c r="X114" s="14"/>
      <c r="Y114" s="14"/>
      <c r="Z114" s="14"/>
      <c r="AA114" s="14"/>
      <c r="AB114" s="14"/>
      <c r="AC114" s="14"/>
      <c r="AD114" s="14"/>
      <c r="AE114" s="14"/>
      <c r="AF114" s="14">
        <v>3</v>
      </c>
      <c r="AG114" s="14"/>
      <c r="AH114" s="14"/>
      <c r="AI114" s="14"/>
      <c r="AJ114" s="14"/>
      <c r="AK114" s="14"/>
      <c r="AL114" s="14"/>
      <c r="AM114" s="14"/>
      <c r="AN114" s="14"/>
      <c r="AO114" s="14"/>
      <c r="AP114" s="14"/>
      <c r="AQ114" s="14">
        <v>12</v>
      </c>
      <c r="AR114" s="14"/>
      <c r="AS114" s="14"/>
      <c r="AT114" s="14"/>
      <c r="AU114" s="14"/>
      <c r="AV114" s="14"/>
      <c r="AW114" s="14"/>
      <c r="AX114" s="14"/>
      <c r="AY114" s="14"/>
      <c r="AZ114" s="14"/>
      <c r="BA114" s="14"/>
      <c r="BB114" s="14"/>
      <c r="BC114" s="14"/>
      <c r="BD114" s="14"/>
      <c r="BE114" s="14"/>
      <c r="BF114" s="14"/>
      <c r="BG114" s="14"/>
      <c r="BH114" s="14"/>
      <c r="BI114" s="14"/>
      <c r="BJ114" s="14"/>
      <c r="BK114" s="14"/>
      <c r="BL114" s="14"/>
    </row>
    <row r="115" ht="15.75" customHeight="1" spans="1:64">
      <c r="A115" s="15" t="s">
        <v>143</v>
      </c>
      <c r="B115" s="16" t="s">
        <v>189</v>
      </c>
      <c r="C115" s="14" t="s">
        <v>4</v>
      </c>
      <c r="D115" s="42">
        <v>0</v>
      </c>
      <c r="E115" s="14"/>
      <c r="F115" s="14">
        <v>1</v>
      </c>
      <c r="G115" s="14"/>
      <c r="H115" s="14"/>
      <c r="I115" s="14">
        <v>1</v>
      </c>
      <c r="J115" s="14">
        <v>1</v>
      </c>
      <c r="K115" s="14">
        <v>0</v>
      </c>
      <c r="L115" s="14">
        <v>1</v>
      </c>
      <c r="M115" s="14">
        <v>0</v>
      </c>
      <c r="N115" s="14"/>
      <c r="O115" s="14"/>
      <c r="P115" s="14">
        <v>1</v>
      </c>
      <c r="Q115" s="14">
        <v>0</v>
      </c>
      <c r="R115" s="14">
        <v>2</v>
      </c>
      <c r="S115" s="14"/>
      <c r="T115" s="14">
        <v>3</v>
      </c>
      <c r="U115" s="14">
        <v>3</v>
      </c>
      <c r="V115" s="42">
        <f t="shared" si="1"/>
        <v>13</v>
      </c>
      <c r="W115" s="14"/>
      <c r="X115" s="14"/>
      <c r="Y115" s="14"/>
      <c r="Z115" s="14"/>
      <c r="AA115" s="14"/>
      <c r="AB115" s="14"/>
      <c r="AC115" s="14"/>
      <c r="AD115" s="14"/>
      <c r="AE115" s="14"/>
      <c r="AF115" s="14">
        <v>3</v>
      </c>
      <c r="AG115" s="14"/>
      <c r="AH115" s="14"/>
      <c r="AI115" s="14"/>
      <c r="AJ115" s="14"/>
      <c r="AK115" s="14"/>
      <c r="AL115" s="14"/>
      <c r="AM115" s="14"/>
      <c r="AN115" s="14"/>
      <c r="AO115" s="14"/>
      <c r="AP115" s="14"/>
      <c r="AQ115" s="14">
        <v>10</v>
      </c>
      <c r="AR115" s="14"/>
      <c r="AS115" s="14"/>
      <c r="AT115" s="14"/>
      <c r="AU115" s="14"/>
      <c r="AV115" s="14"/>
      <c r="AW115" s="14"/>
      <c r="AX115" s="14"/>
      <c r="AY115" s="14"/>
      <c r="AZ115" s="14"/>
      <c r="BA115" s="14"/>
      <c r="BB115" s="14"/>
      <c r="BC115" s="14"/>
      <c r="BD115" s="14"/>
      <c r="BE115" s="14"/>
      <c r="BF115" s="14"/>
      <c r="BG115" s="14"/>
      <c r="BH115" s="14"/>
      <c r="BI115" s="14"/>
      <c r="BJ115" s="14"/>
      <c r="BK115" s="14"/>
      <c r="BL115" s="14"/>
    </row>
    <row r="116" ht="15.75" customHeight="1" spans="1:64">
      <c r="A116" s="45"/>
      <c r="B116" s="46"/>
      <c r="C116" s="47"/>
      <c r="D116" s="2"/>
      <c r="E116" s="2"/>
      <c r="F116" s="2"/>
      <c r="G116" s="2"/>
      <c r="H116" s="2"/>
      <c r="I116" s="2"/>
      <c r="J116" s="2"/>
      <c r="K116" s="2"/>
      <c r="L116" s="2"/>
      <c r="M116" s="2"/>
      <c r="N116" s="2"/>
      <c r="O116" s="2"/>
      <c r="P116" s="2"/>
      <c r="Q116" s="2"/>
      <c r="R116" s="2"/>
      <c r="S116" s="2"/>
      <c r="T116" s="2"/>
      <c r="U116" s="2"/>
      <c r="V116" s="42">
        <f t="shared" si="1"/>
        <v>0</v>
      </c>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row>
    <row r="117" ht="15.75" customHeight="1" spans="1:64">
      <c r="A117" s="20" t="s">
        <v>61</v>
      </c>
      <c r="B117" s="21" t="s">
        <v>135</v>
      </c>
      <c r="C117" s="22"/>
      <c r="D117" s="22"/>
      <c r="E117" s="22"/>
      <c r="F117" s="22"/>
      <c r="G117" s="22"/>
      <c r="H117" s="22"/>
      <c r="I117" s="22"/>
      <c r="J117" s="22"/>
      <c r="K117" s="22"/>
      <c r="L117" s="22"/>
      <c r="M117" s="22"/>
      <c r="N117" s="22"/>
      <c r="O117" s="22"/>
      <c r="P117" s="22"/>
      <c r="Q117" s="22"/>
      <c r="R117" s="22"/>
      <c r="S117" s="22"/>
      <c r="T117" s="22"/>
      <c r="U117" s="22"/>
      <c r="V117" s="42">
        <f t="shared" si="1"/>
        <v>0</v>
      </c>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row>
    <row r="118" ht="15.75" customHeight="1" spans="1:64">
      <c r="A118" s="23" t="s">
        <v>143</v>
      </c>
      <c r="B118" s="24" t="s">
        <v>190</v>
      </c>
      <c r="C118" s="22" t="s">
        <v>4</v>
      </c>
      <c r="D118" s="22">
        <v>8</v>
      </c>
      <c r="E118" s="22">
        <v>14</v>
      </c>
      <c r="F118" s="22">
        <v>12</v>
      </c>
      <c r="G118" s="22">
        <v>22</v>
      </c>
      <c r="H118" s="22">
        <v>20</v>
      </c>
      <c r="I118" s="22">
        <v>12</v>
      </c>
      <c r="J118" s="22">
        <v>34</v>
      </c>
      <c r="K118" s="22">
        <v>18</v>
      </c>
      <c r="L118" s="22">
        <v>23</v>
      </c>
      <c r="M118" s="22">
        <v>12</v>
      </c>
      <c r="N118" s="22">
        <v>10</v>
      </c>
      <c r="O118" s="22">
        <v>22</v>
      </c>
      <c r="P118" s="22">
        <v>11</v>
      </c>
      <c r="Q118" s="22">
        <v>34</v>
      </c>
      <c r="R118" s="22">
        <v>37</v>
      </c>
      <c r="S118" s="22">
        <v>29</v>
      </c>
      <c r="T118" s="22">
        <v>23</v>
      </c>
      <c r="U118" s="22">
        <v>21</v>
      </c>
      <c r="V118" s="42">
        <f t="shared" si="1"/>
        <v>362</v>
      </c>
      <c r="W118" s="22"/>
      <c r="X118" s="22"/>
      <c r="Y118" s="22"/>
      <c r="Z118" s="22"/>
      <c r="AA118" s="22"/>
      <c r="AB118" s="22"/>
      <c r="AC118" s="22"/>
      <c r="AD118" s="22"/>
      <c r="AE118" s="22"/>
      <c r="AF118" s="22">
        <v>192</v>
      </c>
      <c r="AG118" s="22"/>
      <c r="AH118" s="22"/>
      <c r="AI118" s="22"/>
      <c r="AJ118" s="22"/>
      <c r="AK118" s="22"/>
      <c r="AL118" s="22"/>
      <c r="AM118" s="22"/>
      <c r="AN118" s="22"/>
      <c r="AO118" s="22"/>
      <c r="AP118" s="22"/>
      <c r="AQ118" s="22">
        <v>264</v>
      </c>
      <c r="AR118" s="22"/>
      <c r="AS118" s="22"/>
      <c r="AT118" s="22"/>
      <c r="AU118" s="22"/>
      <c r="AV118" s="22"/>
      <c r="AW118" s="22"/>
      <c r="AX118" s="22"/>
      <c r="AY118" s="22"/>
      <c r="AZ118" s="22"/>
      <c r="BA118" s="22"/>
      <c r="BB118" s="22"/>
      <c r="BC118" s="22"/>
      <c r="BD118" s="22"/>
      <c r="BE118" s="22"/>
      <c r="BF118" s="22"/>
      <c r="BG118" s="22"/>
      <c r="BH118" s="22"/>
      <c r="BI118" s="22"/>
      <c r="BJ118" s="22"/>
      <c r="BK118" s="22"/>
      <c r="BL118" s="22"/>
    </row>
    <row r="119" ht="15.75" customHeight="1" spans="1:64">
      <c r="A119" s="23" t="s">
        <v>143</v>
      </c>
      <c r="B119" s="24" t="s">
        <v>191</v>
      </c>
      <c r="C119" s="22" t="s">
        <v>4</v>
      </c>
      <c r="D119" s="22">
        <v>0</v>
      </c>
      <c r="E119" s="22">
        <v>0</v>
      </c>
      <c r="F119" s="22">
        <v>6</v>
      </c>
      <c r="G119" s="22">
        <v>2</v>
      </c>
      <c r="H119" s="22">
        <v>0</v>
      </c>
      <c r="I119" s="22">
        <v>1</v>
      </c>
      <c r="J119" s="22">
        <v>1</v>
      </c>
      <c r="K119" s="22">
        <v>0</v>
      </c>
      <c r="L119" s="22">
        <v>10</v>
      </c>
      <c r="M119" s="22">
        <v>8</v>
      </c>
      <c r="N119" s="22">
        <v>10</v>
      </c>
      <c r="O119" s="22">
        <v>0</v>
      </c>
      <c r="P119" s="22">
        <v>11</v>
      </c>
      <c r="Q119" s="22">
        <v>0</v>
      </c>
      <c r="R119" s="22">
        <v>37</v>
      </c>
      <c r="S119" s="22">
        <v>2</v>
      </c>
      <c r="T119" s="22">
        <v>4</v>
      </c>
      <c r="U119" s="22">
        <v>0</v>
      </c>
      <c r="V119" s="42">
        <f t="shared" si="1"/>
        <v>92</v>
      </c>
      <c r="W119" s="22"/>
      <c r="X119" s="22"/>
      <c r="Y119" s="22"/>
      <c r="Z119" s="22"/>
      <c r="AA119" s="22"/>
      <c r="AB119" s="22"/>
      <c r="AC119" s="22"/>
      <c r="AD119" s="22"/>
      <c r="AE119" s="22"/>
      <c r="AF119" s="22">
        <v>15</v>
      </c>
      <c r="AG119" s="22"/>
      <c r="AH119" s="22"/>
      <c r="AI119" s="22"/>
      <c r="AJ119" s="22"/>
      <c r="AK119" s="22"/>
      <c r="AL119" s="22"/>
      <c r="AM119" s="22"/>
      <c r="AN119" s="22"/>
      <c r="AO119" s="22"/>
      <c r="AP119" s="22"/>
      <c r="AQ119" s="22">
        <v>109</v>
      </c>
      <c r="AR119" s="22"/>
      <c r="AS119" s="22"/>
      <c r="AT119" s="22"/>
      <c r="AU119" s="22"/>
      <c r="AV119" s="22"/>
      <c r="AW119" s="22"/>
      <c r="AX119" s="22"/>
      <c r="AY119" s="22"/>
      <c r="AZ119" s="22"/>
      <c r="BA119" s="22"/>
      <c r="BB119" s="22"/>
      <c r="BC119" s="22"/>
      <c r="BD119" s="22"/>
      <c r="BE119" s="22"/>
      <c r="BF119" s="22"/>
      <c r="BG119" s="22"/>
      <c r="BH119" s="22"/>
      <c r="BI119" s="22"/>
      <c r="BJ119" s="22"/>
      <c r="BK119" s="22"/>
      <c r="BL119" s="22"/>
    </row>
    <row r="120" ht="15.75" customHeight="1" spans="1:64">
      <c r="A120" s="23"/>
      <c r="B120" s="24"/>
      <c r="C120" s="22"/>
      <c r="D120" s="22"/>
      <c r="E120" s="22"/>
      <c r="F120" s="22"/>
      <c r="G120" s="22"/>
      <c r="H120" s="22"/>
      <c r="I120" s="22"/>
      <c r="J120" s="22"/>
      <c r="K120" s="22"/>
      <c r="L120" s="22"/>
      <c r="M120" s="22"/>
      <c r="N120" s="22"/>
      <c r="O120" s="22"/>
      <c r="P120" s="22"/>
      <c r="Q120" s="22"/>
      <c r="R120" s="22"/>
      <c r="S120" s="22"/>
      <c r="T120" s="22"/>
      <c r="U120" s="22"/>
      <c r="V120" s="42">
        <f t="shared" si="1"/>
        <v>0</v>
      </c>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row>
    <row r="121" ht="15.75" customHeight="1" spans="1:64">
      <c r="A121" s="23" t="s">
        <v>143</v>
      </c>
      <c r="B121" s="24" t="s">
        <v>192</v>
      </c>
      <c r="C121" s="22" t="s">
        <v>4</v>
      </c>
      <c r="D121" s="22">
        <v>4</v>
      </c>
      <c r="E121" s="22">
        <v>7</v>
      </c>
      <c r="F121" s="22">
        <v>3</v>
      </c>
      <c r="G121" s="22">
        <v>2</v>
      </c>
      <c r="H121" s="22">
        <v>10</v>
      </c>
      <c r="I121" s="22">
        <v>6</v>
      </c>
      <c r="J121" s="22">
        <v>3</v>
      </c>
      <c r="K121" s="22">
        <v>8</v>
      </c>
      <c r="L121" s="22">
        <v>14</v>
      </c>
      <c r="M121" s="22">
        <v>9</v>
      </c>
      <c r="N121" s="22">
        <v>7</v>
      </c>
      <c r="O121" s="22">
        <v>8</v>
      </c>
      <c r="P121" s="22">
        <v>5</v>
      </c>
      <c r="Q121" s="22">
        <v>17</v>
      </c>
      <c r="R121" s="22">
        <v>31</v>
      </c>
      <c r="S121" s="22">
        <v>18</v>
      </c>
      <c r="T121" s="22">
        <v>12</v>
      </c>
      <c r="U121" s="22">
        <v>5</v>
      </c>
      <c r="V121" s="42">
        <f t="shared" si="1"/>
        <v>169</v>
      </c>
      <c r="W121" s="22"/>
      <c r="X121" s="22"/>
      <c r="Y121" s="22"/>
      <c r="Z121" s="22"/>
      <c r="AA121" s="22"/>
      <c r="AB121" s="22"/>
      <c r="AC121" s="22"/>
      <c r="AD121" s="22"/>
      <c r="AE121" s="22"/>
      <c r="AF121" s="22">
        <v>107</v>
      </c>
      <c r="AG121" s="22"/>
      <c r="AH121" s="22"/>
      <c r="AI121" s="22"/>
      <c r="AJ121" s="22"/>
      <c r="AK121" s="22"/>
      <c r="AL121" s="22"/>
      <c r="AM121" s="22"/>
      <c r="AN121" s="22"/>
      <c r="AO121" s="22"/>
      <c r="AP121" s="22"/>
      <c r="AQ121" s="22">
        <v>109</v>
      </c>
      <c r="AR121" s="22"/>
      <c r="AS121" s="22"/>
      <c r="AT121" s="22"/>
      <c r="AU121" s="22"/>
      <c r="AV121" s="22"/>
      <c r="AW121" s="22"/>
      <c r="AX121" s="22"/>
      <c r="AY121" s="22"/>
      <c r="AZ121" s="22"/>
      <c r="BA121" s="22"/>
      <c r="BB121" s="22"/>
      <c r="BC121" s="22"/>
      <c r="BD121" s="22"/>
      <c r="BE121" s="22"/>
      <c r="BF121" s="22"/>
      <c r="BG121" s="22"/>
      <c r="BH121" s="22"/>
      <c r="BI121" s="22"/>
      <c r="BJ121" s="22"/>
      <c r="BK121" s="22"/>
      <c r="BL121" s="22"/>
    </row>
    <row r="122" ht="15.75" customHeight="1" spans="1:64">
      <c r="A122" s="23" t="s">
        <v>143</v>
      </c>
      <c r="B122" s="24" t="s">
        <v>193</v>
      </c>
      <c r="C122" s="22" t="s">
        <v>4</v>
      </c>
      <c r="D122" s="22">
        <v>0</v>
      </c>
      <c r="E122" s="22">
        <v>0</v>
      </c>
      <c r="F122" s="22">
        <v>0</v>
      </c>
      <c r="G122" s="22">
        <v>0</v>
      </c>
      <c r="H122" s="22">
        <v>0</v>
      </c>
      <c r="I122" s="22">
        <v>1</v>
      </c>
      <c r="J122" s="22"/>
      <c r="K122" s="22">
        <v>0</v>
      </c>
      <c r="L122" s="22">
        <v>0</v>
      </c>
      <c r="M122" s="22">
        <v>0</v>
      </c>
      <c r="N122" s="22">
        <v>0</v>
      </c>
      <c r="O122" s="22">
        <v>0</v>
      </c>
      <c r="P122" s="22">
        <v>0</v>
      </c>
      <c r="Q122" s="22">
        <v>0</v>
      </c>
      <c r="R122" s="22">
        <v>0</v>
      </c>
      <c r="S122" s="22">
        <v>0</v>
      </c>
      <c r="T122" s="22">
        <v>3</v>
      </c>
      <c r="U122" s="22">
        <v>0</v>
      </c>
      <c r="V122" s="42">
        <f t="shared" si="1"/>
        <v>4</v>
      </c>
      <c r="W122" s="22"/>
      <c r="X122" s="22"/>
      <c r="Y122" s="22"/>
      <c r="Z122" s="22"/>
      <c r="AA122" s="22"/>
      <c r="AB122" s="22"/>
      <c r="AC122" s="22"/>
      <c r="AD122" s="22"/>
      <c r="AE122" s="22"/>
      <c r="AF122" s="22">
        <v>3</v>
      </c>
      <c r="AG122" s="22"/>
      <c r="AH122" s="22"/>
      <c r="AI122" s="22"/>
      <c r="AJ122" s="22"/>
      <c r="AK122" s="22"/>
      <c r="AL122" s="22"/>
      <c r="AM122" s="22"/>
      <c r="AN122" s="22"/>
      <c r="AO122" s="22"/>
      <c r="AP122" s="22"/>
      <c r="AQ122" s="22">
        <v>30</v>
      </c>
      <c r="AR122" s="22"/>
      <c r="AS122" s="22"/>
      <c r="AT122" s="22"/>
      <c r="AU122" s="22"/>
      <c r="AV122" s="22"/>
      <c r="AW122" s="22"/>
      <c r="AX122" s="22"/>
      <c r="AY122" s="22"/>
      <c r="AZ122" s="22"/>
      <c r="BA122" s="22"/>
      <c r="BB122" s="22"/>
      <c r="BC122" s="22"/>
      <c r="BD122" s="22"/>
      <c r="BE122" s="22"/>
      <c r="BF122" s="22"/>
      <c r="BG122" s="22"/>
      <c r="BH122" s="22"/>
      <c r="BI122" s="22"/>
      <c r="BJ122" s="22"/>
      <c r="BK122" s="22"/>
      <c r="BL122" s="22"/>
    </row>
    <row r="123" ht="15.75" customHeight="1" spans="1:64">
      <c r="A123" s="23"/>
      <c r="B123" s="24"/>
      <c r="C123" s="22"/>
      <c r="D123" s="22"/>
      <c r="E123" s="22"/>
      <c r="F123" s="22"/>
      <c r="G123" s="22"/>
      <c r="H123" s="22"/>
      <c r="I123" s="22"/>
      <c r="J123" s="22"/>
      <c r="K123" s="22"/>
      <c r="L123" s="22"/>
      <c r="M123" s="22"/>
      <c r="N123" s="22"/>
      <c r="O123" s="22"/>
      <c r="P123" s="22"/>
      <c r="Q123" s="22"/>
      <c r="R123" s="22"/>
      <c r="S123" s="22"/>
      <c r="T123" s="22"/>
      <c r="U123" s="22"/>
      <c r="V123" s="42">
        <f t="shared" si="1"/>
        <v>0</v>
      </c>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row>
    <row r="124" ht="15.75" customHeight="1" spans="1:64">
      <c r="A124" s="23" t="s">
        <v>143</v>
      </c>
      <c r="B124" s="24" t="s">
        <v>194</v>
      </c>
      <c r="C124" s="22" t="s">
        <v>4</v>
      </c>
      <c r="D124" s="22">
        <v>4</v>
      </c>
      <c r="E124" s="22">
        <v>7</v>
      </c>
      <c r="F124" s="22">
        <v>3</v>
      </c>
      <c r="G124" s="22">
        <v>8</v>
      </c>
      <c r="H124" s="22"/>
      <c r="I124" s="22">
        <v>6</v>
      </c>
      <c r="J124" s="22"/>
      <c r="K124" s="22">
        <v>10</v>
      </c>
      <c r="L124" s="22">
        <v>9</v>
      </c>
      <c r="M124" s="22">
        <v>9</v>
      </c>
      <c r="N124" s="22">
        <v>3</v>
      </c>
      <c r="O124" s="22">
        <v>14</v>
      </c>
      <c r="P124" s="22">
        <v>6</v>
      </c>
      <c r="Q124" s="22">
        <v>17</v>
      </c>
      <c r="R124" s="22">
        <v>29</v>
      </c>
      <c r="S124" s="22">
        <v>10</v>
      </c>
      <c r="T124" s="22">
        <v>11</v>
      </c>
      <c r="U124" s="22">
        <v>12</v>
      </c>
      <c r="V124" s="42">
        <f t="shared" si="1"/>
        <v>158</v>
      </c>
      <c r="W124" s="22"/>
      <c r="X124" s="22"/>
      <c r="Y124" s="22"/>
      <c r="Z124" s="22"/>
      <c r="AA124" s="22"/>
      <c r="AB124" s="22"/>
      <c r="AC124" s="22"/>
      <c r="AD124" s="22"/>
      <c r="AE124" s="22"/>
      <c r="AF124" s="22">
        <v>85</v>
      </c>
      <c r="AG124" s="22"/>
      <c r="AH124" s="22"/>
      <c r="AI124" s="22"/>
      <c r="AJ124" s="22"/>
      <c r="AK124" s="22"/>
      <c r="AL124" s="22"/>
      <c r="AM124" s="22"/>
      <c r="AN124" s="22"/>
      <c r="AO124" s="22"/>
      <c r="AP124" s="22"/>
      <c r="AQ124" s="22">
        <v>110</v>
      </c>
      <c r="AR124" s="22"/>
      <c r="AS124" s="22"/>
      <c r="AT124" s="22"/>
      <c r="AU124" s="22"/>
      <c r="AV124" s="22"/>
      <c r="AW124" s="22"/>
      <c r="AX124" s="22"/>
      <c r="AY124" s="22"/>
      <c r="AZ124" s="22"/>
      <c r="BA124" s="22"/>
      <c r="BB124" s="22"/>
      <c r="BC124" s="22"/>
      <c r="BD124" s="22"/>
      <c r="BE124" s="22"/>
      <c r="BF124" s="22"/>
      <c r="BG124" s="22"/>
      <c r="BH124" s="22"/>
      <c r="BI124" s="22"/>
      <c r="BJ124" s="22"/>
      <c r="BK124" s="22"/>
      <c r="BL124" s="22"/>
    </row>
    <row r="125" ht="15.75" customHeight="1" spans="1:64">
      <c r="A125" s="23" t="s">
        <v>143</v>
      </c>
      <c r="B125" s="24" t="s">
        <v>195</v>
      </c>
      <c r="C125" s="22" t="s">
        <v>4</v>
      </c>
      <c r="D125" s="22">
        <v>0</v>
      </c>
      <c r="E125" s="22"/>
      <c r="F125" s="22">
        <v>0</v>
      </c>
      <c r="G125" s="22">
        <v>0</v>
      </c>
      <c r="H125" s="22"/>
      <c r="I125" s="22">
        <v>0</v>
      </c>
      <c r="J125" s="22"/>
      <c r="K125" s="22">
        <v>0</v>
      </c>
      <c r="L125" s="22">
        <v>0</v>
      </c>
      <c r="M125" s="22">
        <v>0</v>
      </c>
      <c r="N125" s="22">
        <v>0</v>
      </c>
      <c r="O125" s="22">
        <v>0</v>
      </c>
      <c r="P125" s="22">
        <v>0</v>
      </c>
      <c r="Q125" s="22">
        <v>0</v>
      </c>
      <c r="R125" s="22">
        <v>0</v>
      </c>
      <c r="S125" s="22"/>
      <c r="T125" s="22">
        <v>3</v>
      </c>
      <c r="U125" s="22">
        <v>0</v>
      </c>
      <c r="V125" s="42">
        <f t="shared" si="1"/>
        <v>3</v>
      </c>
      <c r="W125" s="22"/>
      <c r="X125" s="22"/>
      <c r="Y125" s="22"/>
      <c r="Z125" s="22"/>
      <c r="AA125" s="22"/>
      <c r="AB125" s="22"/>
      <c r="AC125" s="22"/>
      <c r="AD125" s="22"/>
      <c r="AE125" s="22"/>
      <c r="AF125" s="22">
        <v>1</v>
      </c>
      <c r="AG125" s="22"/>
      <c r="AH125" s="22"/>
      <c r="AI125" s="22"/>
      <c r="AJ125" s="22"/>
      <c r="AK125" s="22"/>
      <c r="AL125" s="22"/>
      <c r="AM125" s="22"/>
      <c r="AN125" s="22"/>
      <c r="AO125" s="22"/>
      <c r="AP125" s="22"/>
      <c r="AQ125" s="22">
        <v>40</v>
      </c>
      <c r="AR125" s="22"/>
      <c r="AS125" s="22"/>
      <c r="AT125" s="22"/>
      <c r="AU125" s="22"/>
      <c r="AV125" s="22"/>
      <c r="AW125" s="22"/>
      <c r="AX125" s="22"/>
      <c r="AY125" s="22"/>
      <c r="AZ125" s="22"/>
      <c r="BA125" s="22"/>
      <c r="BB125" s="22"/>
      <c r="BC125" s="22"/>
      <c r="BD125" s="22"/>
      <c r="BE125" s="22"/>
      <c r="BF125" s="22"/>
      <c r="BG125" s="22"/>
      <c r="BH125" s="22"/>
      <c r="BI125" s="22"/>
      <c r="BJ125" s="22"/>
      <c r="BK125" s="22"/>
      <c r="BL125" s="22"/>
    </row>
    <row r="126" ht="15.75" customHeight="1" spans="1:64">
      <c r="A126" s="23" t="s">
        <v>143</v>
      </c>
      <c r="B126" s="24" t="s">
        <v>196</v>
      </c>
      <c r="C126" s="22" t="s">
        <v>4</v>
      </c>
      <c r="D126" s="22">
        <v>0</v>
      </c>
      <c r="E126" s="22"/>
      <c r="F126" s="22">
        <v>0</v>
      </c>
      <c r="G126" s="22"/>
      <c r="H126" s="22"/>
      <c r="I126" s="22">
        <v>1</v>
      </c>
      <c r="J126" s="22"/>
      <c r="K126" s="22">
        <v>0</v>
      </c>
      <c r="L126" s="22">
        <v>0</v>
      </c>
      <c r="M126" s="22">
        <v>0</v>
      </c>
      <c r="N126" s="22">
        <v>0</v>
      </c>
      <c r="O126" s="22">
        <v>0</v>
      </c>
      <c r="P126" s="22">
        <v>0</v>
      </c>
      <c r="Q126" s="22">
        <v>1</v>
      </c>
      <c r="R126" s="22">
        <v>0</v>
      </c>
      <c r="S126" s="22"/>
      <c r="T126" s="22">
        <v>0</v>
      </c>
      <c r="U126" s="22">
        <v>0</v>
      </c>
      <c r="V126" s="42">
        <f t="shared" si="1"/>
        <v>2</v>
      </c>
      <c r="W126" s="22"/>
      <c r="X126" s="22"/>
      <c r="Y126" s="22"/>
      <c r="Z126" s="22"/>
      <c r="AA126" s="22"/>
      <c r="AB126" s="22"/>
      <c r="AC126" s="22"/>
      <c r="AD126" s="22"/>
      <c r="AE126" s="22"/>
      <c r="AF126" s="22">
        <v>0</v>
      </c>
      <c r="AG126" s="22"/>
      <c r="AH126" s="22"/>
      <c r="AI126" s="22"/>
      <c r="AJ126" s="22"/>
      <c r="AK126" s="22"/>
      <c r="AL126" s="22"/>
      <c r="AM126" s="22"/>
      <c r="AN126" s="22"/>
      <c r="AO126" s="22"/>
      <c r="AP126" s="22"/>
      <c r="AQ126" s="22" t="s">
        <v>416</v>
      </c>
      <c r="AR126" s="22"/>
      <c r="AS126" s="22"/>
      <c r="AT126" s="22"/>
      <c r="AU126" s="22"/>
      <c r="AV126" s="22"/>
      <c r="AW126" s="22"/>
      <c r="AX126" s="22"/>
      <c r="AY126" s="22"/>
      <c r="AZ126" s="22"/>
      <c r="BA126" s="22"/>
      <c r="BB126" s="22"/>
      <c r="BC126" s="22"/>
      <c r="BD126" s="22"/>
      <c r="BE126" s="22"/>
      <c r="BF126" s="22"/>
      <c r="BG126" s="22"/>
      <c r="BH126" s="22"/>
      <c r="BI126" s="22"/>
      <c r="BJ126" s="22"/>
      <c r="BK126" s="22"/>
      <c r="BL126" s="22"/>
    </row>
    <row r="127" ht="15.75" customHeight="1" spans="1:64">
      <c r="A127" s="23"/>
      <c r="B127" s="24"/>
      <c r="C127" s="22"/>
      <c r="D127" s="22"/>
      <c r="E127" s="22"/>
      <c r="F127" s="22"/>
      <c r="G127" s="22"/>
      <c r="H127" s="22"/>
      <c r="I127" s="22"/>
      <c r="J127" s="22"/>
      <c r="K127" s="22"/>
      <c r="L127" s="22"/>
      <c r="M127" s="22"/>
      <c r="N127" s="22"/>
      <c r="O127" s="22"/>
      <c r="P127" s="22"/>
      <c r="Q127" s="22"/>
      <c r="R127" s="22"/>
      <c r="S127" s="22"/>
      <c r="T127" s="22"/>
      <c r="U127" s="22"/>
      <c r="V127" s="42">
        <f t="shared" si="1"/>
        <v>0</v>
      </c>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row>
    <row r="128" ht="15.75" customHeight="1" spans="1:64">
      <c r="A128" s="23" t="s">
        <v>143</v>
      </c>
      <c r="B128" s="24" t="s">
        <v>201</v>
      </c>
      <c r="C128" s="22" t="s">
        <v>4</v>
      </c>
      <c r="D128" s="22">
        <v>0</v>
      </c>
      <c r="E128" s="22"/>
      <c r="F128" s="22"/>
      <c r="G128" s="22"/>
      <c r="H128" s="22"/>
      <c r="I128" s="22">
        <v>0</v>
      </c>
      <c r="J128" s="22"/>
      <c r="K128" s="22"/>
      <c r="L128" s="22"/>
      <c r="M128" s="22"/>
      <c r="N128" s="22"/>
      <c r="O128" s="22"/>
      <c r="P128" s="22">
        <v>4</v>
      </c>
      <c r="Q128" s="22"/>
      <c r="R128" s="22"/>
      <c r="S128" s="22"/>
      <c r="T128" s="22"/>
      <c r="U128" s="22"/>
      <c r="V128" s="42">
        <f t="shared" si="1"/>
        <v>4</v>
      </c>
      <c r="W128" s="22"/>
      <c r="X128" s="22"/>
      <c r="Y128" s="22"/>
      <c r="Z128" s="22"/>
      <c r="AA128" s="22"/>
      <c r="AB128" s="22"/>
      <c r="AC128" s="22"/>
      <c r="AD128" s="22"/>
      <c r="AE128" s="22"/>
      <c r="AF128" s="22">
        <v>0</v>
      </c>
      <c r="AG128" s="22"/>
      <c r="AH128" s="22"/>
      <c r="AI128" s="22"/>
      <c r="AJ128" s="22"/>
      <c r="AK128" s="22"/>
      <c r="AL128" s="22"/>
      <c r="AM128" s="22"/>
      <c r="AN128" s="22"/>
      <c r="AO128" s="22"/>
      <c r="AP128" s="22"/>
      <c r="AQ128" s="22" t="s">
        <v>417</v>
      </c>
      <c r="AR128" s="22"/>
      <c r="AS128" s="22"/>
      <c r="AT128" s="22"/>
      <c r="AU128" s="22"/>
      <c r="AV128" s="22"/>
      <c r="AW128" s="22"/>
      <c r="AX128" s="22"/>
      <c r="AY128" s="22"/>
      <c r="AZ128" s="22"/>
      <c r="BA128" s="22"/>
      <c r="BB128" s="22"/>
      <c r="BC128" s="22"/>
      <c r="BD128" s="22"/>
      <c r="BE128" s="22"/>
      <c r="BF128" s="22"/>
      <c r="BG128" s="22"/>
      <c r="BH128" s="22"/>
      <c r="BI128" s="22"/>
      <c r="BJ128" s="22"/>
      <c r="BK128" s="22"/>
      <c r="BL128" s="22"/>
    </row>
    <row r="129" ht="15.75" customHeight="1" spans="1:64">
      <c r="A129" s="23" t="s">
        <v>143</v>
      </c>
      <c r="B129" s="24" t="s">
        <v>202</v>
      </c>
      <c r="C129" s="22" t="s">
        <v>4</v>
      </c>
      <c r="D129" s="22">
        <v>0</v>
      </c>
      <c r="E129" s="22"/>
      <c r="F129" s="22"/>
      <c r="G129" s="22"/>
      <c r="H129" s="22"/>
      <c r="I129" s="22">
        <v>1</v>
      </c>
      <c r="J129" s="22"/>
      <c r="K129" s="22"/>
      <c r="L129" s="22"/>
      <c r="M129" s="22"/>
      <c r="N129" s="22"/>
      <c r="O129" s="22"/>
      <c r="P129" s="22"/>
      <c r="Q129" s="22"/>
      <c r="R129" s="22"/>
      <c r="S129" s="22"/>
      <c r="T129" s="22"/>
      <c r="U129" s="22"/>
      <c r="V129" s="42">
        <f t="shared" si="1"/>
        <v>1</v>
      </c>
      <c r="W129" s="22"/>
      <c r="X129" s="22"/>
      <c r="Y129" s="22"/>
      <c r="Z129" s="22"/>
      <c r="AA129" s="22"/>
      <c r="AB129" s="22"/>
      <c r="AC129" s="22"/>
      <c r="AD129" s="22"/>
      <c r="AE129" s="22"/>
      <c r="AF129" s="22">
        <v>0</v>
      </c>
      <c r="AG129" s="22"/>
      <c r="AH129" s="22"/>
      <c r="AI129" s="22"/>
      <c r="AJ129" s="22"/>
      <c r="AK129" s="22"/>
      <c r="AL129" s="22"/>
      <c r="AM129" s="22"/>
      <c r="AN129" s="22"/>
      <c r="AO129" s="22"/>
      <c r="AP129" s="22"/>
      <c r="AQ129" s="22">
        <v>30</v>
      </c>
      <c r="AR129" s="22"/>
      <c r="AS129" s="22"/>
      <c r="AT129" s="22"/>
      <c r="AU129" s="22"/>
      <c r="AV129" s="22"/>
      <c r="AW129" s="22"/>
      <c r="AX129" s="22"/>
      <c r="AY129" s="22"/>
      <c r="AZ129" s="22"/>
      <c r="BA129" s="22"/>
      <c r="BB129" s="22"/>
      <c r="BC129" s="22"/>
      <c r="BD129" s="22"/>
      <c r="BE129" s="22"/>
      <c r="BF129" s="22"/>
      <c r="BG129" s="22"/>
      <c r="BH129" s="22"/>
      <c r="BI129" s="22"/>
      <c r="BJ129" s="22"/>
      <c r="BK129" s="22"/>
      <c r="BL129" s="22"/>
    </row>
    <row r="130" ht="15.75" customHeight="1" spans="1:64">
      <c r="A130" s="23" t="s">
        <v>143</v>
      </c>
      <c r="B130" s="24" t="s">
        <v>204</v>
      </c>
      <c r="C130" s="22" t="s">
        <v>4</v>
      </c>
      <c r="D130" s="22">
        <v>0</v>
      </c>
      <c r="E130" s="22"/>
      <c r="F130" s="22"/>
      <c r="G130" s="22"/>
      <c r="H130" s="22"/>
      <c r="I130" s="22">
        <v>1</v>
      </c>
      <c r="J130" s="22"/>
      <c r="K130" s="22"/>
      <c r="L130" s="22"/>
      <c r="M130" s="22"/>
      <c r="N130" s="22"/>
      <c r="O130" s="22"/>
      <c r="P130" s="22"/>
      <c r="Q130" s="22"/>
      <c r="R130" s="22"/>
      <c r="S130" s="22"/>
      <c r="T130" s="22"/>
      <c r="U130" s="22"/>
      <c r="V130" s="42">
        <f t="shared" si="1"/>
        <v>1</v>
      </c>
      <c r="W130" s="22"/>
      <c r="X130" s="22"/>
      <c r="Y130" s="22"/>
      <c r="Z130" s="22"/>
      <c r="AA130" s="22"/>
      <c r="AB130" s="22"/>
      <c r="AC130" s="22"/>
      <c r="AD130" s="22"/>
      <c r="AE130" s="22"/>
      <c r="AF130" s="22">
        <v>0</v>
      </c>
      <c r="AG130" s="22"/>
      <c r="AH130" s="22"/>
      <c r="AI130" s="22"/>
      <c r="AJ130" s="22"/>
      <c r="AK130" s="22"/>
      <c r="AL130" s="22"/>
      <c r="AM130" s="22"/>
      <c r="AN130" s="22"/>
      <c r="AO130" s="22"/>
      <c r="AP130" s="22"/>
      <c r="AQ130" s="22">
        <v>0</v>
      </c>
      <c r="AR130" s="22"/>
      <c r="AS130" s="22"/>
      <c r="AT130" s="22"/>
      <c r="AU130" s="22"/>
      <c r="AV130" s="22"/>
      <c r="AW130" s="22"/>
      <c r="AX130" s="22"/>
      <c r="AY130" s="22"/>
      <c r="AZ130" s="22"/>
      <c r="BA130" s="22"/>
      <c r="BB130" s="22"/>
      <c r="BC130" s="22"/>
      <c r="BD130" s="22"/>
      <c r="BE130" s="22"/>
      <c r="BF130" s="22"/>
      <c r="BG130" s="22"/>
      <c r="BH130" s="22"/>
      <c r="BI130" s="22"/>
      <c r="BJ130" s="22"/>
      <c r="BK130" s="22"/>
      <c r="BL130" s="22"/>
    </row>
    <row r="131" ht="15.75" customHeight="1" spans="1:64">
      <c r="A131" s="23" t="s">
        <v>143</v>
      </c>
      <c r="B131" s="24" t="s">
        <v>205</v>
      </c>
      <c r="C131" s="22" t="s">
        <v>4</v>
      </c>
      <c r="D131" s="22">
        <v>0</v>
      </c>
      <c r="E131" s="22"/>
      <c r="F131" s="22"/>
      <c r="G131" s="22"/>
      <c r="H131" s="22"/>
      <c r="I131" s="22">
        <v>0</v>
      </c>
      <c r="J131" s="22"/>
      <c r="K131" s="22"/>
      <c r="L131" s="22"/>
      <c r="M131" s="22"/>
      <c r="N131" s="22"/>
      <c r="O131" s="22"/>
      <c r="P131" s="22"/>
      <c r="Q131" s="22"/>
      <c r="R131" s="22"/>
      <c r="S131" s="22"/>
      <c r="T131" s="22"/>
      <c r="U131" s="22"/>
      <c r="V131" s="42">
        <f t="shared" si="1"/>
        <v>0</v>
      </c>
      <c r="W131" s="22"/>
      <c r="X131" s="22"/>
      <c r="Y131" s="22"/>
      <c r="Z131" s="22"/>
      <c r="AA131" s="22"/>
      <c r="AB131" s="22"/>
      <c r="AC131" s="22"/>
      <c r="AD131" s="22"/>
      <c r="AE131" s="22"/>
      <c r="AF131" s="22">
        <v>1</v>
      </c>
      <c r="AG131" s="22"/>
      <c r="AH131" s="22"/>
      <c r="AI131" s="22"/>
      <c r="AJ131" s="22"/>
      <c r="AK131" s="22"/>
      <c r="AL131" s="22"/>
      <c r="AM131" s="22"/>
      <c r="AN131" s="22"/>
      <c r="AO131" s="22"/>
      <c r="AP131" s="22"/>
      <c r="AQ131" s="22">
        <v>0</v>
      </c>
      <c r="AR131" s="22"/>
      <c r="AS131" s="22"/>
      <c r="AT131" s="22"/>
      <c r="AU131" s="22"/>
      <c r="AV131" s="22"/>
      <c r="AW131" s="22"/>
      <c r="AX131" s="22"/>
      <c r="AY131" s="22"/>
      <c r="AZ131" s="22"/>
      <c r="BA131" s="22"/>
      <c r="BB131" s="22"/>
      <c r="BC131" s="22"/>
      <c r="BD131" s="22"/>
      <c r="BE131" s="22"/>
      <c r="BF131" s="22"/>
      <c r="BG131" s="22"/>
      <c r="BH131" s="22"/>
      <c r="BI131" s="22"/>
      <c r="BJ131" s="22"/>
      <c r="BK131" s="22"/>
      <c r="BL131" s="22"/>
    </row>
    <row r="132" ht="15.75" customHeight="1" spans="1:64">
      <c r="A132" s="23" t="s">
        <v>143</v>
      </c>
      <c r="B132" s="24" t="s">
        <v>206</v>
      </c>
      <c r="C132" s="22" t="s">
        <v>4</v>
      </c>
      <c r="D132" s="22">
        <v>0</v>
      </c>
      <c r="E132" s="22"/>
      <c r="F132" s="22"/>
      <c r="G132" s="22"/>
      <c r="H132" s="22"/>
      <c r="I132" s="22">
        <v>0</v>
      </c>
      <c r="J132" s="22"/>
      <c r="K132" s="22"/>
      <c r="L132" s="22"/>
      <c r="M132" s="22"/>
      <c r="N132" s="22"/>
      <c r="O132" s="22"/>
      <c r="P132" s="22"/>
      <c r="Q132" s="22"/>
      <c r="R132" s="22"/>
      <c r="S132" s="22"/>
      <c r="T132" s="22"/>
      <c r="U132" s="22"/>
      <c r="V132" s="42">
        <f t="shared" si="1"/>
        <v>0</v>
      </c>
      <c r="W132" s="22"/>
      <c r="X132" s="22"/>
      <c r="Y132" s="22"/>
      <c r="Z132" s="22"/>
      <c r="AA132" s="22"/>
      <c r="AB132" s="22"/>
      <c r="AC132" s="22"/>
      <c r="AD132" s="22"/>
      <c r="AE132" s="22"/>
      <c r="AF132" s="22">
        <v>1</v>
      </c>
      <c r="AG132" s="22"/>
      <c r="AH132" s="22"/>
      <c r="AI132" s="22"/>
      <c r="AJ132" s="22"/>
      <c r="AK132" s="22"/>
      <c r="AL132" s="22"/>
      <c r="AM132" s="22"/>
      <c r="AN132" s="22"/>
      <c r="AO132" s="22"/>
      <c r="AP132" s="22"/>
      <c r="AQ132" s="22">
        <v>0</v>
      </c>
      <c r="AR132" s="22"/>
      <c r="AS132" s="22"/>
      <c r="AT132" s="22"/>
      <c r="AU132" s="22"/>
      <c r="AV132" s="22"/>
      <c r="AW132" s="22"/>
      <c r="AX132" s="22"/>
      <c r="AY132" s="22"/>
      <c r="AZ132" s="22"/>
      <c r="BA132" s="22"/>
      <c r="BB132" s="22"/>
      <c r="BC132" s="22"/>
      <c r="BD132" s="22"/>
      <c r="BE132" s="22"/>
      <c r="BF132" s="22"/>
      <c r="BG132" s="22"/>
      <c r="BH132" s="22"/>
      <c r="BI132" s="22"/>
      <c r="BJ132" s="22"/>
      <c r="BK132" s="22"/>
      <c r="BL132" s="22"/>
    </row>
    <row r="133" ht="15.75" customHeight="1" spans="1:64">
      <c r="A133" s="23" t="s">
        <v>143</v>
      </c>
      <c r="B133" s="24" t="s">
        <v>207</v>
      </c>
      <c r="C133" s="22" t="s">
        <v>4</v>
      </c>
      <c r="D133" s="22">
        <v>0</v>
      </c>
      <c r="E133" s="22"/>
      <c r="F133" s="22"/>
      <c r="G133" s="22"/>
      <c r="H133" s="22"/>
      <c r="I133" s="22">
        <v>1</v>
      </c>
      <c r="J133" s="22"/>
      <c r="K133" s="22">
        <v>3</v>
      </c>
      <c r="L133" s="22">
        <v>10</v>
      </c>
      <c r="M133" s="22"/>
      <c r="N133" s="22"/>
      <c r="O133" s="22"/>
      <c r="P133" s="22"/>
      <c r="Q133" s="22"/>
      <c r="R133" s="22"/>
      <c r="S133" s="22"/>
      <c r="T133" s="22"/>
      <c r="U133" s="22"/>
      <c r="V133" s="42">
        <f t="shared" si="1"/>
        <v>14</v>
      </c>
      <c r="W133" s="22"/>
      <c r="X133" s="22"/>
      <c r="Y133" s="22"/>
      <c r="Z133" s="22"/>
      <c r="AA133" s="22"/>
      <c r="AB133" s="22"/>
      <c r="AC133" s="22"/>
      <c r="AD133" s="22"/>
      <c r="AE133" s="22"/>
      <c r="AF133" s="22">
        <v>35</v>
      </c>
      <c r="AG133" s="22"/>
      <c r="AH133" s="22"/>
      <c r="AI133" s="22"/>
      <c r="AJ133" s="22"/>
      <c r="AK133" s="22"/>
      <c r="AL133" s="22"/>
      <c r="AM133" s="22"/>
      <c r="AN133" s="22"/>
      <c r="AO133" s="22"/>
      <c r="AP133" s="22"/>
      <c r="AQ133" s="22">
        <v>10</v>
      </c>
      <c r="AR133" s="22"/>
      <c r="AS133" s="22"/>
      <c r="AT133" s="22"/>
      <c r="AU133" s="22"/>
      <c r="AV133" s="22"/>
      <c r="AW133" s="22"/>
      <c r="AX133" s="22"/>
      <c r="AY133" s="22"/>
      <c r="AZ133" s="22"/>
      <c r="BA133" s="22"/>
      <c r="BB133" s="22"/>
      <c r="BC133" s="22"/>
      <c r="BD133" s="22"/>
      <c r="BE133" s="22"/>
      <c r="BF133" s="22"/>
      <c r="BG133" s="22"/>
      <c r="BH133" s="22"/>
      <c r="BI133" s="22"/>
      <c r="BJ133" s="22"/>
      <c r="BK133" s="22"/>
      <c r="BL133" s="22"/>
    </row>
    <row r="134" ht="15.75" customHeight="1" spans="1:64">
      <c r="A134" s="23" t="s">
        <v>143</v>
      </c>
      <c r="B134" s="24" t="s">
        <v>208</v>
      </c>
      <c r="C134" s="22" t="s">
        <v>4</v>
      </c>
      <c r="D134" s="22">
        <v>0</v>
      </c>
      <c r="E134" s="22"/>
      <c r="F134" s="22"/>
      <c r="G134" s="22"/>
      <c r="H134" s="22"/>
      <c r="I134" s="22"/>
      <c r="J134" s="22"/>
      <c r="K134" s="22">
        <v>3</v>
      </c>
      <c r="L134" s="22"/>
      <c r="M134" s="22"/>
      <c r="N134" s="22"/>
      <c r="O134" s="22"/>
      <c r="P134" s="22"/>
      <c r="Q134" s="22"/>
      <c r="R134" s="22"/>
      <c r="S134" s="22"/>
      <c r="T134" s="22"/>
      <c r="U134" s="22"/>
      <c r="V134" s="42">
        <f t="shared" si="1"/>
        <v>3</v>
      </c>
      <c r="W134" s="22"/>
      <c r="X134" s="22"/>
      <c r="Y134" s="22"/>
      <c r="Z134" s="22"/>
      <c r="AA134" s="22"/>
      <c r="AB134" s="22"/>
      <c r="AC134" s="22"/>
      <c r="AD134" s="22"/>
      <c r="AE134" s="22"/>
      <c r="AF134" s="22">
        <v>0</v>
      </c>
      <c r="AG134" s="22"/>
      <c r="AH134" s="22"/>
      <c r="AI134" s="22"/>
      <c r="AJ134" s="22"/>
      <c r="AK134" s="22"/>
      <c r="AL134" s="22"/>
      <c r="AM134" s="22"/>
      <c r="AN134" s="22"/>
      <c r="AO134" s="22"/>
      <c r="AP134" s="22"/>
      <c r="AQ134" s="22">
        <v>1</v>
      </c>
      <c r="AR134" s="22"/>
      <c r="AS134" s="22"/>
      <c r="AT134" s="22"/>
      <c r="AU134" s="22"/>
      <c r="AV134" s="22"/>
      <c r="AW134" s="22"/>
      <c r="AX134" s="22"/>
      <c r="AY134" s="22"/>
      <c r="AZ134" s="22"/>
      <c r="BA134" s="22"/>
      <c r="BB134" s="22"/>
      <c r="BC134" s="22"/>
      <c r="BD134" s="22"/>
      <c r="BE134" s="22"/>
      <c r="BF134" s="22"/>
      <c r="BG134" s="22"/>
      <c r="BH134" s="22"/>
      <c r="BI134" s="22"/>
      <c r="BJ134" s="22"/>
      <c r="BK134" s="22"/>
      <c r="BL134" s="22"/>
    </row>
    <row r="135" ht="15.75" customHeight="1" spans="1:64">
      <c r="A135" s="23" t="s">
        <v>143</v>
      </c>
      <c r="B135" s="24" t="s">
        <v>209</v>
      </c>
      <c r="C135" s="22" t="s">
        <v>4</v>
      </c>
      <c r="D135" s="22">
        <v>0</v>
      </c>
      <c r="E135" s="22"/>
      <c r="F135" s="22"/>
      <c r="G135" s="22"/>
      <c r="H135" s="22"/>
      <c r="I135" s="22"/>
      <c r="J135" s="22"/>
      <c r="K135" s="22"/>
      <c r="L135" s="22"/>
      <c r="M135" s="22"/>
      <c r="N135" s="22"/>
      <c r="O135" s="22"/>
      <c r="P135" s="22"/>
      <c r="Q135" s="22"/>
      <c r="R135" s="22"/>
      <c r="S135" s="22"/>
      <c r="T135" s="22"/>
      <c r="U135" s="22"/>
      <c r="V135" s="42">
        <f t="shared" si="1"/>
        <v>0</v>
      </c>
      <c r="W135" s="22"/>
      <c r="X135" s="22"/>
      <c r="Y135" s="22"/>
      <c r="Z135" s="22"/>
      <c r="AA135" s="22"/>
      <c r="AB135" s="22"/>
      <c r="AC135" s="22"/>
      <c r="AD135" s="22"/>
      <c r="AE135" s="22"/>
      <c r="AF135" s="22">
        <v>1</v>
      </c>
      <c r="AG135" s="22"/>
      <c r="AH135" s="22"/>
      <c r="AI135" s="22"/>
      <c r="AJ135" s="22"/>
      <c r="AK135" s="22"/>
      <c r="AL135" s="22"/>
      <c r="AM135" s="22"/>
      <c r="AN135" s="22"/>
      <c r="AO135" s="22"/>
      <c r="AP135" s="22"/>
      <c r="AQ135" s="22">
        <v>0</v>
      </c>
      <c r="AR135" s="22"/>
      <c r="AS135" s="22"/>
      <c r="AT135" s="22"/>
      <c r="AU135" s="22"/>
      <c r="AV135" s="22"/>
      <c r="AW135" s="22"/>
      <c r="AX135" s="22"/>
      <c r="AY135" s="22"/>
      <c r="AZ135" s="22"/>
      <c r="BA135" s="22"/>
      <c r="BB135" s="22"/>
      <c r="BC135" s="22"/>
      <c r="BD135" s="22"/>
      <c r="BE135" s="22"/>
      <c r="BF135" s="22"/>
      <c r="BG135" s="22"/>
      <c r="BH135" s="22"/>
      <c r="BI135" s="22"/>
      <c r="BJ135" s="22"/>
      <c r="BK135" s="22"/>
      <c r="BL135" s="22"/>
    </row>
    <row r="136" ht="15.75" customHeight="1" spans="1:64">
      <c r="A136" s="23" t="s">
        <v>143</v>
      </c>
      <c r="B136" s="24" t="s">
        <v>210</v>
      </c>
      <c r="C136" s="22" t="s">
        <v>4</v>
      </c>
      <c r="D136" s="22">
        <v>0</v>
      </c>
      <c r="E136" s="22"/>
      <c r="F136" s="22"/>
      <c r="G136" s="22"/>
      <c r="H136" s="22"/>
      <c r="I136" s="22"/>
      <c r="J136" s="22"/>
      <c r="K136" s="22"/>
      <c r="L136" s="22"/>
      <c r="M136" s="22"/>
      <c r="N136" s="22"/>
      <c r="O136" s="22"/>
      <c r="P136" s="22"/>
      <c r="Q136" s="22"/>
      <c r="R136" s="22"/>
      <c r="S136" s="22"/>
      <c r="T136" s="22"/>
      <c r="U136" s="22"/>
      <c r="V136" s="42">
        <f t="shared" si="1"/>
        <v>0</v>
      </c>
      <c r="W136" s="22"/>
      <c r="X136" s="22"/>
      <c r="Y136" s="22"/>
      <c r="Z136" s="22"/>
      <c r="AA136" s="22"/>
      <c r="AB136" s="22"/>
      <c r="AC136" s="22"/>
      <c r="AD136" s="22"/>
      <c r="AE136" s="22"/>
      <c r="AF136" s="22">
        <v>0</v>
      </c>
      <c r="AG136" s="22"/>
      <c r="AH136" s="22"/>
      <c r="AI136" s="22"/>
      <c r="AJ136" s="22"/>
      <c r="AK136" s="22"/>
      <c r="AL136" s="22"/>
      <c r="AM136" s="22"/>
      <c r="AN136" s="22"/>
      <c r="AO136" s="22"/>
      <c r="AP136" s="22"/>
      <c r="AQ136" s="22">
        <v>0</v>
      </c>
      <c r="AR136" s="22"/>
      <c r="AS136" s="22"/>
      <c r="AT136" s="22"/>
      <c r="AU136" s="22"/>
      <c r="AV136" s="22"/>
      <c r="AW136" s="22"/>
      <c r="AX136" s="22"/>
      <c r="AY136" s="22"/>
      <c r="AZ136" s="22"/>
      <c r="BA136" s="22"/>
      <c r="BB136" s="22"/>
      <c r="BC136" s="22"/>
      <c r="BD136" s="22"/>
      <c r="BE136" s="22"/>
      <c r="BF136" s="22"/>
      <c r="BG136" s="22"/>
      <c r="BH136" s="22"/>
      <c r="BI136" s="22"/>
      <c r="BJ136" s="22"/>
      <c r="BK136" s="22"/>
      <c r="BL136" s="22"/>
    </row>
    <row r="137" ht="15.75" customHeight="1" spans="1:64">
      <c r="A137" s="23" t="s">
        <v>143</v>
      </c>
      <c r="B137" s="24" t="s">
        <v>211</v>
      </c>
      <c r="C137" s="22" t="s">
        <v>4</v>
      </c>
      <c r="D137" s="22">
        <v>0</v>
      </c>
      <c r="E137" s="22"/>
      <c r="F137" s="22"/>
      <c r="G137" s="22"/>
      <c r="H137" s="22"/>
      <c r="I137" s="22"/>
      <c r="J137" s="22"/>
      <c r="K137" s="22"/>
      <c r="L137" s="22"/>
      <c r="M137" s="22"/>
      <c r="N137" s="22"/>
      <c r="O137" s="22"/>
      <c r="P137" s="22"/>
      <c r="Q137" s="22">
        <v>6</v>
      </c>
      <c r="R137" s="22"/>
      <c r="S137" s="22"/>
      <c r="T137" s="22"/>
      <c r="U137" s="22">
        <v>1</v>
      </c>
      <c r="V137" s="42">
        <f t="shared" si="1"/>
        <v>7</v>
      </c>
      <c r="W137" s="22"/>
      <c r="X137" s="22"/>
      <c r="Y137" s="22"/>
      <c r="Z137" s="22"/>
      <c r="AA137" s="22"/>
      <c r="AB137" s="22"/>
      <c r="AC137" s="22"/>
      <c r="AD137" s="22"/>
      <c r="AE137" s="22"/>
      <c r="AF137" s="22">
        <v>5</v>
      </c>
      <c r="AG137" s="22"/>
      <c r="AH137" s="22"/>
      <c r="AI137" s="22"/>
      <c r="AJ137" s="22"/>
      <c r="AK137" s="22"/>
      <c r="AL137" s="22"/>
      <c r="AM137" s="22"/>
      <c r="AN137" s="22"/>
      <c r="AO137" s="22"/>
      <c r="AP137" s="22"/>
      <c r="AQ137" s="22">
        <v>2</v>
      </c>
      <c r="AR137" s="22"/>
      <c r="AS137" s="22"/>
      <c r="AT137" s="22"/>
      <c r="AU137" s="22"/>
      <c r="AV137" s="22"/>
      <c r="AW137" s="22"/>
      <c r="AX137" s="22"/>
      <c r="AY137" s="22"/>
      <c r="AZ137" s="22"/>
      <c r="BA137" s="22"/>
      <c r="BB137" s="22"/>
      <c r="BC137" s="22"/>
      <c r="BD137" s="22"/>
      <c r="BE137" s="22"/>
      <c r="BF137" s="22"/>
      <c r="BG137" s="22"/>
      <c r="BH137" s="22"/>
      <c r="BI137" s="22"/>
      <c r="BJ137" s="22"/>
      <c r="BK137" s="22"/>
      <c r="BL137" s="22"/>
    </row>
    <row r="138" ht="15.75" customHeight="1" spans="1:64">
      <c r="A138" s="45"/>
      <c r="B138" s="54"/>
      <c r="C138" s="47"/>
      <c r="D138" s="2"/>
      <c r="E138" s="2"/>
      <c r="F138" s="2"/>
      <c r="G138" s="2"/>
      <c r="H138" s="2"/>
      <c r="I138" s="2"/>
      <c r="J138" s="2"/>
      <c r="K138" s="2"/>
      <c r="L138" s="2"/>
      <c r="M138" s="2"/>
      <c r="N138" s="2"/>
      <c r="O138" s="2"/>
      <c r="P138" s="2"/>
      <c r="Q138" s="2"/>
      <c r="R138" s="2"/>
      <c r="S138" s="2"/>
      <c r="T138" s="2"/>
      <c r="U138" s="2"/>
      <c r="V138" s="42">
        <f t="shared" si="1"/>
        <v>0</v>
      </c>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row>
    <row r="139" ht="15.75" customHeight="1" spans="1:64">
      <c r="A139" s="25" t="s">
        <v>63</v>
      </c>
      <c r="B139" s="26" t="s">
        <v>136</v>
      </c>
      <c r="C139" s="27"/>
      <c r="D139" s="27"/>
      <c r="E139" s="27"/>
      <c r="F139" s="27"/>
      <c r="G139" s="27"/>
      <c r="H139" s="27"/>
      <c r="I139" s="27"/>
      <c r="J139" s="27"/>
      <c r="K139" s="27"/>
      <c r="L139" s="27"/>
      <c r="M139" s="27"/>
      <c r="N139" s="27"/>
      <c r="O139" s="27"/>
      <c r="P139" s="27"/>
      <c r="Q139" s="27"/>
      <c r="R139" s="27"/>
      <c r="S139" s="27"/>
      <c r="T139" s="27"/>
      <c r="U139" s="27"/>
      <c r="V139" s="42">
        <f t="shared" si="1"/>
        <v>0</v>
      </c>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row>
    <row r="140" ht="15.75" customHeight="1" spans="1:64">
      <c r="A140" s="28" t="s">
        <v>143</v>
      </c>
      <c r="B140" s="55" t="s">
        <v>212</v>
      </c>
      <c r="C140" s="27" t="s">
        <v>4</v>
      </c>
      <c r="D140" s="27">
        <v>33</v>
      </c>
      <c r="E140" s="27">
        <v>61</v>
      </c>
      <c r="F140" s="27">
        <v>51</v>
      </c>
      <c r="G140" s="27">
        <v>21</v>
      </c>
      <c r="H140" s="27">
        <v>36</v>
      </c>
      <c r="I140" s="27">
        <v>82</v>
      </c>
      <c r="J140" s="27">
        <v>15</v>
      </c>
      <c r="K140" s="27">
        <v>52</v>
      </c>
      <c r="L140" s="27">
        <v>52</v>
      </c>
      <c r="M140" s="27">
        <v>54</v>
      </c>
      <c r="N140" s="27">
        <v>36</v>
      </c>
      <c r="O140" s="27">
        <v>40</v>
      </c>
      <c r="P140" s="27">
        <v>43</v>
      </c>
      <c r="Q140" s="27">
        <v>57</v>
      </c>
      <c r="R140" s="27">
        <v>59</v>
      </c>
      <c r="S140" s="27">
        <v>65</v>
      </c>
      <c r="T140" s="27">
        <v>81</v>
      </c>
      <c r="U140" s="27">
        <v>29</v>
      </c>
      <c r="V140" s="42">
        <f t="shared" si="1"/>
        <v>867</v>
      </c>
      <c r="W140" s="27"/>
      <c r="X140" s="27"/>
      <c r="Y140" s="27"/>
      <c r="Z140" s="27"/>
      <c r="AA140" s="27"/>
      <c r="AB140" s="27"/>
      <c r="AC140" s="27"/>
      <c r="AD140" s="27"/>
      <c r="AE140" s="27"/>
      <c r="AF140" s="27">
        <v>595</v>
      </c>
      <c r="AG140" s="27"/>
      <c r="AH140" s="27"/>
      <c r="AI140" s="27"/>
      <c r="AJ140" s="27"/>
      <c r="AK140" s="27"/>
      <c r="AL140" s="27"/>
      <c r="AM140" s="27"/>
      <c r="AN140" s="27"/>
      <c r="AO140" s="27"/>
      <c r="AP140" s="27"/>
      <c r="AQ140" s="27">
        <v>618</v>
      </c>
      <c r="AR140" s="27"/>
      <c r="AS140" s="27"/>
      <c r="AT140" s="27"/>
      <c r="AU140" s="27"/>
      <c r="AV140" s="27"/>
      <c r="AW140" s="27"/>
      <c r="AX140" s="27"/>
      <c r="AY140" s="27"/>
      <c r="AZ140" s="27"/>
      <c r="BA140" s="27"/>
      <c r="BB140" s="27"/>
      <c r="BC140" s="27"/>
      <c r="BD140" s="27"/>
      <c r="BE140" s="27"/>
      <c r="BF140" s="27"/>
      <c r="BG140" s="27"/>
      <c r="BH140" s="27"/>
      <c r="BI140" s="27"/>
      <c r="BJ140" s="27"/>
      <c r="BK140" s="27"/>
      <c r="BL140" s="27"/>
    </row>
    <row r="141" ht="15.75" customHeight="1" spans="1:64">
      <c r="A141" s="28" t="s">
        <v>143</v>
      </c>
      <c r="B141" s="55" t="s">
        <v>213</v>
      </c>
      <c r="C141" s="27" t="s">
        <v>4</v>
      </c>
      <c r="D141" s="27">
        <v>0</v>
      </c>
      <c r="E141" s="27">
        <v>25</v>
      </c>
      <c r="F141" s="27">
        <v>24</v>
      </c>
      <c r="G141" s="27">
        <v>1</v>
      </c>
      <c r="H141" s="27">
        <v>2</v>
      </c>
      <c r="I141" s="27">
        <v>2</v>
      </c>
      <c r="J141" s="27">
        <v>15</v>
      </c>
      <c r="K141" s="27">
        <v>52</v>
      </c>
      <c r="L141" s="27">
        <v>30</v>
      </c>
      <c r="M141" s="27">
        <v>10</v>
      </c>
      <c r="N141" s="27">
        <v>13</v>
      </c>
      <c r="O141" s="27">
        <v>3</v>
      </c>
      <c r="P141" s="27">
        <v>10</v>
      </c>
      <c r="Q141" s="27">
        <v>5</v>
      </c>
      <c r="R141" s="27">
        <v>59</v>
      </c>
      <c r="S141" s="27">
        <v>7</v>
      </c>
      <c r="T141" s="27">
        <v>12</v>
      </c>
      <c r="U141" s="27">
        <v>4</v>
      </c>
      <c r="V141" s="42">
        <f t="shared" si="1"/>
        <v>274</v>
      </c>
      <c r="W141" s="27"/>
      <c r="X141" s="27"/>
      <c r="Y141" s="27"/>
      <c r="Z141" s="27"/>
      <c r="AA141" s="27"/>
      <c r="AB141" s="27"/>
      <c r="AC141" s="27"/>
      <c r="AD141" s="27"/>
      <c r="AE141" s="27"/>
      <c r="AF141" s="27">
        <v>63</v>
      </c>
      <c r="AG141" s="27"/>
      <c r="AH141" s="27"/>
      <c r="AI141" s="27"/>
      <c r="AJ141" s="27"/>
      <c r="AK141" s="27"/>
      <c r="AL141" s="27"/>
      <c r="AM141" s="27"/>
      <c r="AN141" s="27"/>
      <c r="AO141" s="27"/>
      <c r="AP141" s="27"/>
      <c r="AQ141" s="27">
        <v>553</v>
      </c>
      <c r="AR141" s="27"/>
      <c r="AS141" s="27"/>
      <c r="AT141" s="27"/>
      <c r="AU141" s="27"/>
      <c r="AV141" s="27"/>
      <c r="AW141" s="27"/>
      <c r="AX141" s="27"/>
      <c r="AY141" s="27"/>
      <c r="AZ141" s="27"/>
      <c r="BA141" s="27"/>
      <c r="BB141" s="27"/>
      <c r="BC141" s="27"/>
      <c r="BD141" s="27"/>
      <c r="BE141" s="27"/>
      <c r="BF141" s="27"/>
      <c r="BG141" s="27"/>
      <c r="BH141" s="27"/>
      <c r="BI141" s="27"/>
      <c r="BJ141" s="27"/>
      <c r="BK141" s="27"/>
      <c r="BL141" s="27"/>
    </row>
    <row r="142" ht="15.75" customHeight="1" spans="1:64">
      <c r="A142" s="28" t="s">
        <v>143</v>
      </c>
      <c r="B142" s="55" t="s">
        <v>214</v>
      </c>
      <c r="C142" s="27" t="s">
        <v>4</v>
      </c>
      <c r="D142" s="27"/>
      <c r="E142" s="27">
        <v>0</v>
      </c>
      <c r="F142" s="27"/>
      <c r="G142" s="27"/>
      <c r="H142" s="27"/>
      <c r="I142" s="27"/>
      <c r="J142" s="27"/>
      <c r="K142" s="27"/>
      <c r="L142" s="27"/>
      <c r="M142" s="27"/>
      <c r="N142" s="27"/>
      <c r="O142" s="27">
        <v>1</v>
      </c>
      <c r="P142" s="27"/>
      <c r="Q142" s="27">
        <v>1</v>
      </c>
      <c r="R142" s="27"/>
      <c r="S142" s="27">
        <v>0</v>
      </c>
      <c r="T142" s="27">
        <v>5</v>
      </c>
      <c r="U142" s="27"/>
      <c r="V142" s="42">
        <f t="shared" si="1"/>
        <v>7</v>
      </c>
      <c r="W142" s="27"/>
      <c r="X142" s="27"/>
      <c r="Y142" s="27"/>
      <c r="Z142" s="27"/>
      <c r="AA142" s="27"/>
      <c r="AB142" s="27"/>
      <c r="AC142" s="27"/>
      <c r="AD142" s="27"/>
      <c r="AE142" s="27"/>
      <c r="AF142" s="27">
        <v>3</v>
      </c>
      <c r="AG142" s="27"/>
      <c r="AH142" s="27"/>
      <c r="AI142" s="27"/>
      <c r="AJ142" s="27"/>
      <c r="AK142" s="27"/>
      <c r="AL142" s="27"/>
      <c r="AM142" s="27"/>
      <c r="AN142" s="27"/>
      <c r="AO142" s="27"/>
      <c r="AP142" s="27"/>
      <c r="AQ142" s="27">
        <v>17</v>
      </c>
      <c r="AR142" s="27"/>
      <c r="AS142" s="27"/>
      <c r="AT142" s="27"/>
      <c r="AU142" s="27"/>
      <c r="AV142" s="27"/>
      <c r="AW142" s="27"/>
      <c r="AX142" s="27"/>
      <c r="AY142" s="27"/>
      <c r="AZ142" s="27"/>
      <c r="BA142" s="27"/>
      <c r="BB142" s="27"/>
      <c r="BC142" s="27"/>
      <c r="BD142" s="27"/>
      <c r="BE142" s="27"/>
      <c r="BF142" s="27"/>
      <c r="BG142" s="27"/>
      <c r="BH142" s="27"/>
      <c r="BI142" s="27"/>
      <c r="BJ142" s="27"/>
      <c r="BK142" s="27"/>
      <c r="BL142" s="27"/>
    </row>
    <row r="143" ht="15.75" customHeight="1" spans="1:64">
      <c r="A143" s="28" t="s">
        <v>143</v>
      </c>
      <c r="B143" s="55" t="s">
        <v>216</v>
      </c>
      <c r="C143" s="27" t="s">
        <v>4</v>
      </c>
      <c r="D143" s="27"/>
      <c r="E143" s="27">
        <v>3</v>
      </c>
      <c r="F143" s="27"/>
      <c r="G143" s="27"/>
      <c r="H143" s="27"/>
      <c r="I143" s="27"/>
      <c r="J143" s="27"/>
      <c r="K143" s="27"/>
      <c r="L143" s="27"/>
      <c r="M143" s="27"/>
      <c r="N143" s="27"/>
      <c r="O143" s="27">
        <v>0</v>
      </c>
      <c r="P143" s="27"/>
      <c r="Q143" s="27">
        <v>1</v>
      </c>
      <c r="R143" s="27"/>
      <c r="S143" s="27">
        <v>2</v>
      </c>
      <c r="T143" s="27">
        <v>10</v>
      </c>
      <c r="U143" s="27"/>
      <c r="V143" s="42">
        <f t="shared" si="1"/>
        <v>16</v>
      </c>
      <c r="W143" s="27"/>
      <c r="X143" s="27"/>
      <c r="Y143" s="27"/>
      <c r="Z143" s="27"/>
      <c r="AA143" s="27"/>
      <c r="AB143" s="27"/>
      <c r="AC143" s="27"/>
      <c r="AD143" s="27"/>
      <c r="AE143" s="27"/>
      <c r="AF143" s="27">
        <v>0</v>
      </c>
      <c r="AG143" s="27"/>
      <c r="AH143" s="27"/>
      <c r="AI143" s="27"/>
      <c r="AJ143" s="27"/>
      <c r="AK143" s="27"/>
      <c r="AL143" s="27"/>
      <c r="AM143" s="27"/>
      <c r="AN143" s="27"/>
      <c r="AO143" s="27"/>
      <c r="AP143" s="27"/>
      <c r="AQ143" s="27">
        <v>124</v>
      </c>
      <c r="AR143" s="27"/>
      <c r="AS143" s="27"/>
      <c r="AT143" s="27"/>
      <c r="AU143" s="27"/>
      <c r="AV143" s="27"/>
      <c r="AW143" s="27"/>
      <c r="AX143" s="27"/>
      <c r="AY143" s="27"/>
      <c r="AZ143" s="27"/>
      <c r="BA143" s="27"/>
      <c r="BB143" s="27"/>
      <c r="BC143" s="27"/>
      <c r="BD143" s="27"/>
      <c r="BE143" s="27"/>
      <c r="BF143" s="27"/>
      <c r="BG143" s="27"/>
      <c r="BH143" s="27"/>
      <c r="BI143" s="27"/>
      <c r="BJ143" s="27"/>
      <c r="BK143" s="27"/>
      <c r="BL143" s="27"/>
    </row>
    <row r="144" ht="15.75" customHeight="1" spans="1:64">
      <c r="A144" s="28"/>
      <c r="B144" s="26" t="s">
        <v>217</v>
      </c>
      <c r="C144" s="27"/>
      <c r="D144" s="27"/>
      <c r="E144" s="27"/>
      <c r="F144" s="27"/>
      <c r="G144" s="27"/>
      <c r="H144" s="27"/>
      <c r="I144" s="27"/>
      <c r="J144" s="27"/>
      <c r="K144" s="27"/>
      <c r="L144" s="27"/>
      <c r="M144" s="27"/>
      <c r="N144" s="27"/>
      <c r="O144" s="27"/>
      <c r="P144" s="27"/>
      <c r="Q144" s="27"/>
      <c r="R144" s="27"/>
      <c r="S144" s="27"/>
      <c r="T144" s="27"/>
      <c r="U144" s="27"/>
      <c r="V144" s="42">
        <f t="shared" si="1"/>
        <v>0</v>
      </c>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row>
    <row r="145" ht="15.75" customHeight="1" spans="1:64">
      <c r="A145" s="28" t="s">
        <v>143</v>
      </c>
      <c r="B145" s="55" t="s">
        <v>219</v>
      </c>
      <c r="C145" s="27" t="s">
        <v>4</v>
      </c>
      <c r="D145" s="27">
        <v>15</v>
      </c>
      <c r="E145" s="27">
        <v>10</v>
      </c>
      <c r="F145" s="27">
        <v>10</v>
      </c>
      <c r="G145" s="27"/>
      <c r="H145" s="27"/>
      <c r="I145" s="27">
        <v>27</v>
      </c>
      <c r="J145" s="27">
        <v>1</v>
      </c>
      <c r="K145" s="27"/>
      <c r="L145" s="27">
        <v>12</v>
      </c>
      <c r="M145" s="27">
        <v>10</v>
      </c>
      <c r="N145" s="27">
        <v>13</v>
      </c>
      <c r="O145" s="27">
        <v>16</v>
      </c>
      <c r="P145" s="27">
        <v>10</v>
      </c>
      <c r="Q145" s="27">
        <v>20</v>
      </c>
      <c r="R145" s="27"/>
      <c r="S145" s="27">
        <v>1</v>
      </c>
      <c r="T145" s="27">
        <v>25</v>
      </c>
      <c r="U145" s="27">
        <v>14</v>
      </c>
      <c r="V145" s="42">
        <f t="shared" si="1"/>
        <v>184</v>
      </c>
      <c r="W145" s="27"/>
      <c r="X145" s="27"/>
      <c r="Y145" s="27"/>
      <c r="Z145" s="27"/>
      <c r="AA145" s="27"/>
      <c r="AB145" s="27"/>
      <c r="AC145" s="27"/>
      <c r="AD145" s="27"/>
      <c r="AE145" s="27"/>
      <c r="AF145" s="27">
        <v>0</v>
      </c>
      <c r="AG145" s="27"/>
      <c r="AH145" s="27"/>
      <c r="AI145" s="27"/>
      <c r="AJ145" s="27"/>
      <c r="AK145" s="27"/>
      <c r="AL145" s="27"/>
      <c r="AM145" s="27"/>
      <c r="AN145" s="27"/>
      <c r="AO145" s="27"/>
      <c r="AP145" s="27"/>
      <c r="AQ145" s="27">
        <v>255</v>
      </c>
      <c r="AR145" s="27"/>
      <c r="AS145" s="27"/>
      <c r="AT145" s="27"/>
      <c r="AU145" s="27"/>
      <c r="AV145" s="27"/>
      <c r="AW145" s="27"/>
      <c r="AX145" s="27"/>
      <c r="AY145" s="27"/>
      <c r="AZ145" s="27"/>
      <c r="BA145" s="27"/>
      <c r="BB145" s="27"/>
      <c r="BC145" s="27"/>
      <c r="BD145" s="27"/>
      <c r="BE145" s="27"/>
      <c r="BF145" s="27"/>
      <c r="BG145" s="27"/>
      <c r="BH145" s="27"/>
      <c r="BI145" s="27"/>
      <c r="BJ145" s="27"/>
      <c r="BK145" s="27"/>
      <c r="BL145" s="27"/>
    </row>
    <row r="146" ht="15.75" customHeight="1" spans="1:64">
      <c r="A146" s="28" t="s">
        <v>143</v>
      </c>
      <c r="B146" s="55" t="s">
        <v>220</v>
      </c>
      <c r="C146" s="27" t="s">
        <v>4</v>
      </c>
      <c r="D146" s="27">
        <v>6</v>
      </c>
      <c r="E146" s="27">
        <v>1</v>
      </c>
      <c r="F146" s="27">
        <v>0</v>
      </c>
      <c r="G146" s="27"/>
      <c r="H146" s="27"/>
      <c r="I146" s="27">
        <v>18</v>
      </c>
      <c r="J146" s="27">
        <v>0</v>
      </c>
      <c r="K146" s="27">
        <v>4</v>
      </c>
      <c r="L146" s="27">
        <v>2</v>
      </c>
      <c r="M146" s="27">
        <v>0</v>
      </c>
      <c r="N146" s="27">
        <v>0</v>
      </c>
      <c r="O146" s="27">
        <v>0</v>
      </c>
      <c r="P146" s="27">
        <v>0</v>
      </c>
      <c r="Q146" s="27">
        <v>0</v>
      </c>
      <c r="R146" s="27"/>
      <c r="S146" s="27">
        <v>0</v>
      </c>
      <c r="T146" s="27">
        <v>7</v>
      </c>
      <c r="U146" s="27">
        <v>14</v>
      </c>
      <c r="V146" s="42">
        <f t="shared" si="1"/>
        <v>52</v>
      </c>
      <c r="W146" s="27"/>
      <c r="X146" s="27"/>
      <c r="Y146" s="27"/>
      <c r="Z146" s="27"/>
      <c r="AA146" s="27"/>
      <c r="AB146" s="27"/>
      <c r="AC146" s="27"/>
      <c r="AD146" s="27"/>
      <c r="AE146" s="27"/>
      <c r="AF146" s="27">
        <v>0</v>
      </c>
      <c r="AG146" s="27"/>
      <c r="AH146" s="27"/>
      <c r="AI146" s="27"/>
      <c r="AJ146" s="27"/>
      <c r="AK146" s="27"/>
      <c r="AL146" s="27"/>
      <c r="AM146" s="27"/>
      <c r="AN146" s="27"/>
      <c r="AO146" s="27"/>
      <c r="AP146" s="27"/>
      <c r="AQ146" s="27">
        <v>56</v>
      </c>
      <c r="AR146" s="27"/>
      <c r="AS146" s="27"/>
      <c r="AT146" s="27"/>
      <c r="AU146" s="27"/>
      <c r="AV146" s="27"/>
      <c r="AW146" s="27"/>
      <c r="AX146" s="27"/>
      <c r="AY146" s="27"/>
      <c r="AZ146" s="27"/>
      <c r="BA146" s="27"/>
      <c r="BB146" s="27"/>
      <c r="BC146" s="27"/>
      <c r="BD146" s="27"/>
      <c r="BE146" s="27"/>
      <c r="BF146" s="27"/>
      <c r="BG146" s="27"/>
      <c r="BH146" s="27"/>
      <c r="BI146" s="27"/>
      <c r="BJ146" s="27"/>
      <c r="BK146" s="27"/>
      <c r="BL146" s="27"/>
    </row>
    <row r="147" ht="15.75" customHeight="1" spans="1:64">
      <c r="A147" s="28" t="s">
        <v>143</v>
      </c>
      <c r="B147" s="55" t="s">
        <v>221</v>
      </c>
      <c r="C147" s="27" t="s">
        <v>4</v>
      </c>
      <c r="D147" s="27">
        <v>16</v>
      </c>
      <c r="E147" s="27">
        <v>15</v>
      </c>
      <c r="F147" s="27">
        <v>14</v>
      </c>
      <c r="G147" s="27"/>
      <c r="H147" s="27"/>
      <c r="I147" s="27">
        <v>46</v>
      </c>
      <c r="J147" s="27">
        <v>6</v>
      </c>
      <c r="K147" s="27">
        <v>0</v>
      </c>
      <c r="L147" s="27">
        <v>18</v>
      </c>
      <c r="M147" s="27">
        <v>10</v>
      </c>
      <c r="N147" s="27">
        <v>23</v>
      </c>
      <c r="O147" s="27">
        <v>24</v>
      </c>
      <c r="P147" s="27">
        <v>23</v>
      </c>
      <c r="Q147" s="27">
        <v>15</v>
      </c>
      <c r="R147" s="27"/>
      <c r="S147" s="27">
        <v>6</v>
      </c>
      <c r="T147" s="27">
        <v>43</v>
      </c>
      <c r="U147" s="27">
        <v>10</v>
      </c>
      <c r="V147" s="42">
        <f t="shared" si="1"/>
        <v>269</v>
      </c>
      <c r="W147" s="27"/>
      <c r="X147" s="27"/>
      <c r="Y147" s="27"/>
      <c r="Z147" s="27"/>
      <c r="AA147" s="27"/>
      <c r="AB147" s="27"/>
      <c r="AC147" s="27"/>
      <c r="AD147" s="27"/>
      <c r="AE147" s="27"/>
      <c r="AF147" s="27">
        <v>0</v>
      </c>
      <c r="AG147" s="27"/>
      <c r="AH147" s="27"/>
      <c r="AI147" s="27"/>
      <c r="AJ147" s="27"/>
      <c r="AK147" s="27"/>
      <c r="AL147" s="27"/>
      <c r="AM147" s="27"/>
      <c r="AN147" s="27"/>
      <c r="AO147" s="27"/>
      <c r="AP147" s="27"/>
      <c r="AQ147" s="27">
        <v>264</v>
      </c>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ht="15.75" customHeight="1" spans="1:64">
      <c r="A148" s="28" t="s">
        <v>143</v>
      </c>
      <c r="B148" s="55" t="s">
        <v>222</v>
      </c>
      <c r="C148" s="27" t="s">
        <v>4</v>
      </c>
      <c r="D148" s="27">
        <v>7</v>
      </c>
      <c r="E148" s="27">
        <v>3</v>
      </c>
      <c r="F148" s="27">
        <v>0</v>
      </c>
      <c r="G148" s="27"/>
      <c r="H148" s="27"/>
      <c r="I148" s="27">
        <v>15</v>
      </c>
      <c r="J148" s="27">
        <v>5</v>
      </c>
      <c r="K148" s="27">
        <v>9</v>
      </c>
      <c r="L148" s="27">
        <v>6</v>
      </c>
      <c r="M148" s="27">
        <v>0</v>
      </c>
      <c r="N148" s="27"/>
      <c r="O148" s="27">
        <v>3</v>
      </c>
      <c r="P148" s="27">
        <v>0</v>
      </c>
      <c r="Q148" s="27">
        <v>2</v>
      </c>
      <c r="R148" s="27"/>
      <c r="S148" s="27">
        <v>1</v>
      </c>
      <c r="T148" s="27">
        <v>10</v>
      </c>
      <c r="U148" s="27">
        <v>10</v>
      </c>
      <c r="V148" s="42">
        <f t="shared" si="1"/>
        <v>71</v>
      </c>
      <c r="W148" s="27"/>
      <c r="X148" s="27"/>
      <c r="Y148" s="27"/>
      <c r="Z148" s="27"/>
      <c r="AA148" s="27"/>
      <c r="AB148" s="27"/>
      <c r="AC148" s="27"/>
      <c r="AD148" s="27"/>
      <c r="AE148" s="27"/>
      <c r="AF148" s="27">
        <v>0</v>
      </c>
      <c r="AG148" s="27"/>
      <c r="AH148" s="27"/>
      <c r="AI148" s="27"/>
      <c r="AJ148" s="27"/>
      <c r="AK148" s="27"/>
      <c r="AL148" s="27"/>
      <c r="AM148" s="27"/>
      <c r="AN148" s="27"/>
      <c r="AO148" s="27"/>
      <c r="AP148" s="27"/>
      <c r="AQ148" s="27">
        <v>68</v>
      </c>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ht="15.75" customHeight="1" spans="1:64">
      <c r="A149" s="28"/>
      <c r="B149" s="26" t="s">
        <v>223</v>
      </c>
      <c r="C149" s="27"/>
      <c r="D149" s="27"/>
      <c r="E149" s="27"/>
      <c r="F149" s="27"/>
      <c r="G149" s="27"/>
      <c r="H149" s="27"/>
      <c r="I149" s="27"/>
      <c r="J149" s="27"/>
      <c r="K149" s="27"/>
      <c r="L149" s="27"/>
      <c r="M149" s="27"/>
      <c r="N149" s="27"/>
      <c r="O149" s="27"/>
      <c r="P149" s="27"/>
      <c r="Q149" s="27"/>
      <c r="R149" s="27"/>
      <c r="S149" s="27"/>
      <c r="T149" s="27"/>
      <c r="U149" s="27"/>
      <c r="V149" s="42">
        <f t="shared" si="1"/>
        <v>0</v>
      </c>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row>
    <row r="150" ht="15.75" customHeight="1" spans="1:64">
      <c r="A150" s="28" t="s">
        <v>143</v>
      </c>
      <c r="B150" s="55" t="s">
        <v>224</v>
      </c>
      <c r="C150" s="27" t="s">
        <v>4</v>
      </c>
      <c r="D150" s="27"/>
      <c r="E150" s="27"/>
      <c r="F150" s="27">
        <v>2</v>
      </c>
      <c r="G150" s="27">
        <v>2</v>
      </c>
      <c r="H150" s="27"/>
      <c r="I150" s="27">
        <v>1</v>
      </c>
      <c r="J150" s="27">
        <v>5</v>
      </c>
      <c r="K150" s="27">
        <v>3</v>
      </c>
      <c r="L150" s="27">
        <v>5</v>
      </c>
      <c r="M150" s="27">
        <v>5</v>
      </c>
      <c r="N150" s="27">
        <v>4</v>
      </c>
      <c r="O150" s="27">
        <v>2</v>
      </c>
      <c r="P150" s="27">
        <v>5</v>
      </c>
      <c r="Q150" s="27">
        <v>2</v>
      </c>
      <c r="R150" s="27">
        <v>6</v>
      </c>
      <c r="S150" s="27">
        <v>1</v>
      </c>
      <c r="T150" s="27">
        <v>3</v>
      </c>
      <c r="U150" s="27"/>
      <c r="V150" s="42">
        <f t="shared" si="1"/>
        <v>46</v>
      </c>
      <c r="W150" s="27"/>
      <c r="X150" s="27"/>
      <c r="Y150" s="27"/>
      <c r="Z150" s="27"/>
      <c r="AA150" s="27"/>
      <c r="AB150" s="27"/>
      <c r="AC150" s="27"/>
      <c r="AD150" s="27"/>
      <c r="AE150" s="27"/>
      <c r="AF150" s="27">
        <v>17</v>
      </c>
      <c r="AG150" s="27"/>
      <c r="AH150" s="27"/>
      <c r="AI150" s="27"/>
      <c r="AJ150" s="27"/>
      <c r="AK150" s="27"/>
      <c r="AL150" s="27"/>
      <c r="AM150" s="27"/>
      <c r="AN150" s="27"/>
      <c r="AO150" s="27"/>
      <c r="AP150" s="27"/>
      <c r="AQ150" s="27">
        <v>3</v>
      </c>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ht="15.75" customHeight="1" spans="1:64">
      <c r="A151" s="28" t="s">
        <v>143</v>
      </c>
      <c r="B151" s="55" t="s">
        <v>225</v>
      </c>
      <c r="C151" s="27" t="s">
        <v>4</v>
      </c>
      <c r="D151" s="27"/>
      <c r="E151" s="27">
        <v>1</v>
      </c>
      <c r="F151" s="27">
        <v>1</v>
      </c>
      <c r="G151" s="27">
        <v>1</v>
      </c>
      <c r="H151" s="27"/>
      <c r="I151" s="27">
        <v>2</v>
      </c>
      <c r="J151" s="27">
        <v>2</v>
      </c>
      <c r="K151" s="27">
        <v>2</v>
      </c>
      <c r="L151" s="27">
        <v>1</v>
      </c>
      <c r="M151" s="27">
        <v>2</v>
      </c>
      <c r="N151" s="27">
        <v>0</v>
      </c>
      <c r="O151" s="27">
        <v>2</v>
      </c>
      <c r="P151" s="27"/>
      <c r="Q151" s="27">
        <v>0</v>
      </c>
      <c r="R151" s="27">
        <v>1</v>
      </c>
      <c r="S151" s="27"/>
      <c r="T151" s="27">
        <v>0</v>
      </c>
      <c r="U151" s="27"/>
      <c r="V151" s="42">
        <f t="shared" si="1"/>
        <v>15</v>
      </c>
      <c r="W151" s="27"/>
      <c r="X151" s="27"/>
      <c r="Y151" s="27"/>
      <c r="Z151" s="27"/>
      <c r="AA151" s="27"/>
      <c r="AB151" s="27"/>
      <c r="AC151" s="27"/>
      <c r="AD151" s="27"/>
      <c r="AE151" s="27"/>
      <c r="AF151" s="27">
        <v>4</v>
      </c>
      <c r="AG151" s="27"/>
      <c r="AH151" s="27"/>
      <c r="AI151" s="27"/>
      <c r="AJ151" s="27"/>
      <c r="AK151" s="27"/>
      <c r="AL151" s="27"/>
      <c r="AM151" s="27"/>
      <c r="AN151" s="27"/>
      <c r="AO151" s="27"/>
      <c r="AP151" s="27"/>
      <c r="AQ151" s="27" t="s">
        <v>418</v>
      </c>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ht="15.75" customHeight="1" spans="1:64">
      <c r="A152" s="28" t="s">
        <v>143</v>
      </c>
      <c r="B152" s="55" t="s">
        <v>226</v>
      </c>
      <c r="C152" s="27" t="s">
        <v>4</v>
      </c>
      <c r="D152" s="27">
        <v>2</v>
      </c>
      <c r="E152" s="27">
        <v>0</v>
      </c>
      <c r="F152" s="27">
        <v>2</v>
      </c>
      <c r="G152" s="27">
        <v>2</v>
      </c>
      <c r="H152" s="27"/>
      <c r="I152" s="27">
        <v>7</v>
      </c>
      <c r="J152" s="27">
        <v>2</v>
      </c>
      <c r="K152" s="27">
        <v>2</v>
      </c>
      <c r="L152" s="27">
        <v>1</v>
      </c>
      <c r="M152" s="27">
        <v>2</v>
      </c>
      <c r="N152" s="27">
        <v>10</v>
      </c>
      <c r="O152" s="27">
        <v>3</v>
      </c>
      <c r="P152" s="27"/>
      <c r="Q152" s="27">
        <v>4</v>
      </c>
      <c r="R152" s="27"/>
      <c r="S152" s="27"/>
      <c r="T152" s="27">
        <v>1</v>
      </c>
      <c r="U152" s="27"/>
      <c r="V152" s="42">
        <f t="shared" si="1"/>
        <v>38</v>
      </c>
      <c r="W152" s="27"/>
      <c r="X152" s="27"/>
      <c r="Y152" s="27"/>
      <c r="Z152" s="27"/>
      <c r="AA152" s="27"/>
      <c r="AB152" s="27"/>
      <c r="AC152" s="27"/>
      <c r="AD152" s="27"/>
      <c r="AE152" s="27"/>
      <c r="AF152" s="27">
        <v>3</v>
      </c>
      <c r="AG152" s="27"/>
      <c r="AH152" s="27"/>
      <c r="AI152" s="27"/>
      <c r="AJ152" s="27"/>
      <c r="AK152" s="27"/>
      <c r="AL152" s="27"/>
      <c r="AM152" s="27"/>
      <c r="AN152" s="27"/>
      <c r="AO152" s="27"/>
      <c r="AP152" s="27"/>
      <c r="AQ152" s="27" t="s">
        <v>418</v>
      </c>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ht="15.75" customHeight="1" spans="1:64">
      <c r="A153" s="28" t="s">
        <v>143</v>
      </c>
      <c r="B153" s="55" t="s">
        <v>227</v>
      </c>
      <c r="C153" s="27" t="s">
        <v>4</v>
      </c>
      <c r="D153" s="27"/>
      <c r="E153" s="27">
        <v>0</v>
      </c>
      <c r="F153" s="27">
        <v>1</v>
      </c>
      <c r="G153" s="27">
        <v>1</v>
      </c>
      <c r="H153" s="27"/>
      <c r="I153" s="27">
        <v>5</v>
      </c>
      <c r="J153" s="27"/>
      <c r="K153" s="27">
        <v>2</v>
      </c>
      <c r="L153" s="27"/>
      <c r="M153" s="27">
        <v>1</v>
      </c>
      <c r="N153" s="27">
        <v>5</v>
      </c>
      <c r="O153" s="27"/>
      <c r="P153" s="27"/>
      <c r="Q153" s="27">
        <v>2</v>
      </c>
      <c r="R153" s="27"/>
      <c r="S153" s="27"/>
      <c r="T153" s="27"/>
      <c r="U153" s="27"/>
      <c r="V153" s="42">
        <f t="shared" si="1"/>
        <v>17</v>
      </c>
      <c r="W153" s="27"/>
      <c r="X153" s="27"/>
      <c r="Y153" s="27"/>
      <c r="Z153" s="27"/>
      <c r="AA153" s="27"/>
      <c r="AB153" s="27"/>
      <c r="AC153" s="27"/>
      <c r="AD153" s="27"/>
      <c r="AE153" s="27"/>
      <c r="AF153" s="27">
        <v>3</v>
      </c>
      <c r="AG153" s="27"/>
      <c r="AH153" s="27"/>
      <c r="AI153" s="27"/>
      <c r="AJ153" s="27"/>
      <c r="AK153" s="27"/>
      <c r="AL153" s="27"/>
      <c r="AM153" s="27"/>
      <c r="AN153" s="27"/>
      <c r="AO153" s="27"/>
      <c r="AP153" s="27"/>
      <c r="AQ153" s="27" t="s">
        <v>418</v>
      </c>
      <c r="AR153" s="27"/>
      <c r="AS153" s="27"/>
      <c r="AT153" s="27"/>
      <c r="AU153" s="27"/>
      <c r="AV153" s="27"/>
      <c r="AW153" s="27"/>
      <c r="AX153" s="27"/>
      <c r="AY153" s="27"/>
      <c r="AZ153" s="27"/>
      <c r="BA153" s="27"/>
      <c r="BB153" s="27"/>
      <c r="BC153" s="27"/>
      <c r="BD153" s="27"/>
      <c r="BE153" s="27"/>
      <c r="BF153" s="27"/>
      <c r="BG153" s="27"/>
      <c r="BH153" s="27"/>
      <c r="BI153" s="27"/>
      <c r="BJ153" s="27"/>
      <c r="BK153" s="27"/>
      <c r="BL153" s="27"/>
    </row>
    <row r="154" ht="15.75" customHeight="1" spans="1:64">
      <c r="A154" s="28" t="s">
        <v>143</v>
      </c>
      <c r="B154" s="55" t="s">
        <v>228</v>
      </c>
      <c r="C154" s="27" t="s">
        <v>4</v>
      </c>
      <c r="D154" s="27"/>
      <c r="E154" s="27">
        <v>1</v>
      </c>
      <c r="F154" s="27">
        <v>0</v>
      </c>
      <c r="G154" s="27">
        <v>0</v>
      </c>
      <c r="H154" s="27"/>
      <c r="I154" s="27">
        <v>0</v>
      </c>
      <c r="J154" s="27"/>
      <c r="K154" s="27">
        <v>0</v>
      </c>
      <c r="L154" s="27"/>
      <c r="M154" s="27">
        <v>2</v>
      </c>
      <c r="N154" s="27"/>
      <c r="O154" s="27"/>
      <c r="P154" s="27"/>
      <c r="Q154" s="27"/>
      <c r="R154" s="27"/>
      <c r="S154" s="27"/>
      <c r="T154" s="27"/>
      <c r="U154" s="27"/>
      <c r="V154" s="42">
        <f t="shared" si="1"/>
        <v>3</v>
      </c>
      <c r="W154" s="27"/>
      <c r="X154" s="27"/>
      <c r="Y154" s="27"/>
      <c r="Z154" s="27"/>
      <c r="AA154" s="27"/>
      <c r="AB154" s="27"/>
      <c r="AC154" s="27"/>
      <c r="AD154" s="27"/>
      <c r="AE154" s="27"/>
      <c r="AF154" s="27">
        <v>3</v>
      </c>
      <c r="AG154" s="27"/>
      <c r="AH154" s="27"/>
      <c r="AI154" s="27"/>
      <c r="AJ154" s="27"/>
      <c r="AK154" s="27"/>
      <c r="AL154" s="27"/>
      <c r="AM154" s="27"/>
      <c r="AN154" s="27"/>
      <c r="AO154" s="27"/>
      <c r="AP154" s="27"/>
      <c r="AQ154" s="27">
        <v>2</v>
      </c>
      <c r="AR154" s="27"/>
      <c r="AS154" s="27"/>
      <c r="AT154" s="27"/>
      <c r="AU154" s="27"/>
      <c r="AV154" s="27"/>
      <c r="AW154" s="27"/>
      <c r="AX154" s="27"/>
      <c r="AY154" s="27"/>
      <c r="AZ154" s="27"/>
      <c r="BA154" s="27"/>
      <c r="BB154" s="27"/>
      <c r="BC154" s="27"/>
      <c r="BD154" s="27"/>
      <c r="BE154" s="27"/>
      <c r="BF154" s="27"/>
      <c r="BG154" s="27"/>
      <c r="BH154" s="27"/>
      <c r="BI154" s="27"/>
      <c r="BJ154" s="27"/>
      <c r="BK154" s="27"/>
      <c r="BL154" s="27"/>
    </row>
    <row r="155" ht="15.75" customHeight="1" spans="1:64">
      <c r="A155" s="28" t="s">
        <v>143</v>
      </c>
      <c r="B155" s="55" t="s">
        <v>229</v>
      </c>
      <c r="C155" s="27" t="s">
        <v>4</v>
      </c>
      <c r="D155" s="27"/>
      <c r="E155" s="27">
        <v>0</v>
      </c>
      <c r="F155" s="27">
        <v>1</v>
      </c>
      <c r="G155" s="27">
        <v>0</v>
      </c>
      <c r="H155" s="27"/>
      <c r="I155" s="27">
        <v>0</v>
      </c>
      <c r="J155" s="27"/>
      <c r="K155" s="27">
        <v>0</v>
      </c>
      <c r="L155" s="27"/>
      <c r="M155" s="27"/>
      <c r="N155" s="27"/>
      <c r="O155" s="27"/>
      <c r="P155" s="27"/>
      <c r="Q155" s="27"/>
      <c r="R155" s="27"/>
      <c r="S155" s="27"/>
      <c r="T155" s="27"/>
      <c r="U155" s="27"/>
      <c r="V155" s="42">
        <f t="shared" si="1"/>
        <v>1</v>
      </c>
      <c r="W155" s="27"/>
      <c r="X155" s="27"/>
      <c r="Y155" s="27"/>
      <c r="Z155" s="27"/>
      <c r="AA155" s="27"/>
      <c r="AB155" s="27"/>
      <c r="AC155" s="27"/>
      <c r="AD155" s="27"/>
      <c r="AE155" s="27"/>
      <c r="AF155" s="27">
        <v>0</v>
      </c>
      <c r="AG155" s="27"/>
      <c r="AH155" s="27"/>
      <c r="AI155" s="27"/>
      <c r="AJ155" s="27"/>
      <c r="AK155" s="27"/>
      <c r="AL155" s="27"/>
      <c r="AM155" s="27"/>
      <c r="AN155" s="27"/>
      <c r="AO155" s="27"/>
      <c r="AP155" s="27"/>
      <c r="AQ155" s="27">
        <v>1</v>
      </c>
      <c r="AR155" s="27"/>
      <c r="AS155" s="27"/>
      <c r="AT155" s="27"/>
      <c r="AU155" s="27"/>
      <c r="AV155" s="27"/>
      <c r="AW155" s="27"/>
      <c r="AX155" s="27"/>
      <c r="AY155" s="27"/>
      <c r="AZ155" s="27"/>
      <c r="BA155" s="27"/>
      <c r="BB155" s="27"/>
      <c r="BC155" s="27"/>
      <c r="BD155" s="27"/>
      <c r="BE155" s="27"/>
      <c r="BF155" s="27"/>
      <c r="BG155" s="27"/>
      <c r="BH155" s="27"/>
      <c r="BI155" s="27"/>
      <c r="BJ155" s="27"/>
      <c r="BK155" s="27"/>
      <c r="BL155" s="27"/>
    </row>
    <row r="156" ht="15.75" customHeight="1" spans="1:64">
      <c r="A156" s="28" t="s">
        <v>143</v>
      </c>
      <c r="B156" s="55" t="s">
        <v>230</v>
      </c>
      <c r="C156" s="27" t="s">
        <v>4</v>
      </c>
      <c r="D156" s="27"/>
      <c r="E156" s="27">
        <v>1</v>
      </c>
      <c r="F156" s="27">
        <v>1</v>
      </c>
      <c r="G156" s="27">
        <v>2</v>
      </c>
      <c r="H156" s="27"/>
      <c r="I156" s="27">
        <v>0</v>
      </c>
      <c r="J156" s="27"/>
      <c r="K156" s="27">
        <v>0</v>
      </c>
      <c r="L156" s="27"/>
      <c r="M156" s="27"/>
      <c r="N156" s="27"/>
      <c r="O156" s="27"/>
      <c r="P156" s="27"/>
      <c r="Q156" s="27"/>
      <c r="R156" s="27">
        <v>1</v>
      </c>
      <c r="S156" s="27">
        <v>1</v>
      </c>
      <c r="T156" s="27"/>
      <c r="U156" s="27"/>
      <c r="V156" s="42">
        <f t="shared" si="1"/>
        <v>6</v>
      </c>
      <c r="W156" s="27"/>
      <c r="X156" s="27"/>
      <c r="Y156" s="27"/>
      <c r="Z156" s="27"/>
      <c r="AA156" s="27"/>
      <c r="AB156" s="27"/>
      <c r="AC156" s="27"/>
      <c r="AD156" s="27"/>
      <c r="AE156" s="27"/>
      <c r="AF156" s="27">
        <v>2</v>
      </c>
      <c r="AG156" s="27"/>
      <c r="AH156" s="27"/>
      <c r="AI156" s="27"/>
      <c r="AJ156" s="27"/>
      <c r="AK156" s="27"/>
      <c r="AL156" s="27"/>
      <c r="AM156" s="27"/>
      <c r="AN156" s="27"/>
      <c r="AO156" s="27"/>
      <c r="AP156" s="27"/>
      <c r="AQ156" s="27">
        <v>0</v>
      </c>
      <c r="AR156" s="27"/>
      <c r="AS156" s="27"/>
      <c r="AT156" s="27"/>
      <c r="AU156" s="27"/>
      <c r="AV156" s="27"/>
      <c r="AW156" s="27"/>
      <c r="AX156" s="27"/>
      <c r="AY156" s="27"/>
      <c r="AZ156" s="27"/>
      <c r="BA156" s="27"/>
      <c r="BB156" s="27"/>
      <c r="BC156" s="27"/>
      <c r="BD156" s="27"/>
      <c r="BE156" s="27"/>
      <c r="BF156" s="27"/>
      <c r="BG156" s="27"/>
      <c r="BH156" s="27"/>
      <c r="BI156" s="27"/>
      <c r="BJ156" s="27"/>
      <c r="BK156" s="27"/>
      <c r="BL156" s="27"/>
    </row>
    <row r="157" ht="15.75" customHeight="1" spans="1:64">
      <c r="A157" s="28" t="s">
        <v>143</v>
      </c>
      <c r="B157" s="55" t="s">
        <v>231</v>
      </c>
      <c r="C157" s="27" t="s">
        <v>4</v>
      </c>
      <c r="D157" s="27"/>
      <c r="E157" s="27"/>
      <c r="F157" s="27"/>
      <c r="G157" s="27">
        <v>0</v>
      </c>
      <c r="H157" s="27"/>
      <c r="I157" s="27">
        <v>1</v>
      </c>
      <c r="J157" s="27"/>
      <c r="K157" s="27">
        <v>1</v>
      </c>
      <c r="L157" s="27"/>
      <c r="M157" s="27">
        <v>1</v>
      </c>
      <c r="N157" s="27"/>
      <c r="O157" s="27"/>
      <c r="P157" s="27"/>
      <c r="Q157" s="27"/>
      <c r="R157" s="27"/>
      <c r="S157" s="27"/>
      <c r="T157" s="27"/>
      <c r="U157" s="27"/>
      <c r="V157" s="42">
        <f t="shared" si="1"/>
        <v>3</v>
      </c>
      <c r="W157" s="27"/>
      <c r="X157" s="27"/>
      <c r="Y157" s="27"/>
      <c r="Z157" s="27"/>
      <c r="AA157" s="27"/>
      <c r="AB157" s="27"/>
      <c r="AC157" s="27"/>
      <c r="AD157" s="27"/>
      <c r="AE157" s="27"/>
      <c r="AF157" s="27">
        <v>3</v>
      </c>
      <c r="AG157" s="27"/>
      <c r="AH157" s="27"/>
      <c r="AI157" s="27"/>
      <c r="AJ157" s="27"/>
      <c r="AK157" s="27"/>
      <c r="AL157" s="27"/>
      <c r="AM157" s="27"/>
      <c r="AN157" s="27"/>
      <c r="AO157" s="27"/>
      <c r="AP157" s="27"/>
      <c r="AQ157" s="27">
        <v>2</v>
      </c>
      <c r="AR157" s="27"/>
      <c r="AS157" s="27"/>
      <c r="AT157" s="27"/>
      <c r="AU157" s="27"/>
      <c r="AV157" s="27"/>
      <c r="AW157" s="27"/>
      <c r="AX157" s="27"/>
      <c r="AY157" s="27"/>
      <c r="AZ157" s="27"/>
      <c r="BA157" s="27"/>
      <c r="BB157" s="27"/>
      <c r="BC157" s="27"/>
      <c r="BD157" s="27"/>
      <c r="BE157" s="27"/>
      <c r="BF157" s="27"/>
      <c r="BG157" s="27"/>
      <c r="BH157" s="27"/>
      <c r="BI157" s="27"/>
      <c r="BJ157" s="27"/>
      <c r="BK157" s="27"/>
      <c r="BL157" s="27"/>
    </row>
    <row r="158" ht="15.75" customHeight="1" spans="1:64">
      <c r="A158" s="28" t="s">
        <v>143</v>
      </c>
      <c r="B158" s="55" t="s">
        <v>232</v>
      </c>
      <c r="C158" s="27" t="s">
        <v>4</v>
      </c>
      <c r="D158" s="27"/>
      <c r="E158" s="27"/>
      <c r="F158" s="27"/>
      <c r="G158" s="27">
        <v>1</v>
      </c>
      <c r="H158" s="27"/>
      <c r="I158" s="27">
        <v>0</v>
      </c>
      <c r="J158" s="27"/>
      <c r="K158" s="27">
        <v>0</v>
      </c>
      <c r="L158" s="27">
        <v>2</v>
      </c>
      <c r="M158" s="27"/>
      <c r="N158" s="27"/>
      <c r="O158" s="27"/>
      <c r="P158" s="27"/>
      <c r="Q158" s="27"/>
      <c r="R158" s="27"/>
      <c r="S158" s="27"/>
      <c r="T158" s="27"/>
      <c r="U158" s="27"/>
      <c r="V158" s="42">
        <f t="shared" si="1"/>
        <v>3</v>
      </c>
      <c r="W158" s="27"/>
      <c r="X158" s="27"/>
      <c r="Y158" s="27"/>
      <c r="Z158" s="27"/>
      <c r="AA158" s="27"/>
      <c r="AB158" s="27"/>
      <c r="AC158" s="27"/>
      <c r="AD158" s="27"/>
      <c r="AE158" s="27"/>
      <c r="AF158" s="27">
        <v>0</v>
      </c>
      <c r="AG158" s="27"/>
      <c r="AH158" s="27"/>
      <c r="AI158" s="27"/>
      <c r="AJ158" s="27"/>
      <c r="AK158" s="27"/>
      <c r="AL158" s="27"/>
      <c r="AM158" s="27"/>
      <c r="AN158" s="27"/>
      <c r="AO158" s="27"/>
      <c r="AP158" s="27"/>
      <c r="AQ158" s="27">
        <v>0</v>
      </c>
      <c r="AR158" s="27"/>
      <c r="AS158" s="27"/>
      <c r="AT158" s="27"/>
      <c r="AU158" s="27"/>
      <c r="AV158" s="27"/>
      <c r="AW158" s="27"/>
      <c r="AX158" s="27"/>
      <c r="AY158" s="27"/>
      <c r="AZ158" s="27"/>
      <c r="BA158" s="27"/>
      <c r="BB158" s="27"/>
      <c r="BC158" s="27"/>
      <c r="BD158" s="27"/>
      <c r="BE158" s="27"/>
      <c r="BF158" s="27"/>
      <c r="BG158" s="27"/>
      <c r="BH158" s="27"/>
      <c r="BI158" s="27"/>
      <c r="BJ158" s="27"/>
      <c r="BK158" s="27"/>
      <c r="BL158" s="27"/>
    </row>
    <row r="159" ht="15.75" customHeight="1" spans="1:64">
      <c r="A159" s="28" t="s">
        <v>143</v>
      </c>
      <c r="B159" s="55" t="s">
        <v>233</v>
      </c>
      <c r="C159" s="27" t="s">
        <v>4</v>
      </c>
      <c r="D159" s="27"/>
      <c r="E159" s="27"/>
      <c r="F159" s="27"/>
      <c r="G159" s="27">
        <v>0</v>
      </c>
      <c r="H159" s="27"/>
      <c r="I159" s="27">
        <v>0</v>
      </c>
      <c r="J159" s="27"/>
      <c r="K159" s="27">
        <v>0</v>
      </c>
      <c r="L159" s="27">
        <v>0</v>
      </c>
      <c r="M159" s="27"/>
      <c r="N159" s="27"/>
      <c r="O159" s="27"/>
      <c r="P159" s="27"/>
      <c r="Q159" s="27"/>
      <c r="R159" s="27"/>
      <c r="S159" s="27"/>
      <c r="T159" s="27"/>
      <c r="U159" s="27"/>
      <c r="V159" s="42">
        <f t="shared" si="1"/>
        <v>0</v>
      </c>
      <c r="W159" s="27"/>
      <c r="X159" s="27"/>
      <c r="Y159" s="27"/>
      <c r="Z159" s="27"/>
      <c r="AA159" s="27"/>
      <c r="AB159" s="27"/>
      <c r="AC159" s="27"/>
      <c r="AD159" s="27"/>
      <c r="AE159" s="27"/>
      <c r="AF159" s="27">
        <v>0</v>
      </c>
      <c r="AG159" s="27"/>
      <c r="AH159" s="27"/>
      <c r="AI159" s="27"/>
      <c r="AJ159" s="27"/>
      <c r="AK159" s="27"/>
      <c r="AL159" s="27"/>
      <c r="AM159" s="27"/>
      <c r="AN159" s="27"/>
      <c r="AO159" s="27"/>
      <c r="AP159" s="27"/>
      <c r="AQ159" s="27">
        <v>0</v>
      </c>
      <c r="AR159" s="27"/>
      <c r="AS159" s="27"/>
      <c r="AT159" s="27"/>
      <c r="AU159" s="27"/>
      <c r="AV159" s="27"/>
      <c r="AW159" s="27"/>
      <c r="AX159" s="27"/>
      <c r="AY159" s="27"/>
      <c r="AZ159" s="27"/>
      <c r="BA159" s="27"/>
      <c r="BB159" s="27"/>
      <c r="BC159" s="27"/>
      <c r="BD159" s="27"/>
      <c r="BE159" s="27"/>
      <c r="BF159" s="27"/>
      <c r="BG159" s="27"/>
      <c r="BH159" s="27"/>
      <c r="BI159" s="27"/>
      <c r="BJ159" s="27"/>
      <c r="BK159" s="27"/>
      <c r="BL159" s="27"/>
    </row>
    <row r="160" ht="15.75" customHeight="1" spans="1:64">
      <c r="A160" s="28" t="s">
        <v>143</v>
      </c>
      <c r="B160" s="55" t="s">
        <v>234</v>
      </c>
      <c r="C160" s="27" t="s">
        <v>4</v>
      </c>
      <c r="D160" s="27"/>
      <c r="E160" s="27"/>
      <c r="F160" s="27"/>
      <c r="G160" s="27">
        <v>0</v>
      </c>
      <c r="H160" s="27"/>
      <c r="I160" s="27"/>
      <c r="J160" s="27"/>
      <c r="K160" s="27">
        <v>0</v>
      </c>
      <c r="L160" s="27">
        <v>0</v>
      </c>
      <c r="M160" s="27"/>
      <c r="N160" s="27"/>
      <c r="O160" s="27"/>
      <c r="P160" s="27"/>
      <c r="Q160" s="27"/>
      <c r="R160" s="27"/>
      <c r="S160" s="27"/>
      <c r="T160" s="27"/>
      <c r="U160" s="27"/>
      <c r="V160" s="42">
        <f t="shared" si="1"/>
        <v>0</v>
      </c>
      <c r="W160" s="27"/>
      <c r="X160" s="27"/>
      <c r="Y160" s="27"/>
      <c r="Z160" s="27"/>
      <c r="AA160" s="27"/>
      <c r="AB160" s="27"/>
      <c r="AC160" s="27"/>
      <c r="AD160" s="27"/>
      <c r="AE160" s="27"/>
      <c r="AF160" s="27">
        <v>0</v>
      </c>
      <c r="AG160" s="27"/>
      <c r="AH160" s="27"/>
      <c r="AI160" s="27"/>
      <c r="AJ160" s="27"/>
      <c r="AK160" s="27"/>
      <c r="AL160" s="27"/>
      <c r="AM160" s="27"/>
      <c r="AN160" s="27"/>
      <c r="AO160" s="27"/>
      <c r="AP160" s="27"/>
      <c r="AQ160" s="27">
        <v>0</v>
      </c>
      <c r="AR160" s="27"/>
      <c r="AS160" s="27"/>
      <c r="AT160" s="27"/>
      <c r="AU160" s="27"/>
      <c r="AV160" s="27"/>
      <c r="AW160" s="27"/>
      <c r="AX160" s="27"/>
      <c r="AY160" s="27"/>
      <c r="AZ160" s="27"/>
      <c r="BA160" s="27"/>
      <c r="BB160" s="27"/>
      <c r="BC160" s="27"/>
      <c r="BD160" s="27"/>
      <c r="BE160" s="27"/>
      <c r="BF160" s="27"/>
      <c r="BG160" s="27"/>
      <c r="BH160" s="27"/>
      <c r="BI160" s="27"/>
      <c r="BJ160" s="27"/>
      <c r="BK160" s="27"/>
      <c r="BL160" s="27"/>
    </row>
    <row r="161" ht="15.75" customHeight="1" spans="1:64">
      <c r="A161" s="28"/>
      <c r="B161" s="26" t="s">
        <v>240</v>
      </c>
      <c r="C161" s="27"/>
      <c r="D161" s="27"/>
      <c r="E161" s="27"/>
      <c r="F161" s="27"/>
      <c r="G161" s="27"/>
      <c r="H161" s="27"/>
      <c r="I161" s="27"/>
      <c r="J161" s="27"/>
      <c r="K161" s="27"/>
      <c r="L161" s="27"/>
      <c r="M161" s="27"/>
      <c r="N161" s="27"/>
      <c r="O161" s="27"/>
      <c r="P161" s="27"/>
      <c r="Q161" s="27"/>
      <c r="R161" s="27"/>
      <c r="S161" s="27"/>
      <c r="T161" s="27"/>
      <c r="U161" s="27"/>
      <c r="V161" s="42">
        <f t="shared" si="1"/>
        <v>0</v>
      </c>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row>
    <row r="162" ht="15.75" customHeight="1" spans="1:64">
      <c r="A162" s="28" t="s">
        <v>143</v>
      </c>
      <c r="B162" s="55" t="s">
        <v>242</v>
      </c>
      <c r="C162" s="27" t="s">
        <v>4</v>
      </c>
      <c r="D162" s="27">
        <v>0</v>
      </c>
      <c r="E162" s="27">
        <v>14</v>
      </c>
      <c r="F162" s="27">
        <v>9</v>
      </c>
      <c r="G162" s="27"/>
      <c r="H162" s="27">
        <v>15</v>
      </c>
      <c r="I162" s="27"/>
      <c r="J162" s="27">
        <v>2</v>
      </c>
      <c r="K162" s="27">
        <v>20</v>
      </c>
      <c r="L162" s="27">
        <v>14</v>
      </c>
      <c r="M162" s="27">
        <v>7</v>
      </c>
      <c r="N162" s="27">
        <v>4</v>
      </c>
      <c r="O162" s="27">
        <v>4</v>
      </c>
      <c r="P162" s="27">
        <v>5</v>
      </c>
      <c r="Q162" s="27">
        <v>10</v>
      </c>
      <c r="R162" s="27">
        <v>17</v>
      </c>
      <c r="S162" s="27">
        <v>19</v>
      </c>
      <c r="T162" s="27">
        <v>10</v>
      </c>
      <c r="U162" s="27">
        <v>8</v>
      </c>
      <c r="V162" s="42">
        <v>160</v>
      </c>
      <c r="W162" s="27"/>
      <c r="X162" s="27"/>
      <c r="Y162" s="27"/>
      <c r="Z162" s="27"/>
      <c r="AA162" s="27"/>
      <c r="AB162" s="27"/>
      <c r="AC162" s="27"/>
      <c r="AD162" s="27"/>
      <c r="AE162" s="27"/>
      <c r="AF162" s="27">
        <v>155</v>
      </c>
      <c r="AG162" s="27"/>
      <c r="AH162" s="27"/>
      <c r="AI162" s="27"/>
      <c r="AJ162" s="27"/>
      <c r="AK162" s="27"/>
      <c r="AL162" s="27"/>
      <c r="AM162" s="27"/>
      <c r="AN162" s="27"/>
      <c r="AO162" s="27"/>
      <c r="AP162" s="27"/>
      <c r="AQ162" s="27">
        <v>85</v>
      </c>
      <c r="AR162" s="27"/>
      <c r="AS162" s="27"/>
      <c r="AT162" s="27"/>
      <c r="AU162" s="27"/>
      <c r="AV162" s="27"/>
      <c r="AW162" s="27"/>
      <c r="AX162" s="27"/>
      <c r="AY162" s="27"/>
      <c r="AZ162" s="27"/>
      <c r="BA162" s="27"/>
      <c r="BB162" s="27"/>
      <c r="BC162" s="27"/>
      <c r="BD162" s="27"/>
      <c r="BE162" s="27"/>
      <c r="BF162" s="27"/>
      <c r="BG162" s="27"/>
      <c r="BH162" s="27"/>
      <c r="BI162" s="27"/>
      <c r="BJ162" s="27"/>
      <c r="BK162" s="27"/>
      <c r="BL162" s="27"/>
    </row>
    <row r="163" ht="15.75" customHeight="1" spans="1:64">
      <c r="A163" s="28" t="s">
        <v>143</v>
      </c>
      <c r="B163" s="55" t="s">
        <v>244</v>
      </c>
      <c r="C163" s="27" t="s">
        <v>4</v>
      </c>
      <c r="D163" s="27"/>
      <c r="E163" s="27">
        <v>0</v>
      </c>
      <c r="F163" s="27">
        <v>0</v>
      </c>
      <c r="G163" s="27"/>
      <c r="H163" s="27">
        <v>0</v>
      </c>
      <c r="I163" s="27"/>
      <c r="J163" s="27">
        <v>0</v>
      </c>
      <c r="K163" s="27">
        <v>0</v>
      </c>
      <c r="L163" s="27">
        <v>0</v>
      </c>
      <c r="M163" s="27">
        <v>0</v>
      </c>
      <c r="N163" s="27"/>
      <c r="O163" s="27">
        <v>0</v>
      </c>
      <c r="P163" s="27"/>
      <c r="Q163" s="27">
        <v>0</v>
      </c>
      <c r="R163" s="27">
        <v>0</v>
      </c>
      <c r="S163" s="27">
        <v>0</v>
      </c>
      <c r="T163" s="27">
        <v>0</v>
      </c>
      <c r="U163" s="27">
        <v>0</v>
      </c>
      <c r="V163" s="42">
        <f t="shared" ref="V163:V263" si="2">SUM(D163:U163)</f>
        <v>0</v>
      </c>
      <c r="W163" s="27"/>
      <c r="X163" s="27"/>
      <c r="Y163" s="27"/>
      <c r="Z163" s="27"/>
      <c r="AA163" s="27"/>
      <c r="AB163" s="27"/>
      <c r="AC163" s="27"/>
      <c r="AD163" s="27"/>
      <c r="AE163" s="27"/>
      <c r="AF163" s="27">
        <v>12</v>
      </c>
      <c r="AG163" s="27"/>
      <c r="AH163" s="27"/>
      <c r="AI163" s="27"/>
      <c r="AJ163" s="27"/>
      <c r="AK163" s="27"/>
      <c r="AL163" s="27"/>
      <c r="AM163" s="27"/>
      <c r="AN163" s="27"/>
      <c r="AO163" s="27"/>
      <c r="AP163" s="27"/>
      <c r="AQ163" s="27">
        <v>0</v>
      </c>
      <c r="AR163" s="27"/>
      <c r="AS163" s="27"/>
      <c r="AT163" s="27"/>
      <c r="AU163" s="27"/>
      <c r="AV163" s="27"/>
      <c r="AW163" s="27"/>
      <c r="AX163" s="27"/>
      <c r="AY163" s="27"/>
      <c r="AZ163" s="27"/>
      <c r="BA163" s="27"/>
      <c r="BB163" s="27"/>
      <c r="BC163" s="27"/>
      <c r="BD163" s="27"/>
      <c r="BE163" s="27"/>
      <c r="BF163" s="27"/>
      <c r="BG163" s="27"/>
      <c r="BH163" s="27"/>
      <c r="BI163" s="27"/>
      <c r="BJ163" s="27"/>
      <c r="BK163" s="27"/>
      <c r="BL163" s="27"/>
    </row>
    <row r="164" ht="15.75" customHeight="1" spans="1:64">
      <c r="A164" s="28" t="s">
        <v>143</v>
      </c>
      <c r="B164" s="55" t="s">
        <v>245</v>
      </c>
      <c r="C164" s="27" t="s">
        <v>4</v>
      </c>
      <c r="D164" s="27"/>
      <c r="E164" s="27">
        <v>0</v>
      </c>
      <c r="F164" s="27">
        <v>0</v>
      </c>
      <c r="G164" s="27"/>
      <c r="H164" s="27">
        <v>3</v>
      </c>
      <c r="I164" s="27"/>
      <c r="J164" s="27">
        <v>0</v>
      </c>
      <c r="K164" s="27">
        <v>3</v>
      </c>
      <c r="L164" s="27">
        <v>0</v>
      </c>
      <c r="M164" s="27">
        <v>2</v>
      </c>
      <c r="N164" s="27"/>
      <c r="O164" s="27">
        <v>0</v>
      </c>
      <c r="P164" s="27"/>
      <c r="Q164" s="27">
        <v>3</v>
      </c>
      <c r="R164" s="27">
        <v>0</v>
      </c>
      <c r="S164" s="27">
        <v>2</v>
      </c>
      <c r="T164" s="27">
        <v>0</v>
      </c>
      <c r="U164" s="27">
        <v>2</v>
      </c>
      <c r="V164" s="42">
        <f t="shared" si="2"/>
        <v>15</v>
      </c>
      <c r="W164" s="27"/>
      <c r="X164" s="27"/>
      <c r="Y164" s="27"/>
      <c r="Z164" s="27"/>
      <c r="AA164" s="27"/>
      <c r="AB164" s="27"/>
      <c r="AC164" s="27"/>
      <c r="AD164" s="27"/>
      <c r="AE164" s="27"/>
      <c r="AF164" s="27">
        <v>10</v>
      </c>
      <c r="AG164" s="27"/>
      <c r="AH164" s="27"/>
      <c r="AI164" s="27"/>
      <c r="AJ164" s="27"/>
      <c r="AK164" s="27"/>
      <c r="AL164" s="27"/>
      <c r="AM164" s="27"/>
      <c r="AN164" s="27"/>
      <c r="AO164" s="27"/>
      <c r="AP164" s="27"/>
      <c r="AQ164" s="27">
        <v>5</v>
      </c>
      <c r="AR164" s="27"/>
      <c r="AS164" s="27"/>
      <c r="AT164" s="27"/>
      <c r="AU164" s="27"/>
      <c r="AV164" s="27"/>
      <c r="AW164" s="27"/>
      <c r="AX164" s="27"/>
      <c r="AY164" s="27"/>
      <c r="AZ164" s="27"/>
      <c r="BA164" s="27"/>
      <c r="BB164" s="27"/>
      <c r="BC164" s="27"/>
      <c r="BD164" s="27"/>
      <c r="BE164" s="27"/>
      <c r="BF164" s="27"/>
      <c r="BG164" s="27"/>
      <c r="BH164" s="27"/>
      <c r="BI164" s="27"/>
      <c r="BJ164" s="27"/>
      <c r="BK164" s="27"/>
      <c r="BL164" s="27"/>
    </row>
    <row r="165" ht="15.75" customHeight="1" spans="1:64">
      <c r="A165" s="28" t="s">
        <v>143</v>
      </c>
      <c r="B165" s="55" t="s">
        <v>246</v>
      </c>
      <c r="C165" s="27" t="s">
        <v>4</v>
      </c>
      <c r="D165" s="27"/>
      <c r="E165" s="27">
        <v>5</v>
      </c>
      <c r="F165" s="27">
        <v>3</v>
      </c>
      <c r="G165" s="27"/>
      <c r="H165" s="27">
        <v>4</v>
      </c>
      <c r="I165" s="27">
        <v>2</v>
      </c>
      <c r="J165" s="27">
        <v>1</v>
      </c>
      <c r="K165" s="27">
        <v>1</v>
      </c>
      <c r="L165" s="27">
        <v>2</v>
      </c>
      <c r="M165" s="27">
        <v>1</v>
      </c>
      <c r="N165" s="27"/>
      <c r="O165" s="27">
        <v>4</v>
      </c>
      <c r="P165" s="27"/>
      <c r="Q165" s="27">
        <v>2</v>
      </c>
      <c r="R165" s="27">
        <v>8</v>
      </c>
      <c r="S165" s="27">
        <v>1</v>
      </c>
      <c r="T165" s="27">
        <v>3</v>
      </c>
      <c r="U165" s="27">
        <v>2</v>
      </c>
      <c r="V165" s="42">
        <f t="shared" si="2"/>
        <v>39</v>
      </c>
      <c r="W165" s="27"/>
      <c r="X165" s="27"/>
      <c r="Y165" s="27"/>
      <c r="Z165" s="27"/>
      <c r="AA165" s="27"/>
      <c r="AB165" s="27"/>
      <c r="AC165" s="27"/>
      <c r="AD165" s="27"/>
      <c r="AE165" s="27"/>
      <c r="AF165" s="27">
        <v>29</v>
      </c>
      <c r="AG165" s="27"/>
      <c r="AH165" s="27"/>
      <c r="AI165" s="27"/>
      <c r="AJ165" s="27"/>
      <c r="AK165" s="27"/>
      <c r="AL165" s="27"/>
      <c r="AM165" s="27"/>
      <c r="AN165" s="27"/>
      <c r="AO165" s="27"/>
      <c r="AP165" s="27"/>
      <c r="AQ165" s="27">
        <v>1</v>
      </c>
      <c r="AR165" s="27"/>
      <c r="AS165" s="27"/>
      <c r="AT165" s="27"/>
      <c r="AU165" s="27"/>
      <c r="AV165" s="27"/>
      <c r="AW165" s="27"/>
      <c r="AX165" s="27"/>
      <c r="AY165" s="27"/>
      <c r="AZ165" s="27"/>
      <c r="BA165" s="27"/>
      <c r="BB165" s="27"/>
      <c r="BC165" s="27"/>
      <c r="BD165" s="27"/>
      <c r="BE165" s="27"/>
      <c r="BF165" s="27"/>
      <c r="BG165" s="27"/>
      <c r="BH165" s="27"/>
      <c r="BI165" s="27"/>
      <c r="BJ165" s="27"/>
      <c r="BK165" s="27"/>
      <c r="BL165" s="27"/>
    </row>
    <row r="166" ht="15.75" customHeight="1" spans="1:64">
      <c r="A166" s="28" t="s">
        <v>143</v>
      </c>
      <c r="B166" s="55" t="s">
        <v>247</v>
      </c>
      <c r="C166" s="27" t="s">
        <v>4</v>
      </c>
      <c r="D166" s="27"/>
      <c r="E166" s="27">
        <v>3</v>
      </c>
      <c r="F166" s="27">
        <v>0</v>
      </c>
      <c r="G166" s="27"/>
      <c r="H166" s="27">
        <v>4</v>
      </c>
      <c r="I166" s="27"/>
      <c r="J166" s="27"/>
      <c r="K166" s="27">
        <v>5</v>
      </c>
      <c r="L166" s="27">
        <v>0</v>
      </c>
      <c r="M166" s="27">
        <v>0</v>
      </c>
      <c r="N166" s="27"/>
      <c r="O166" s="27"/>
      <c r="P166" s="27"/>
      <c r="Q166" s="27">
        <v>3</v>
      </c>
      <c r="R166" s="27">
        <v>0</v>
      </c>
      <c r="S166" s="27">
        <v>0</v>
      </c>
      <c r="T166" s="27">
        <v>1</v>
      </c>
      <c r="U166" s="27">
        <v>1</v>
      </c>
      <c r="V166" s="42">
        <f t="shared" si="2"/>
        <v>17</v>
      </c>
      <c r="W166" s="27"/>
      <c r="X166" s="27"/>
      <c r="Y166" s="27"/>
      <c r="Z166" s="27"/>
      <c r="AA166" s="27"/>
      <c r="AB166" s="27"/>
      <c r="AC166" s="27"/>
      <c r="AD166" s="27"/>
      <c r="AE166" s="27"/>
      <c r="AF166" s="27">
        <v>22</v>
      </c>
      <c r="AG166" s="27"/>
      <c r="AH166" s="27"/>
      <c r="AI166" s="27"/>
      <c r="AJ166" s="27"/>
      <c r="AK166" s="27"/>
      <c r="AL166" s="27"/>
      <c r="AM166" s="27"/>
      <c r="AN166" s="27"/>
      <c r="AO166" s="27"/>
      <c r="AP166" s="27"/>
      <c r="AQ166" s="27">
        <v>4</v>
      </c>
      <c r="AR166" s="27"/>
      <c r="AS166" s="27"/>
      <c r="AT166" s="27"/>
      <c r="AU166" s="27"/>
      <c r="AV166" s="27"/>
      <c r="AW166" s="27"/>
      <c r="AX166" s="27"/>
      <c r="AY166" s="27"/>
      <c r="AZ166" s="27"/>
      <c r="BA166" s="27"/>
      <c r="BB166" s="27"/>
      <c r="BC166" s="27"/>
      <c r="BD166" s="27"/>
      <c r="BE166" s="27"/>
      <c r="BF166" s="27"/>
      <c r="BG166" s="27"/>
      <c r="BH166" s="27"/>
      <c r="BI166" s="27"/>
      <c r="BJ166" s="27"/>
      <c r="BK166" s="27"/>
      <c r="BL166" s="27"/>
    </row>
    <row r="167" ht="15.75" customHeight="1" spans="1:64">
      <c r="A167" s="28"/>
      <c r="B167" s="55" t="s">
        <v>248</v>
      </c>
      <c r="C167" s="27" t="s">
        <v>4</v>
      </c>
      <c r="D167" s="27"/>
      <c r="E167" s="27">
        <v>2</v>
      </c>
      <c r="F167" s="27">
        <v>6</v>
      </c>
      <c r="G167" s="27"/>
      <c r="H167" s="27">
        <v>2</v>
      </c>
      <c r="I167" s="27"/>
      <c r="J167" s="27"/>
      <c r="K167" s="27">
        <v>8</v>
      </c>
      <c r="L167" s="27">
        <v>10</v>
      </c>
      <c r="M167" s="27">
        <v>2</v>
      </c>
      <c r="N167" s="27">
        <v>4</v>
      </c>
      <c r="O167" s="27"/>
      <c r="P167" s="27">
        <v>5</v>
      </c>
      <c r="Q167" s="27">
        <v>1</v>
      </c>
      <c r="R167" s="27">
        <v>5</v>
      </c>
      <c r="S167" s="27">
        <v>16</v>
      </c>
      <c r="T167" s="27">
        <v>2</v>
      </c>
      <c r="U167" s="27">
        <v>3</v>
      </c>
      <c r="V167" s="42">
        <f t="shared" si="2"/>
        <v>66</v>
      </c>
      <c r="W167" s="27"/>
      <c r="X167" s="27"/>
      <c r="Y167" s="27"/>
      <c r="Z167" s="27"/>
      <c r="AA167" s="27"/>
      <c r="AB167" s="27"/>
      <c r="AC167" s="27"/>
      <c r="AD167" s="27"/>
      <c r="AE167" s="27"/>
      <c r="AF167" s="27">
        <v>57</v>
      </c>
      <c r="AG167" s="27"/>
      <c r="AH167" s="27"/>
      <c r="AI167" s="27"/>
      <c r="AJ167" s="27"/>
      <c r="AK167" s="27"/>
      <c r="AL167" s="27"/>
      <c r="AM167" s="27"/>
      <c r="AN167" s="27"/>
      <c r="AO167" s="27"/>
      <c r="AP167" s="27"/>
      <c r="AQ167" s="27">
        <v>64</v>
      </c>
      <c r="AR167" s="27"/>
      <c r="AS167" s="27"/>
      <c r="AT167" s="27"/>
      <c r="AU167" s="27"/>
      <c r="AV167" s="27"/>
      <c r="AW167" s="27"/>
      <c r="AX167" s="27"/>
      <c r="AY167" s="27"/>
      <c r="AZ167" s="27"/>
      <c r="BA167" s="27"/>
      <c r="BB167" s="27"/>
      <c r="BC167" s="27"/>
      <c r="BD167" s="27"/>
      <c r="BE167" s="27"/>
      <c r="BF167" s="27"/>
      <c r="BG167" s="27"/>
      <c r="BH167" s="27"/>
      <c r="BI167" s="27"/>
      <c r="BJ167" s="27"/>
      <c r="BK167" s="27"/>
      <c r="BL167" s="27"/>
    </row>
    <row r="168" ht="15.75" customHeight="1" spans="1:64">
      <c r="A168" s="28"/>
      <c r="B168" s="55" t="s">
        <v>249</v>
      </c>
      <c r="C168" s="27" t="s">
        <v>4</v>
      </c>
      <c r="D168" s="27"/>
      <c r="E168" s="27">
        <v>3</v>
      </c>
      <c r="F168" s="27">
        <v>0</v>
      </c>
      <c r="G168" s="27"/>
      <c r="H168" s="27">
        <v>2</v>
      </c>
      <c r="I168" s="27">
        <v>1</v>
      </c>
      <c r="J168" s="27"/>
      <c r="K168" s="27">
        <v>2</v>
      </c>
      <c r="L168" s="27">
        <v>0</v>
      </c>
      <c r="M168" s="27">
        <v>2</v>
      </c>
      <c r="N168" s="27"/>
      <c r="O168" s="27"/>
      <c r="P168" s="27"/>
      <c r="Q168" s="27">
        <v>1</v>
      </c>
      <c r="R168" s="27">
        <v>2</v>
      </c>
      <c r="S168" s="27"/>
      <c r="T168" s="27">
        <v>2</v>
      </c>
      <c r="U168" s="27">
        <v>0</v>
      </c>
      <c r="V168" s="42">
        <f t="shared" si="2"/>
        <v>15</v>
      </c>
      <c r="W168" s="27"/>
      <c r="X168" s="27"/>
      <c r="Y168" s="27"/>
      <c r="Z168" s="27"/>
      <c r="AA168" s="27"/>
      <c r="AB168" s="27"/>
      <c r="AC168" s="27"/>
      <c r="AD168" s="27"/>
      <c r="AE168" s="27"/>
      <c r="AF168" s="27">
        <v>19</v>
      </c>
      <c r="AG168" s="27"/>
      <c r="AH168" s="27"/>
      <c r="AI168" s="27"/>
      <c r="AJ168" s="27"/>
      <c r="AK168" s="27"/>
      <c r="AL168" s="27"/>
      <c r="AM168" s="27"/>
      <c r="AN168" s="27"/>
      <c r="AO168" s="27"/>
      <c r="AP168" s="27"/>
      <c r="AQ168" s="27">
        <v>10</v>
      </c>
      <c r="AR168" s="27"/>
      <c r="AS168" s="27"/>
      <c r="AT168" s="27"/>
      <c r="AU168" s="27"/>
      <c r="AV168" s="27"/>
      <c r="AW168" s="27"/>
      <c r="AX168" s="27"/>
      <c r="AY168" s="27"/>
      <c r="AZ168" s="27"/>
      <c r="BA168" s="27"/>
      <c r="BB168" s="27"/>
      <c r="BC168" s="27"/>
      <c r="BD168" s="27"/>
      <c r="BE168" s="27"/>
      <c r="BF168" s="27"/>
      <c r="BG168" s="27"/>
      <c r="BH168" s="27"/>
      <c r="BI168" s="27"/>
      <c r="BJ168" s="27"/>
      <c r="BK168" s="27"/>
      <c r="BL168" s="27"/>
    </row>
    <row r="169" ht="15.75" customHeight="1" spans="1:64">
      <c r="A169" s="28" t="s">
        <v>143</v>
      </c>
      <c r="B169" s="55" t="s">
        <v>250</v>
      </c>
      <c r="C169" s="27" t="s">
        <v>4</v>
      </c>
      <c r="D169" s="27"/>
      <c r="E169" s="27">
        <v>1</v>
      </c>
      <c r="F169" s="27">
        <v>0</v>
      </c>
      <c r="G169" s="27"/>
      <c r="H169" s="27">
        <v>0</v>
      </c>
      <c r="I169" s="27"/>
      <c r="J169" s="27"/>
      <c r="K169" s="27">
        <v>1</v>
      </c>
      <c r="L169" s="27">
        <v>2</v>
      </c>
      <c r="M169" s="27">
        <v>0</v>
      </c>
      <c r="N169" s="27"/>
      <c r="O169" s="27"/>
      <c r="P169" s="27"/>
      <c r="Q169" s="27">
        <v>0</v>
      </c>
      <c r="R169" s="27">
        <v>2</v>
      </c>
      <c r="S169" s="27"/>
      <c r="T169" s="27">
        <v>2</v>
      </c>
      <c r="U169" s="27">
        <v>0</v>
      </c>
      <c r="V169" s="42">
        <f t="shared" si="2"/>
        <v>8</v>
      </c>
      <c r="W169" s="27"/>
      <c r="X169" s="27"/>
      <c r="Y169" s="27"/>
      <c r="Z169" s="27"/>
      <c r="AA169" s="27"/>
      <c r="AB169" s="27"/>
      <c r="AC169" s="27"/>
      <c r="AD169" s="27"/>
      <c r="AE169" s="27"/>
      <c r="AF169" s="27">
        <v>1</v>
      </c>
      <c r="AG169" s="27"/>
      <c r="AH169" s="27"/>
      <c r="AI169" s="27"/>
      <c r="AJ169" s="27"/>
      <c r="AK169" s="27"/>
      <c r="AL169" s="27"/>
      <c r="AM169" s="27"/>
      <c r="AN169" s="27"/>
      <c r="AO169" s="27"/>
      <c r="AP169" s="27"/>
      <c r="AQ169" s="27">
        <v>1</v>
      </c>
      <c r="AR169" s="27"/>
      <c r="AS169" s="27"/>
      <c r="AT169" s="27"/>
      <c r="AU169" s="27"/>
      <c r="AV169" s="27"/>
      <c r="AW169" s="27"/>
      <c r="AX169" s="27"/>
      <c r="AY169" s="27"/>
      <c r="AZ169" s="27"/>
      <c r="BA169" s="27"/>
      <c r="BB169" s="27"/>
      <c r="BC169" s="27"/>
      <c r="BD169" s="27"/>
      <c r="BE169" s="27"/>
      <c r="BF169" s="27"/>
      <c r="BG169" s="27"/>
      <c r="BH169" s="27"/>
      <c r="BI169" s="27"/>
      <c r="BJ169" s="27"/>
      <c r="BK169" s="27"/>
      <c r="BL169" s="27"/>
    </row>
    <row r="170" ht="15.75" customHeight="1" spans="1:64">
      <c r="A170" s="28"/>
      <c r="B170" s="26" t="s">
        <v>251</v>
      </c>
      <c r="C170" s="27"/>
      <c r="D170" s="27"/>
      <c r="E170" s="27"/>
      <c r="F170" s="27"/>
      <c r="G170" s="27"/>
      <c r="H170" s="27"/>
      <c r="I170" s="27"/>
      <c r="J170" s="27"/>
      <c r="K170" s="27"/>
      <c r="L170" s="27"/>
      <c r="M170" s="27"/>
      <c r="N170" s="27"/>
      <c r="O170" s="27"/>
      <c r="P170" s="27"/>
      <c r="Q170" s="27"/>
      <c r="R170" s="27"/>
      <c r="S170" s="27"/>
      <c r="T170" s="27"/>
      <c r="U170" s="27"/>
      <c r="V170" s="42">
        <f t="shared" si="2"/>
        <v>0</v>
      </c>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row>
    <row r="171" ht="15.75" customHeight="1" spans="1:64">
      <c r="A171" s="28" t="s">
        <v>143</v>
      </c>
      <c r="B171" s="55" t="s">
        <v>252</v>
      </c>
      <c r="C171" s="27" t="s">
        <v>4</v>
      </c>
      <c r="D171" s="27">
        <v>2</v>
      </c>
      <c r="E171" s="27"/>
      <c r="F171" s="27">
        <v>10</v>
      </c>
      <c r="G171" s="27"/>
      <c r="H171" s="27"/>
      <c r="I171" s="27"/>
      <c r="J171" s="27"/>
      <c r="K171" s="27"/>
      <c r="L171" s="27">
        <v>8</v>
      </c>
      <c r="M171" s="27"/>
      <c r="N171" s="27">
        <v>1</v>
      </c>
      <c r="O171" s="27"/>
      <c r="P171" s="27">
        <v>3</v>
      </c>
      <c r="Q171" s="27"/>
      <c r="R171" s="27"/>
      <c r="S171" s="27">
        <v>1</v>
      </c>
      <c r="T171" s="27"/>
      <c r="U171" s="27"/>
      <c r="V171" s="42">
        <f t="shared" si="2"/>
        <v>25</v>
      </c>
      <c r="W171" s="27"/>
      <c r="X171" s="27"/>
      <c r="Y171" s="27"/>
      <c r="Z171" s="27"/>
      <c r="AA171" s="27"/>
      <c r="AB171" s="27"/>
      <c r="AC171" s="27"/>
      <c r="AD171" s="27"/>
      <c r="AE171" s="27"/>
      <c r="AF171" s="27">
        <v>5</v>
      </c>
      <c r="AG171" s="27"/>
      <c r="AH171" s="27"/>
      <c r="AI171" s="27"/>
      <c r="AJ171" s="27"/>
      <c r="AK171" s="27"/>
      <c r="AL171" s="27"/>
      <c r="AM171" s="27"/>
      <c r="AN171" s="27"/>
      <c r="AO171" s="27"/>
      <c r="AP171" s="27"/>
      <c r="AQ171" s="27">
        <v>125</v>
      </c>
      <c r="AR171" s="27"/>
      <c r="AS171" s="27"/>
      <c r="AT171" s="27"/>
      <c r="AU171" s="27"/>
      <c r="AV171" s="27"/>
      <c r="AW171" s="27"/>
      <c r="AX171" s="27"/>
      <c r="AY171" s="27"/>
      <c r="AZ171" s="27"/>
      <c r="BA171" s="27"/>
      <c r="BB171" s="27"/>
      <c r="BC171" s="27"/>
      <c r="BD171" s="27"/>
      <c r="BE171" s="27"/>
      <c r="BF171" s="27"/>
      <c r="BG171" s="27"/>
      <c r="BH171" s="27"/>
      <c r="BI171" s="27"/>
      <c r="BJ171" s="27"/>
      <c r="BK171" s="27"/>
      <c r="BL171" s="27"/>
    </row>
    <row r="172" ht="15.75" customHeight="1" spans="1:64">
      <c r="A172" s="28" t="s">
        <v>143</v>
      </c>
      <c r="B172" s="55" t="s">
        <v>254</v>
      </c>
      <c r="C172" s="27" t="s">
        <v>4</v>
      </c>
      <c r="D172" s="27"/>
      <c r="E172" s="27"/>
      <c r="F172" s="27">
        <v>0</v>
      </c>
      <c r="G172" s="27"/>
      <c r="H172" s="27"/>
      <c r="I172" s="27"/>
      <c r="J172" s="27"/>
      <c r="K172" s="27"/>
      <c r="L172" s="27">
        <v>0</v>
      </c>
      <c r="M172" s="27"/>
      <c r="N172" s="27">
        <v>0</v>
      </c>
      <c r="O172" s="27"/>
      <c r="P172" s="27">
        <v>0</v>
      </c>
      <c r="Q172" s="27"/>
      <c r="R172" s="27"/>
      <c r="S172" s="27">
        <v>0</v>
      </c>
      <c r="T172" s="27"/>
      <c r="U172" s="27"/>
      <c r="V172" s="42">
        <f t="shared" si="2"/>
        <v>0</v>
      </c>
      <c r="W172" s="27"/>
      <c r="X172" s="27"/>
      <c r="Y172" s="27"/>
      <c r="Z172" s="27"/>
      <c r="AA172" s="27"/>
      <c r="AB172" s="27"/>
      <c r="AC172" s="27"/>
      <c r="AD172" s="27"/>
      <c r="AE172" s="27"/>
      <c r="AF172" s="27">
        <v>5</v>
      </c>
      <c r="AG172" s="27"/>
      <c r="AH172" s="27"/>
      <c r="AI172" s="27"/>
      <c r="AJ172" s="27"/>
      <c r="AK172" s="27"/>
      <c r="AL172" s="27"/>
      <c r="AM172" s="27"/>
      <c r="AN172" s="27"/>
      <c r="AO172" s="27"/>
      <c r="AP172" s="27"/>
      <c r="AQ172" s="27">
        <v>0</v>
      </c>
      <c r="AR172" s="27"/>
      <c r="AS172" s="27"/>
      <c r="AT172" s="27"/>
      <c r="AU172" s="27"/>
      <c r="AV172" s="27"/>
      <c r="AW172" s="27"/>
      <c r="AX172" s="27"/>
      <c r="AY172" s="27"/>
      <c r="AZ172" s="27"/>
      <c r="BA172" s="27"/>
      <c r="BB172" s="27"/>
      <c r="BC172" s="27"/>
      <c r="BD172" s="27"/>
      <c r="BE172" s="27"/>
      <c r="BF172" s="27"/>
      <c r="BG172" s="27"/>
      <c r="BH172" s="27"/>
      <c r="BI172" s="27"/>
      <c r="BJ172" s="27"/>
      <c r="BK172" s="27"/>
      <c r="BL172" s="27"/>
    </row>
    <row r="173" ht="15.75" customHeight="1" spans="1:64">
      <c r="A173" s="28"/>
      <c r="B173" s="26" t="s">
        <v>255</v>
      </c>
      <c r="C173" s="27"/>
      <c r="D173" s="27"/>
      <c r="E173" s="27"/>
      <c r="F173" s="27"/>
      <c r="G173" s="27"/>
      <c r="H173" s="27"/>
      <c r="I173" s="27"/>
      <c r="J173" s="27"/>
      <c r="K173" s="27"/>
      <c r="L173" s="27"/>
      <c r="M173" s="27"/>
      <c r="N173" s="27"/>
      <c r="O173" s="27"/>
      <c r="P173" s="27"/>
      <c r="Q173" s="27"/>
      <c r="R173" s="27"/>
      <c r="S173" s="27"/>
      <c r="T173" s="27"/>
      <c r="U173" s="27"/>
      <c r="V173" s="42">
        <f t="shared" si="2"/>
        <v>0</v>
      </c>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row>
    <row r="174" ht="15.75" customHeight="1" spans="1:64">
      <c r="A174" s="28" t="s">
        <v>143</v>
      </c>
      <c r="B174" s="55" t="s">
        <v>256</v>
      </c>
      <c r="C174" s="27" t="s">
        <v>4</v>
      </c>
      <c r="D174" s="27"/>
      <c r="E174" s="27">
        <v>1</v>
      </c>
      <c r="F174" s="27">
        <v>10</v>
      </c>
      <c r="G174" s="27">
        <v>2</v>
      </c>
      <c r="H174" s="27"/>
      <c r="I174" s="27">
        <v>1</v>
      </c>
      <c r="J174" s="27"/>
      <c r="K174" s="27"/>
      <c r="L174" s="27">
        <v>8</v>
      </c>
      <c r="M174" s="27"/>
      <c r="N174" s="27">
        <v>5</v>
      </c>
      <c r="O174" s="27"/>
      <c r="P174" s="27">
        <v>4</v>
      </c>
      <c r="Q174" s="27"/>
      <c r="R174" s="27"/>
      <c r="S174" s="27">
        <v>1</v>
      </c>
      <c r="T174" s="27"/>
      <c r="U174" s="27"/>
      <c r="V174" s="42">
        <f t="shared" si="2"/>
        <v>32</v>
      </c>
      <c r="W174" s="27"/>
      <c r="X174" s="27"/>
      <c r="Y174" s="27"/>
      <c r="Z174" s="27"/>
      <c r="AA174" s="27"/>
      <c r="AB174" s="27"/>
      <c r="AC174" s="27"/>
      <c r="AD174" s="27"/>
      <c r="AE174" s="27"/>
      <c r="AF174" s="27">
        <v>0</v>
      </c>
      <c r="AG174" s="27"/>
      <c r="AH174" s="27"/>
      <c r="AI174" s="27"/>
      <c r="AJ174" s="27"/>
      <c r="AK174" s="27"/>
      <c r="AL174" s="27"/>
      <c r="AM174" s="27"/>
      <c r="AN174" s="27"/>
      <c r="AO174" s="27"/>
      <c r="AP174" s="27"/>
      <c r="AQ174" s="27">
        <v>125</v>
      </c>
      <c r="AR174" s="27"/>
      <c r="AS174" s="27"/>
      <c r="AT174" s="27"/>
      <c r="AU174" s="27"/>
      <c r="AV174" s="27"/>
      <c r="AW174" s="27"/>
      <c r="AX174" s="27"/>
      <c r="AY174" s="27"/>
      <c r="AZ174" s="27"/>
      <c r="BA174" s="27"/>
      <c r="BB174" s="27"/>
      <c r="BC174" s="27"/>
      <c r="BD174" s="27"/>
      <c r="BE174" s="27"/>
      <c r="BF174" s="27"/>
      <c r="BG174" s="27"/>
      <c r="BH174" s="27"/>
      <c r="BI174" s="27"/>
      <c r="BJ174" s="27"/>
      <c r="BK174" s="27"/>
      <c r="BL174" s="27"/>
    </row>
    <row r="175" ht="15.75" customHeight="1" spans="1:64">
      <c r="A175" s="28" t="s">
        <v>143</v>
      </c>
      <c r="B175" s="55" t="s">
        <v>257</v>
      </c>
      <c r="C175" s="27" t="s">
        <v>4</v>
      </c>
      <c r="D175" s="27"/>
      <c r="E175" s="27">
        <v>0</v>
      </c>
      <c r="F175" s="27">
        <v>0</v>
      </c>
      <c r="G175" s="27">
        <v>0</v>
      </c>
      <c r="H175" s="27"/>
      <c r="I175" s="27">
        <v>1</v>
      </c>
      <c r="J175" s="27"/>
      <c r="K175" s="27"/>
      <c r="L175" s="27">
        <v>0</v>
      </c>
      <c r="M175" s="27"/>
      <c r="N175" s="27">
        <v>1</v>
      </c>
      <c r="O175" s="27"/>
      <c r="P175" s="27">
        <v>0</v>
      </c>
      <c r="Q175" s="27"/>
      <c r="R175" s="27"/>
      <c r="S175" s="27">
        <v>1</v>
      </c>
      <c r="T175" s="27"/>
      <c r="U175" s="27"/>
      <c r="V175" s="42">
        <f t="shared" si="2"/>
        <v>3</v>
      </c>
      <c r="W175" s="27"/>
      <c r="X175" s="27"/>
      <c r="Y175" s="27"/>
      <c r="Z175" s="27"/>
      <c r="AA175" s="27"/>
      <c r="AB175" s="27"/>
      <c r="AC175" s="27"/>
      <c r="AD175" s="27"/>
      <c r="AE175" s="27"/>
      <c r="AF175" s="27">
        <v>0</v>
      </c>
      <c r="AG175" s="27"/>
      <c r="AH175" s="27"/>
      <c r="AI175" s="27"/>
      <c r="AJ175" s="27"/>
      <c r="AK175" s="27"/>
      <c r="AL175" s="27"/>
      <c r="AM175" s="27"/>
      <c r="AN175" s="27"/>
      <c r="AO175" s="27"/>
      <c r="AP175" s="27"/>
      <c r="AQ175" s="27">
        <v>25</v>
      </c>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ht="15.75" customHeight="1" spans="1:64">
      <c r="A176" s="28"/>
      <c r="B176" s="26" t="s">
        <v>258</v>
      </c>
      <c r="C176" s="27"/>
      <c r="D176" s="27"/>
      <c r="E176" s="27"/>
      <c r="F176" s="27"/>
      <c r="G176" s="27"/>
      <c r="H176" s="27"/>
      <c r="I176" s="27"/>
      <c r="J176" s="27"/>
      <c r="K176" s="27"/>
      <c r="L176" s="27"/>
      <c r="M176" s="27"/>
      <c r="N176" s="27"/>
      <c r="O176" s="27"/>
      <c r="P176" s="27"/>
      <c r="Q176" s="27"/>
      <c r="R176" s="27"/>
      <c r="S176" s="27"/>
      <c r="T176" s="27"/>
      <c r="U176" s="27"/>
      <c r="V176" s="42">
        <f t="shared" si="2"/>
        <v>0</v>
      </c>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ht="15.75" customHeight="1" spans="1:64">
      <c r="A177" s="28" t="s">
        <v>143</v>
      </c>
      <c r="B177" s="55" t="s">
        <v>259</v>
      </c>
      <c r="C177" s="27" t="s">
        <v>4</v>
      </c>
      <c r="D177" s="27"/>
      <c r="E177" s="27"/>
      <c r="F177" s="27">
        <v>10</v>
      </c>
      <c r="G177" s="27">
        <v>1</v>
      </c>
      <c r="H177" s="27"/>
      <c r="I177" s="27"/>
      <c r="J177" s="27"/>
      <c r="K177" s="27"/>
      <c r="L177" s="27">
        <v>8</v>
      </c>
      <c r="M177" s="27"/>
      <c r="N177" s="27">
        <v>7</v>
      </c>
      <c r="O177" s="27"/>
      <c r="P177" s="27">
        <v>5</v>
      </c>
      <c r="Q177" s="27"/>
      <c r="R177" s="27"/>
      <c r="S177" s="27">
        <v>1</v>
      </c>
      <c r="T177" s="27"/>
      <c r="U177" s="27"/>
      <c r="V177" s="42">
        <f t="shared" si="2"/>
        <v>32</v>
      </c>
      <c r="W177" s="27"/>
      <c r="X177" s="27"/>
      <c r="Y177" s="27"/>
      <c r="Z177" s="27"/>
      <c r="AA177" s="27"/>
      <c r="AB177" s="27"/>
      <c r="AC177" s="27"/>
      <c r="AD177" s="27"/>
      <c r="AE177" s="27"/>
      <c r="AF177" s="27">
        <v>0</v>
      </c>
      <c r="AG177" s="27"/>
      <c r="AH177" s="27"/>
      <c r="AI177" s="27"/>
      <c r="AJ177" s="27"/>
      <c r="AK177" s="27"/>
      <c r="AL177" s="27"/>
      <c r="AM177" s="27"/>
      <c r="AN177" s="27"/>
      <c r="AO177" s="27"/>
      <c r="AP177" s="27"/>
      <c r="AQ177" s="27">
        <v>125</v>
      </c>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ht="15.75" customHeight="1" spans="1:64">
      <c r="A178" s="28" t="s">
        <v>143</v>
      </c>
      <c r="B178" s="55" t="s">
        <v>260</v>
      </c>
      <c r="C178" s="27" t="s">
        <v>4</v>
      </c>
      <c r="D178" s="27"/>
      <c r="E178" s="27"/>
      <c r="F178" s="27">
        <v>0</v>
      </c>
      <c r="G178" s="27">
        <v>0</v>
      </c>
      <c r="H178" s="27"/>
      <c r="I178" s="27"/>
      <c r="J178" s="27"/>
      <c r="K178" s="27"/>
      <c r="L178" s="27">
        <v>0</v>
      </c>
      <c r="M178" s="27"/>
      <c r="N178" s="27">
        <v>0</v>
      </c>
      <c r="O178" s="27"/>
      <c r="P178" s="27">
        <v>0</v>
      </c>
      <c r="Q178" s="27"/>
      <c r="R178" s="27"/>
      <c r="S178" s="27">
        <v>0</v>
      </c>
      <c r="T178" s="27"/>
      <c r="U178" s="27"/>
      <c r="V178" s="42">
        <f t="shared" si="2"/>
        <v>0</v>
      </c>
      <c r="W178" s="27"/>
      <c r="X178" s="27"/>
      <c r="Y178" s="27"/>
      <c r="Z178" s="27"/>
      <c r="AA178" s="27"/>
      <c r="AB178" s="27"/>
      <c r="AC178" s="27"/>
      <c r="AD178" s="27"/>
      <c r="AE178" s="27"/>
      <c r="AF178" s="27">
        <v>0</v>
      </c>
      <c r="AG178" s="27"/>
      <c r="AH178" s="27"/>
      <c r="AI178" s="27"/>
      <c r="AJ178" s="27"/>
      <c r="AK178" s="27"/>
      <c r="AL178" s="27"/>
      <c r="AM178" s="27"/>
      <c r="AN178" s="27"/>
      <c r="AO178" s="27"/>
      <c r="AP178" s="27"/>
      <c r="AQ178" s="27">
        <v>1</v>
      </c>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ht="15.75" customHeight="1" spans="1:64">
      <c r="A179" s="45"/>
      <c r="B179" s="46"/>
      <c r="C179" s="47"/>
      <c r="D179" s="2"/>
      <c r="E179" s="2"/>
      <c r="F179" s="2"/>
      <c r="G179" s="2"/>
      <c r="H179" s="2"/>
      <c r="I179" s="2"/>
      <c r="J179" s="2"/>
      <c r="K179" s="2"/>
      <c r="L179" s="2"/>
      <c r="M179" s="2"/>
      <c r="N179" s="2"/>
      <c r="O179" s="2"/>
      <c r="P179" s="2"/>
      <c r="Q179" s="2"/>
      <c r="R179" s="2"/>
      <c r="S179" s="2"/>
      <c r="T179" s="2"/>
      <c r="U179" s="2"/>
      <c r="V179" s="42">
        <f t="shared" si="2"/>
        <v>0</v>
      </c>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ht="15.75" customHeight="1" spans="1:64">
      <c r="A180" s="33" t="s">
        <v>65</v>
      </c>
      <c r="B180" s="56" t="s">
        <v>137</v>
      </c>
      <c r="C180" s="37"/>
      <c r="D180" s="37"/>
      <c r="E180" s="37"/>
      <c r="F180" s="37"/>
      <c r="G180" s="37"/>
      <c r="H180" s="37"/>
      <c r="I180" s="37"/>
      <c r="J180" s="37"/>
      <c r="K180" s="37"/>
      <c r="L180" s="37"/>
      <c r="M180" s="37"/>
      <c r="N180" s="37"/>
      <c r="O180" s="37"/>
      <c r="P180" s="37"/>
      <c r="Q180" s="37"/>
      <c r="R180" s="37"/>
      <c r="S180" s="37"/>
      <c r="T180" s="37"/>
      <c r="U180" s="37"/>
      <c r="V180" s="42">
        <f t="shared" si="2"/>
        <v>0</v>
      </c>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row>
    <row r="181" ht="15.75" customHeight="1" spans="1:64">
      <c r="A181" s="35" t="s">
        <v>143</v>
      </c>
      <c r="B181" s="36" t="s">
        <v>261</v>
      </c>
      <c r="C181" s="37" t="s">
        <v>4</v>
      </c>
      <c r="D181" s="37">
        <v>13</v>
      </c>
      <c r="E181" s="37">
        <v>16</v>
      </c>
      <c r="F181" s="37">
        <v>13</v>
      </c>
      <c r="G181" s="37">
        <v>22</v>
      </c>
      <c r="H181" s="37">
        <v>15</v>
      </c>
      <c r="I181" s="37">
        <v>18</v>
      </c>
      <c r="J181" s="37">
        <v>7</v>
      </c>
      <c r="K181" s="37">
        <v>18</v>
      </c>
      <c r="L181" s="37">
        <v>13</v>
      </c>
      <c r="M181" s="37">
        <v>33</v>
      </c>
      <c r="N181" s="37">
        <v>30</v>
      </c>
      <c r="O181" s="37">
        <v>19</v>
      </c>
      <c r="P181" s="37">
        <v>23</v>
      </c>
      <c r="Q181" s="37">
        <v>27</v>
      </c>
      <c r="R181" s="37">
        <v>23</v>
      </c>
      <c r="S181" s="37">
        <v>25</v>
      </c>
      <c r="T181" s="37">
        <v>23</v>
      </c>
      <c r="U181" s="37">
        <v>14</v>
      </c>
      <c r="V181" s="42">
        <f t="shared" si="2"/>
        <v>352</v>
      </c>
      <c r="W181" s="37"/>
      <c r="X181" s="37"/>
      <c r="Y181" s="37"/>
      <c r="Z181" s="37"/>
      <c r="AA181" s="37"/>
      <c r="AB181" s="37"/>
      <c r="AC181" s="37"/>
      <c r="AD181" s="37"/>
      <c r="AE181" s="37"/>
      <c r="AF181" s="37">
        <v>147</v>
      </c>
      <c r="AG181" s="37"/>
      <c r="AH181" s="37"/>
      <c r="AI181" s="37"/>
      <c r="AJ181" s="37"/>
      <c r="AK181" s="37"/>
      <c r="AL181" s="37"/>
      <c r="AM181" s="37"/>
      <c r="AN181" s="37"/>
      <c r="AO181" s="37"/>
      <c r="AP181" s="37"/>
      <c r="AQ181" s="37">
        <v>68</v>
      </c>
      <c r="AR181" s="37"/>
      <c r="AS181" s="37"/>
      <c r="AT181" s="37"/>
      <c r="AU181" s="37"/>
      <c r="AV181" s="37"/>
      <c r="AW181" s="37"/>
      <c r="AX181" s="37"/>
      <c r="AY181" s="37"/>
      <c r="AZ181" s="37"/>
      <c r="BA181" s="37"/>
      <c r="BB181" s="37"/>
      <c r="BC181" s="37"/>
      <c r="BD181" s="37"/>
      <c r="BE181" s="37"/>
      <c r="BF181" s="37"/>
      <c r="BG181" s="37"/>
      <c r="BH181" s="37"/>
      <c r="BI181" s="37"/>
      <c r="BJ181" s="37"/>
      <c r="BK181" s="37"/>
      <c r="BL181" s="37"/>
    </row>
    <row r="182" ht="15.75" customHeight="1" spans="1:64">
      <c r="A182" s="35" t="s">
        <v>143</v>
      </c>
      <c r="B182" s="36" t="s">
        <v>262</v>
      </c>
      <c r="C182" s="37" t="s">
        <v>4</v>
      </c>
      <c r="D182" s="37"/>
      <c r="E182" s="37">
        <v>3</v>
      </c>
      <c r="F182" s="37">
        <v>7</v>
      </c>
      <c r="G182" s="37"/>
      <c r="H182" s="37">
        <v>3</v>
      </c>
      <c r="I182" s="37"/>
      <c r="J182" s="37">
        <v>7</v>
      </c>
      <c r="K182" s="37">
        <v>3</v>
      </c>
      <c r="L182" s="37">
        <v>7</v>
      </c>
      <c r="M182" s="37">
        <v>10</v>
      </c>
      <c r="N182" s="37">
        <v>18</v>
      </c>
      <c r="O182" s="37">
        <v>4</v>
      </c>
      <c r="P182" s="37">
        <v>10</v>
      </c>
      <c r="Q182" s="37">
        <v>3</v>
      </c>
      <c r="R182" s="37">
        <v>23</v>
      </c>
      <c r="S182" s="37">
        <v>6</v>
      </c>
      <c r="T182" s="37">
        <v>4</v>
      </c>
      <c r="U182" s="37">
        <v>1</v>
      </c>
      <c r="V182" s="42">
        <f t="shared" si="2"/>
        <v>109</v>
      </c>
      <c r="W182" s="37"/>
      <c r="X182" s="37"/>
      <c r="Y182" s="37"/>
      <c r="Z182" s="37"/>
      <c r="AA182" s="37"/>
      <c r="AB182" s="37"/>
      <c r="AC182" s="37"/>
      <c r="AD182" s="37"/>
      <c r="AE182" s="37"/>
      <c r="AF182" s="37">
        <v>70</v>
      </c>
      <c r="AG182" s="37"/>
      <c r="AH182" s="37"/>
      <c r="AI182" s="37"/>
      <c r="AJ182" s="37"/>
      <c r="AK182" s="37"/>
      <c r="AL182" s="37"/>
      <c r="AM182" s="37"/>
      <c r="AN182" s="37"/>
      <c r="AO182" s="37"/>
      <c r="AP182" s="37"/>
      <c r="AQ182" s="37">
        <v>64</v>
      </c>
      <c r="AR182" s="37"/>
      <c r="AS182" s="37"/>
      <c r="AT182" s="37"/>
      <c r="AU182" s="37"/>
      <c r="AV182" s="37"/>
      <c r="AW182" s="37"/>
      <c r="AX182" s="37"/>
      <c r="AY182" s="37"/>
      <c r="AZ182" s="37"/>
      <c r="BA182" s="37"/>
      <c r="BB182" s="37"/>
      <c r="BC182" s="37"/>
      <c r="BD182" s="37"/>
      <c r="BE182" s="37"/>
      <c r="BF182" s="37"/>
      <c r="BG182" s="37"/>
      <c r="BH182" s="37"/>
      <c r="BI182" s="37"/>
      <c r="BJ182" s="37"/>
      <c r="BK182" s="37"/>
      <c r="BL182" s="37"/>
    </row>
    <row r="183" ht="15.75" customHeight="1" spans="1:64">
      <c r="A183" s="35" t="s">
        <v>143</v>
      </c>
      <c r="B183" s="36" t="s">
        <v>263</v>
      </c>
      <c r="C183" s="37" t="s">
        <v>4</v>
      </c>
      <c r="D183" s="37"/>
      <c r="E183" s="37"/>
      <c r="F183" s="37">
        <v>1</v>
      </c>
      <c r="G183" s="37"/>
      <c r="H183" s="37"/>
      <c r="I183" s="37"/>
      <c r="J183" s="37"/>
      <c r="K183" s="37"/>
      <c r="L183" s="37">
        <v>0</v>
      </c>
      <c r="M183" s="37">
        <v>1</v>
      </c>
      <c r="N183" s="37">
        <v>1</v>
      </c>
      <c r="O183" s="37">
        <v>0</v>
      </c>
      <c r="P183" s="37"/>
      <c r="Q183" s="37">
        <v>0</v>
      </c>
      <c r="R183" s="37"/>
      <c r="S183" s="37"/>
      <c r="T183" s="37">
        <v>4</v>
      </c>
      <c r="U183" s="37">
        <v>5</v>
      </c>
      <c r="V183" s="42">
        <f t="shared" si="2"/>
        <v>12</v>
      </c>
      <c r="W183" s="37"/>
      <c r="X183" s="37"/>
      <c r="Y183" s="37"/>
      <c r="Z183" s="37"/>
      <c r="AA183" s="37"/>
      <c r="AB183" s="37"/>
      <c r="AC183" s="37"/>
      <c r="AD183" s="37"/>
      <c r="AE183" s="37"/>
      <c r="AF183" s="37">
        <v>16</v>
      </c>
      <c r="AG183" s="37"/>
      <c r="AH183" s="37"/>
      <c r="AI183" s="37"/>
      <c r="AJ183" s="37"/>
      <c r="AK183" s="37"/>
      <c r="AL183" s="37"/>
      <c r="AM183" s="37"/>
      <c r="AN183" s="37"/>
      <c r="AO183" s="37"/>
      <c r="AP183" s="37"/>
      <c r="AQ183" s="37">
        <v>4</v>
      </c>
      <c r="AR183" s="37"/>
      <c r="AS183" s="37"/>
      <c r="AT183" s="37"/>
      <c r="AU183" s="37"/>
      <c r="AV183" s="37"/>
      <c r="AW183" s="37"/>
      <c r="AX183" s="37"/>
      <c r="AY183" s="37"/>
      <c r="AZ183" s="37"/>
      <c r="BA183" s="37"/>
      <c r="BB183" s="37"/>
      <c r="BC183" s="37"/>
      <c r="BD183" s="37"/>
      <c r="BE183" s="37"/>
      <c r="BF183" s="37"/>
      <c r="BG183" s="37"/>
      <c r="BH183" s="37"/>
      <c r="BI183" s="37"/>
      <c r="BJ183" s="37"/>
      <c r="BK183" s="37"/>
      <c r="BL183" s="37"/>
    </row>
    <row r="184" ht="15.75" customHeight="1" spans="1:64">
      <c r="A184" s="35" t="s">
        <v>143</v>
      </c>
      <c r="B184" s="36" t="s">
        <v>264</v>
      </c>
      <c r="C184" s="37" t="s">
        <v>4</v>
      </c>
      <c r="D184" s="37"/>
      <c r="E184" s="37"/>
      <c r="F184" s="37">
        <v>1</v>
      </c>
      <c r="G184" s="37"/>
      <c r="H184" s="37"/>
      <c r="I184" s="37"/>
      <c r="J184" s="37"/>
      <c r="K184" s="37"/>
      <c r="L184" s="37">
        <v>0</v>
      </c>
      <c r="M184" s="37"/>
      <c r="N184" s="37"/>
      <c r="O184" s="37">
        <v>2</v>
      </c>
      <c r="P184" s="37"/>
      <c r="Q184" s="37">
        <v>0</v>
      </c>
      <c r="R184" s="37"/>
      <c r="S184" s="37"/>
      <c r="T184" s="37">
        <v>5</v>
      </c>
      <c r="U184" s="37">
        <v>6</v>
      </c>
      <c r="V184" s="42">
        <f t="shared" si="2"/>
        <v>14</v>
      </c>
      <c r="W184" s="37"/>
      <c r="X184" s="37"/>
      <c r="Y184" s="37"/>
      <c r="Z184" s="37"/>
      <c r="AA184" s="37"/>
      <c r="AB184" s="37"/>
      <c r="AC184" s="37"/>
      <c r="AD184" s="37"/>
      <c r="AE184" s="37"/>
      <c r="AF184" s="37">
        <v>15</v>
      </c>
      <c r="AG184" s="37"/>
      <c r="AH184" s="37"/>
      <c r="AI184" s="37"/>
      <c r="AJ184" s="37"/>
      <c r="AK184" s="37"/>
      <c r="AL184" s="37"/>
      <c r="AM184" s="37"/>
      <c r="AN184" s="37"/>
      <c r="AO184" s="37"/>
      <c r="AP184" s="37"/>
      <c r="AQ184" s="37">
        <v>11</v>
      </c>
      <c r="AR184" s="37"/>
      <c r="AS184" s="37"/>
      <c r="AT184" s="37"/>
      <c r="AU184" s="37"/>
      <c r="AV184" s="37"/>
      <c r="AW184" s="37"/>
      <c r="AX184" s="37"/>
      <c r="AY184" s="37"/>
      <c r="AZ184" s="37"/>
      <c r="BA184" s="37"/>
      <c r="BB184" s="37"/>
      <c r="BC184" s="37"/>
      <c r="BD184" s="37"/>
      <c r="BE184" s="37"/>
      <c r="BF184" s="37"/>
      <c r="BG184" s="37"/>
      <c r="BH184" s="37"/>
      <c r="BI184" s="37"/>
      <c r="BJ184" s="37"/>
      <c r="BK184" s="37"/>
      <c r="BL184" s="37"/>
    </row>
    <row r="185" ht="15.75" customHeight="1" spans="1:64">
      <c r="A185" s="35"/>
      <c r="B185" s="56" t="s">
        <v>217</v>
      </c>
      <c r="C185" s="37"/>
      <c r="D185" s="37"/>
      <c r="E185" s="37"/>
      <c r="F185" s="37"/>
      <c r="G185" s="37"/>
      <c r="H185" s="37"/>
      <c r="I185" s="37"/>
      <c r="J185" s="37"/>
      <c r="K185" s="37"/>
      <c r="L185" s="37"/>
      <c r="M185" s="37"/>
      <c r="N185" s="37"/>
      <c r="O185" s="37"/>
      <c r="P185" s="37"/>
      <c r="Q185" s="37"/>
      <c r="R185" s="37"/>
      <c r="S185" s="37"/>
      <c r="T185" s="37"/>
      <c r="U185" s="37"/>
      <c r="V185" s="42">
        <f t="shared" si="2"/>
        <v>0</v>
      </c>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row>
    <row r="186" ht="15.75" customHeight="1" spans="1:64">
      <c r="A186" s="35" t="s">
        <v>143</v>
      </c>
      <c r="B186" s="36" t="s">
        <v>265</v>
      </c>
      <c r="C186" s="37" t="s">
        <v>4</v>
      </c>
      <c r="D186" s="37">
        <v>4</v>
      </c>
      <c r="E186" s="37">
        <v>1</v>
      </c>
      <c r="F186" s="37">
        <v>2</v>
      </c>
      <c r="G186" s="37">
        <v>12</v>
      </c>
      <c r="H186" s="37"/>
      <c r="I186" s="37">
        <v>10</v>
      </c>
      <c r="J186" s="37"/>
      <c r="K186" s="37"/>
      <c r="L186" s="37">
        <v>2</v>
      </c>
      <c r="M186" s="37">
        <v>5</v>
      </c>
      <c r="N186" s="37">
        <v>0</v>
      </c>
      <c r="O186" s="37">
        <v>5</v>
      </c>
      <c r="P186" s="37">
        <v>10</v>
      </c>
      <c r="Q186" s="37">
        <v>3</v>
      </c>
      <c r="R186" s="37">
        <v>2</v>
      </c>
      <c r="S186" s="37">
        <v>2</v>
      </c>
      <c r="T186" s="37">
        <v>5</v>
      </c>
      <c r="U186" s="37">
        <v>5</v>
      </c>
      <c r="V186" s="42">
        <f t="shared" si="2"/>
        <v>68</v>
      </c>
      <c r="W186" s="37"/>
      <c r="X186" s="37"/>
      <c r="Y186" s="37"/>
      <c r="Z186" s="37"/>
      <c r="AA186" s="37"/>
      <c r="AB186" s="37"/>
      <c r="AC186" s="37"/>
      <c r="AD186" s="37"/>
      <c r="AE186" s="37"/>
      <c r="AF186" s="37">
        <v>1</v>
      </c>
      <c r="AG186" s="37"/>
      <c r="AH186" s="37"/>
      <c r="AI186" s="37"/>
      <c r="AJ186" s="37"/>
      <c r="AK186" s="37"/>
      <c r="AL186" s="37"/>
      <c r="AM186" s="37"/>
      <c r="AN186" s="37"/>
      <c r="AO186" s="37"/>
      <c r="AP186" s="37"/>
      <c r="AQ186" s="37">
        <v>27</v>
      </c>
      <c r="AR186" s="37"/>
      <c r="AS186" s="37"/>
      <c r="AT186" s="37"/>
      <c r="AU186" s="37"/>
      <c r="AV186" s="37"/>
      <c r="AW186" s="37"/>
      <c r="AX186" s="37"/>
      <c r="AY186" s="37"/>
      <c r="AZ186" s="37"/>
      <c r="BA186" s="37"/>
      <c r="BB186" s="37"/>
      <c r="BC186" s="37"/>
      <c r="BD186" s="37"/>
      <c r="BE186" s="37"/>
      <c r="BF186" s="37"/>
      <c r="BG186" s="37"/>
      <c r="BH186" s="37"/>
      <c r="BI186" s="37"/>
      <c r="BJ186" s="37"/>
      <c r="BK186" s="37"/>
      <c r="BL186" s="37"/>
    </row>
    <row r="187" ht="15.75" customHeight="1" spans="1:64">
      <c r="A187" s="35" t="s">
        <v>143</v>
      </c>
      <c r="B187" s="36" t="s">
        <v>267</v>
      </c>
      <c r="C187" s="37" t="s">
        <v>4</v>
      </c>
      <c r="D187" s="37">
        <v>1</v>
      </c>
      <c r="E187" s="37">
        <v>0</v>
      </c>
      <c r="F187" s="37">
        <v>0</v>
      </c>
      <c r="G187" s="37">
        <v>2</v>
      </c>
      <c r="H187" s="37"/>
      <c r="I187" s="37">
        <v>4</v>
      </c>
      <c r="J187" s="37"/>
      <c r="K187" s="37">
        <v>4</v>
      </c>
      <c r="L187" s="37">
        <v>1</v>
      </c>
      <c r="M187" s="37">
        <v>1</v>
      </c>
      <c r="N187" s="37">
        <v>0</v>
      </c>
      <c r="O187" s="37">
        <v>1</v>
      </c>
      <c r="P187" s="37">
        <v>0</v>
      </c>
      <c r="Q187" s="37">
        <v>0</v>
      </c>
      <c r="R187" s="37">
        <v>0</v>
      </c>
      <c r="S187" s="37">
        <v>0</v>
      </c>
      <c r="T187" s="37">
        <v>1</v>
      </c>
      <c r="U187" s="37">
        <v>5</v>
      </c>
      <c r="V187" s="42">
        <f t="shared" si="2"/>
        <v>20</v>
      </c>
      <c r="W187" s="37"/>
      <c r="X187" s="37"/>
      <c r="Y187" s="37"/>
      <c r="Z187" s="37"/>
      <c r="AA187" s="37"/>
      <c r="AB187" s="37"/>
      <c r="AC187" s="37"/>
      <c r="AD187" s="37"/>
      <c r="AE187" s="37"/>
      <c r="AF187" s="37">
        <v>0</v>
      </c>
      <c r="AG187" s="37"/>
      <c r="AH187" s="37"/>
      <c r="AI187" s="37"/>
      <c r="AJ187" s="37"/>
      <c r="AK187" s="37"/>
      <c r="AL187" s="37"/>
      <c r="AM187" s="37"/>
      <c r="AN187" s="37"/>
      <c r="AO187" s="37"/>
      <c r="AP187" s="37"/>
      <c r="AQ187" s="37">
        <v>9</v>
      </c>
      <c r="AR187" s="37"/>
      <c r="AS187" s="37"/>
      <c r="AT187" s="37"/>
      <c r="AU187" s="37"/>
      <c r="AV187" s="37"/>
      <c r="AW187" s="37"/>
      <c r="AX187" s="37"/>
      <c r="AY187" s="37"/>
      <c r="AZ187" s="37"/>
      <c r="BA187" s="37"/>
      <c r="BB187" s="37"/>
      <c r="BC187" s="37"/>
      <c r="BD187" s="37"/>
      <c r="BE187" s="37"/>
      <c r="BF187" s="37"/>
      <c r="BG187" s="37"/>
      <c r="BH187" s="37"/>
      <c r="BI187" s="37"/>
      <c r="BJ187" s="37"/>
      <c r="BK187" s="37"/>
      <c r="BL187" s="37"/>
    </row>
    <row r="188" ht="15.75" customHeight="1" spans="1:64">
      <c r="A188" s="35" t="s">
        <v>143</v>
      </c>
      <c r="B188" s="36" t="s">
        <v>268</v>
      </c>
      <c r="C188" s="37" t="s">
        <v>4</v>
      </c>
      <c r="D188" s="37">
        <v>6</v>
      </c>
      <c r="E188" s="37">
        <v>2</v>
      </c>
      <c r="F188" s="37">
        <v>5</v>
      </c>
      <c r="G188" s="37">
        <v>10</v>
      </c>
      <c r="H188" s="37"/>
      <c r="I188" s="37">
        <v>8</v>
      </c>
      <c r="J188" s="37"/>
      <c r="K188" s="37">
        <v>0</v>
      </c>
      <c r="L188" s="37">
        <v>4</v>
      </c>
      <c r="M188" s="37">
        <v>5</v>
      </c>
      <c r="N188" s="37">
        <v>18</v>
      </c>
      <c r="O188" s="37">
        <v>14</v>
      </c>
      <c r="P188" s="37">
        <v>13</v>
      </c>
      <c r="Q188" s="37">
        <v>4</v>
      </c>
      <c r="R188" s="37">
        <v>2</v>
      </c>
      <c r="S188" s="37">
        <v>4</v>
      </c>
      <c r="T188" s="37">
        <v>18</v>
      </c>
      <c r="U188" s="37">
        <v>2</v>
      </c>
      <c r="V188" s="42">
        <f t="shared" si="2"/>
        <v>115</v>
      </c>
      <c r="W188" s="37"/>
      <c r="X188" s="37"/>
      <c r="Y188" s="37"/>
      <c r="Z188" s="37"/>
      <c r="AA188" s="37"/>
      <c r="AB188" s="37"/>
      <c r="AC188" s="37"/>
      <c r="AD188" s="37"/>
      <c r="AE188" s="37"/>
      <c r="AF188" s="37">
        <v>69</v>
      </c>
      <c r="AG188" s="37"/>
      <c r="AH188" s="37"/>
      <c r="AI188" s="37"/>
      <c r="AJ188" s="37"/>
      <c r="AK188" s="37"/>
      <c r="AL188" s="37"/>
      <c r="AM188" s="37"/>
      <c r="AN188" s="37"/>
      <c r="AO188" s="37"/>
      <c r="AP188" s="37"/>
      <c r="AQ188" s="37">
        <v>29</v>
      </c>
      <c r="AR188" s="37"/>
      <c r="AS188" s="37"/>
      <c r="AT188" s="37"/>
      <c r="AU188" s="37"/>
      <c r="AV188" s="37"/>
      <c r="AW188" s="37"/>
      <c r="AX188" s="37"/>
      <c r="AY188" s="37"/>
      <c r="AZ188" s="37"/>
      <c r="BA188" s="37"/>
      <c r="BB188" s="37"/>
      <c r="BC188" s="37"/>
      <c r="BD188" s="37"/>
      <c r="BE188" s="37"/>
      <c r="BF188" s="37"/>
      <c r="BG188" s="37"/>
      <c r="BH188" s="37"/>
      <c r="BI188" s="37"/>
      <c r="BJ188" s="37"/>
      <c r="BK188" s="37"/>
      <c r="BL188" s="37"/>
    </row>
    <row r="189" ht="15.75" customHeight="1" spans="1:64">
      <c r="A189" s="35" t="s">
        <v>143</v>
      </c>
      <c r="B189" s="36" t="s">
        <v>269</v>
      </c>
      <c r="C189" s="37" t="s">
        <v>4</v>
      </c>
      <c r="D189" s="37">
        <v>2</v>
      </c>
      <c r="E189" s="37">
        <v>0</v>
      </c>
      <c r="F189" s="37">
        <v>1</v>
      </c>
      <c r="G189" s="37">
        <v>7</v>
      </c>
      <c r="H189" s="37"/>
      <c r="I189" s="37">
        <v>3</v>
      </c>
      <c r="J189" s="37"/>
      <c r="K189" s="37">
        <v>1</v>
      </c>
      <c r="L189" s="37">
        <v>1</v>
      </c>
      <c r="M189" s="37">
        <v>2</v>
      </c>
      <c r="N189" s="37">
        <v>0</v>
      </c>
      <c r="O189" s="37">
        <v>1</v>
      </c>
      <c r="P189" s="37">
        <v>0</v>
      </c>
      <c r="Q189" s="37">
        <v>0</v>
      </c>
      <c r="R189" s="37"/>
      <c r="S189" s="37"/>
      <c r="T189" s="37">
        <v>3</v>
      </c>
      <c r="U189" s="37">
        <v>0</v>
      </c>
      <c r="V189" s="42">
        <f t="shared" si="2"/>
        <v>21</v>
      </c>
      <c r="W189" s="37"/>
      <c r="X189" s="37"/>
      <c r="Y189" s="37"/>
      <c r="Z189" s="37"/>
      <c r="AA189" s="37"/>
      <c r="AB189" s="37"/>
      <c r="AC189" s="37"/>
      <c r="AD189" s="37"/>
      <c r="AE189" s="37"/>
      <c r="AF189" s="37">
        <v>17</v>
      </c>
      <c r="AG189" s="37"/>
      <c r="AH189" s="37"/>
      <c r="AI189" s="37"/>
      <c r="AJ189" s="37"/>
      <c r="AK189" s="37"/>
      <c r="AL189" s="37"/>
      <c r="AM189" s="37"/>
      <c r="AN189" s="37"/>
      <c r="AO189" s="37"/>
      <c r="AP189" s="37"/>
      <c r="AQ189" s="37">
        <v>13</v>
      </c>
      <c r="AR189" s="37"/>
      <c r="AS189" s="37"/>
      <c r="AT189" s="37"/>
      <c r="AU189" s="37"/>
      <c r="AV189" s="37"/>
      <c r="AW189" s="37"/>
      <c r="AX189" s="37"/>
      <c r="AY189" s="37"/>
      <c r="AZ189" s="37"/>
      <c r="BA189" s="37"/>
      <c r="BB189" s="37"/>
      <c r="BC189" s="37"/>
      <c r="BD189" s="37"/>
      <c r="BE189" s="37"/>
      <c r="BF189" s="37"/>
      <c r="BG189" s="37"/>
      <c r="BH189" s="37"/>
      <c r="BI189" s="37"/>
      <c r="BJ189" s="37"/>
      <c r="BK189" s="37"/>
      <c r="BL189" s="37"/>
    </row>
    <row r="190" ht="15.75" customHeight="1" spans="1:64">
      <c r="A190" s="35"/>
      <c r="B190" s="56" t="s">
        <v>223</v>
      </c>
      <c r="C190" s="37"/>
      <c r="D190" s="37"/>
      <c r="E190" s="37"/>
      <c r="F190" s="37"/>
      <c r="G190" s="37"/>
      <c r="H190" s="37"/>
      <c r="I190" s="37"/>
      <c r="J190" s="37"/>
      <c r="K190" s="37"/>
      <c r="L190" s="37"/>
      <c r="M190" s="37"/>
      <c r="N190" s="37"/>
      <c r="O190" s="37"/>
      <c r="P190" s="37"/>
      <c r="Q190" s="37"/>
      <c r="R190" s="37"/>
      <c r="S190" s="37"/>
      <c r="T190" s="37"/>
      <c r="U190" s="37"/>
      <c r="V190" s="42">
        <f t="shared" si="2"/>
        <v>0</v>
      </c>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row>
    <row r="191" ht="15.75" customHeight="1" spans="1:64">
      <c r="A191" s="35" t="s">
        <v>143</v>
      </c>
      <c r="B191" s="36" t="s">
        <v>270</v>
      </c>
      <c r="C191" s="37" t="s">
        <v>4</v>
      </c>
      <c r="D191" s="37"/>
      <c r="E191" s="37">
        <v>2</v>
      </c>
      <c r="F191" s="37">
        <v>0</v>
      </c>
      <c r="G191" s="37"/>
      <c r="H191" s="37">
        <v>1</v>
      </c>
      <c r="I191" s="37">
        <v>7</v>
      </c>
      <c r="J191" s="37">
        <v>7</v>
      </c>
      <c r="K191" s="37">
        <v>2</v>
      </c>
      <c r="L191" s="37">
        <v>1</v>
      </c>
      <c r="M191" s="37">
        <v>25</v>
      </c>
      <c r="N191" s="37">
        <v>10</v>
      </c>
      <c r="O191" s="37">
        <v>0</v>
      </c>
      <c r="P191" s="37">
        <v>10</v>
      </c>
      <c r="Q191" s="37">
        <v>3</v>
      </c>
      <c r="R191" s="37">
        <v>15</v>
      </c>
      <c r="S191" s="37"/>
      <c r="T191" s="37">
        <v>5</v>
      </c>
      <c r="U191" s="37">
        <v>3</v>
      </c>
      <c r="V191" s="42">
        <f t="shared" si="2"/>
        <v>91</v>
      </c>
      <c r="W191" s="37"/>
      <c r="X191" s="37"/>
      <c r="Y191" s="37"/>
      <c r="Z191" s="37"/>
      <c r="AA191" s="37"/>
      <c r="AB191" s="37"/>
      <c r="AC191" s="37"/>
      <c r="AD191" s="37"/>
      <c r="AE191" s="37"/>
      <c r="AF191" s="37">
        <v>9</v>
      </c>
      <c r="AG191" s="37"/>
      <c r="AH191" s="37"/>
      <c r="AI191" s="37"/>
      <c r="AJ191" s="37"/>
      <c r="AK191" s="37"/>
      <c r="AL191" s="37"/>
      <c r="AM191" s="37"/>
      <c r="AN191" s="37"/>
      <c r="AO191" s="37"/>
      <c r="AP191" s="37"/>
      <c r="AQ191" s="37">
        <v>9</v>
      </c>
      <c r="AR191" s="37"/>
      <c r="AS191" s="37"/>
      <c r="AT191" s="37"/>
      <c r="AU191" s="37"/>
      <c r="AV191" s="37"/>
      <c r="AW191" s="37"/>
      <c r="AX191" s="37"/>
      <c r="AY191" s="37"/>
      <c r="AZ191" s="37"/>
      <c r="BA191" s="37"/>
      <c r="BB191" s="37"/>
      <c r="BC191" s="37"/>
      <c r="BD191" s="37"/>
      <c r="BE191" s="37"/>
      <c r="BF191" s="37"/>
      <c r="BG191" s="37"/>
      <c r="BH191" s="37"/>
      <c r="BI191" s="37"/>
      <c r="BJ191" s="37"/>
      <c r="BK191" s="37"/>
      <c r="BL191" s="37"/>
    </row>
    <row r="192" ht="15.75" customHeight="1" spans="1:64">
      <c r="A192" s="35" t="s">
        <v>143</v>
      </c>
      <c r="B192" s="36" t="s">
        <v>271</v>
      </c>
      <c r="C192" s="37" t="s">
        <v>4</v>
      </c>
      <c r="D192" s="37"/>
      <c r="E192" s="37">
        <v>2</v>
      </c>
      <c r="F192" s="37">
        <v>1</v>
      </c>
      <c r="G192" s="37">
        <v>1</v>
      </c>
      <c r="H192" s="37">
        <v>1</v>
      </c>
      <c r="I192" s="37">
        <v>0</v>
      </c>
      <c r="J192" s="37">
        <v>7</v>
      </c>
      <c r="K192" s="37">
        <v>2</v>
      </c>
      <c r="L192" s="37">
        <v>0</v>
      </c>
      <c r="M192" s="37">
        <v>5</v>
      </c>
      <c r="N192" s="37">
        <v>2</v>
      </c>
      <c r="O192" s="37">
        <v>2</v>
      </c>
      <c r="P192" s="37">
        <v>5</v>
      </c>
      <c r="Q192" s="37">
        <v>0</v>
      </c>
      <c r="R192" s="37"/>
      <c r="S192" s="37"/>
      <c r="T192" s="37">
        <v>3</v>
      </c>
      <c r="U192" s="37">
        <v>0</v>
      </c>
      <c r="V192" s="42">
        <f t="shared" si="2"/>
        <v>31</v>
      </c>
      <c r="W192" s="37"/>
      <c r="X192" s="37"/>
      <c r="Y192" s="37"/>
      <c r="Z192" s="37"/>
      <c r="AA192" s="37"/>
      <c r="AB192" s="37"/>
      <c r="AC192" s="37"/>
      <c r="AD192" s="37"/>
      <c r="AE192" s="37"/>
      <c r="AF192" s="37">
        <v>5</v>
      </c>
      <c r="AG192" s="37"/>
      <c r="AH192" s="37"/>
      <c r="AI192" s="37"/>
      <c r="AJ192" s="37"/>
      <c r="AK192" s="37"/>
      <c r="AL192" s="37"/>
      <c r="AM192" s="37"/>
      <c r="AN192" s="37"/>
      <c r="AO192" s="37"/>
      <c r="AP192" s="37"/>
      <c r="AQ192" s="37">
        <v>3</v>
      </c>
      <c r="AR192" s="37"/>
      <c r="AS192" s="37"/>
      <c r="AT192" s="37"/>
      <c r="AU192" s="37"/>
      <c r="AV192" s="37"/>
      <c r="AW192" s="37"/>
      <c r="AX192" s="37"/>
      <c r="AY192" s="37"/>
      <c r="AZ192" s="37"/>
      <c r="BA192" s="37"/>
      <c r="BB192" s="37"/>
      <c r="BC192" s="37"/>
      <c r="BD192" s="37"/>
      <c r="BE192" s="37"/>
      <c r="BF192" s="37"/>
      <c r="BG192" s="37"/>
      <c r="BH192" s="37"/>
      <c r="BI192" s="37"/>
      <c r="BJ192" s="37"/>
      <c r="BK192" s="37"/>
      <c r="BL192" s="37"/>
    </row>
    <row r="193" ht="15.75" customHeight="1" spans="1:64">
      <c r="A193" s="35" t="s">
        <v>143</v>
      </c>
      <c r="B193" s="36" t="s">
        <v>272</v>
      </c>
      <c r="C193" s="37" t="s">
        <v>4</v>
      </c>
      <c r="D193" s="37">
        <v>2</v>
      </c>
      <c r="E193" s="37">
        <v>0</v>
      </c>
      <c r="F193" s="37">
        <v>1</v>
      </c>
      <c r="G193" s="37">
        <v>3</v>
      </c>
      <c r="H193" s="37">
        <v>1</v>
      </c>
      <c r="I193" s="37">
        <v>4</v>
      </c>
      <c r="J193" s="37">
        <v>3</v>
      </c>
      <c r="K193" s="37">
        <v>2</v>
      </c>
      <c r="L193" s="37">
        <v>1</v>
      </c>
      <c r="M193" s="37">
        <v>5</v>
      </c>
      <c r="N193" s="37">
        <v>10</v>
      </c>
      <c r="O193" s="37"/>
      <c r="P193" s="37">
        <v>2</v>
      </c>
      <c r="Q193" s="37">
        <v>2</v>
      </c>
      <c r="R193" s="37"/>
      <c r="S193" s="37"/>
      <c r="T193" s="37">
        <v>3</v>
      </c>
      <c r="U193" s="37">
        <v>0</v>
      </c>
      <c r="V193" s="42">
        <f t="shared" si="2"/>
        <v>39</v>
      </c>
      <c r="W193" s="37"/>
      <c r="X193" s="37"/>
      <c r="Y193" s="37"/>
      <c r="Z193" s="37"/>
      <c r="AA193" s="37"/>
      <c r="AB193" s="37"/>
      <c r="AC193" s="37"/>
      <c r="AD193" s="37"/>
      <c r="AE193" s="37"/>
      <c r="AF193" s="37">
        <v>8</v>
      </c>
      <c r="AG193" s="37"/>
      <c r="AH193" s="37"/>
      <c r="AI193" s="37"/>
      <c r="AJ193" s="37"/>
      <c r="AK193" s="37"/>
      <c r="AL193" s="37"/>
      <c r="AM193" s="37"/>
      <c r="AN193" s="37"/>
      <c r="AO193" s="37"/>
      <c r="AP193" s="37"/>
      <c r="AQ193" s="37">
        <v>4</v>
      </c>
      <c r="AR193" s="37"/>
      <c r="AS193" s="37"/>
      <c r="AT193" s="37"/>
      <c r="AU193" s="37"/>
      <c r="AV193" s="37"/>
      <c r="AW193" s="37"/>
      <c r="AX193" s="37"/>
      <c r="AY193" s="37"/>
      <c r="AZ193" s="37"/>
      <c r="BA193" s="37"/>
      <c r="BB193" s="37"/>
      <c r="BC193" s="37"/>
      <c r="BD193" s="37"/>
      <c r="BE193" s="37"/>
      <c r="BF193" s="37"/>
      <c r="BG193" s="37"/>
      <c r="BH193" s="37"/>
      <c r="BI193" s="37"/>
      <c r="BJ193" s="37"/>
      <c r="BK193" s="37"/>
      <c r="BL193" s="37"/>
    </row>
    <row r="194" ht="15.75" customHeight="1" spans="1:64">
      <c r="A194" s="35" t="s">
        <v>143</v>
      </c>
      <c r="B194" s="36" t="s">
        <v>273</v>
      </c>
      <c r="C194" s="37" t="s">
        <v>4</v>
      </c>
      <c r="D194" s="37"/>
      <c r="E194" s="37"/>
      <c r="F194" s="37">
        <v>0</v>
      </c>
      <c r="G194" s="37">
        <v>2</v>
      </c>
      <c r="H194" s="37">
        <v>1</v>
      </c>
      <c r="I194" s="37">
        <v>3</v>
      </c>
      <c r="J194" s="37">
        <v>0</v>
      </c>
      <c r="K194" s="37"/>
      <c r="L194" s="37"/>
      <c r="M194" s="37">
        <v>5</v>
      </c>
      <c r="N194" s="37">
        <v>6</v>
      </c>
      <c r="O194" s="37"/>
      <c r="P194" s="37">
        <v>4</v>
      </c>
      <c r="Q194" s="37">
        <v>0</v>
      </c>
      <c r="R194" s="37"/>
      <c r="S194" s="37"/>
      <c r="T194" s="37">
        <v>2</v>
      </c>
      <c r="U194" s="37">
        <v>1</v>
      </c>
      <c r="V194" s="42">
        <f t="shared" si="2"/>
        <v>24</v>
      </c>
      <c r="W194" s="37"/>
      <c r="X194" s="37"/>
      <c r="Y194" s="37"/>
      <c r="Z194" s="37"/>
      <c r="AA194" s="37"/>
      <c r="AB194" s="37"/>
      <c r="AC194" s="37"/>
      <c r="AD194" s="37"/>
      <c r="AE194" s="37"/>
      <c r="AF194" s="37">
        <v>6</v>
      </c>
      <c r="AG194" s="37"/>
      <c r="AH194" s="37"/>
      <c r="AI194" s="37"/>
      <c r="AJ194" s="37"/>
      <c r="AK194" s="37"/>
      <c r="AL194" s="37"/>
      <c r="AM194" s="37"/>
      <c r="AN194" s="37"/>
      <c r="AO194" s="37"/>
      <c r="AP194" s="37"/>
      <c r="AQ194" s="37">
        <v>2</v>
      </c>
      <c r="AR194" s="37"/>
      <c r="AS194" s="37"/>
      <c r="AT194" s="37"/>
      <c r="AU194" s="37"/>
      <c r="AV194" s="37"/>
      <c r="AW194" s="37"/>
      <c r="AX194" s="37"/>
      <c r="AY194" s="37"/>
      <c r="AZ194" s="37"/>
      <c r="BA194" s="37"/>
      <c r="BB194" s="37"/>
      <c r="BC194" s="37"/>
      <c r="BD194" s="37"/>
      <c r="BE194" s="37"/>
      <c r="BF194" s="37"/>
      <c r="BG194" s="37"/>
      <c r="BH194" s="37"/>
      <c r="BI194" s="37"/>
      <c r="BJ194" s="37"/>
      <c r="BK194" s="37"/>
      <c r="BL194" s="37"/>
    </row>
    <row r="195" ht="15.75" customHeight="1" spans="1:64">
      <c r="A195" s="35" t="s">
        <v>143</v>
      </c>
      <c r="B195" s="36" t="s">
        <v>274</v>
      </c>
      <c r="C195" s="37" t="s">
        <v>4</v>
      </c>
      <c r="D195" s="37"/>
      <c r="E195" s="37"/>
      <c r="F195" s="37">
        <v>0</v>
      </c>
      <c r="G195" s="37">
        <v>0</v>
      </c>
      <c r="H195" s="37"/>
      <c r="I195" s="37">
        <v>0</v>
      </c>
      <c r="J195" s="37">
        <v>0</v>
      </c>
      <c r="K195" s="37"/>
      <c r="L195" s="37"/>
      <c r="M195" s="37">
        <v>0</v>
      </c>
      <c r="N195" s="37"/>
      <c r="O195" s="37"/>
      <c r="P195" s="37"/>
      <c r="Q195" s="37">
        <v>0</v>
      </c>
      <c r="R195" s="37"/>
      <c r="S195" s="37"/>
      <c r="T195" s="37">
        <v>0</v>
      </c>
      <c r="U195" s="37">
        <v>1</v>
      </c>
      <c r="V195" s="42">
        <f t="shared" si="2"/>
        <v>1</v>
      </c>
      <c r="W195" s="37"/>
      <c r="X195" s="37"/>
      <c r="Y195" s="37"/>
      <c r="Z195" s="37"/>
      <c r="AA195" s="37"/>
      <c r="AB195" s="37"/>
      <c r="AC195" s="37"/>
      <c r="AD195" s="37"/>
      <c r="AE195" s="37"/>
      <c r="AF195" s="37">
        <v>0</v>
      </c>
      <c r="AG195" s="37"/>
      <c r="AH195" s="37"/>
      <c r="AI195" s="37"/>
      <c r="AJ195" s="37"/>
      <c r="AK195" s="37"/>
      <c r="AL195" s="37"/>
      <c r="AM195" s="37"/>
      <c r="AN195" s="37"/>
      <c r="AO195" s="37"/>
      <c r="AP195" s="37"/>
      <c r="AQ195" s="37">
        <v>0</v>
      </c>
      <c r="AR195" s="37"/>
      <c r="AS195" s="37"/>
      <c r="AT195" s="37"/>
      <c r="AU195" s="37"/>
      <c r="AV195" s="37"/>
      <c r="AW195" s="37"/>
      <c r="AX195" s="37"/>
      <c r="AY195" s="37"/>
      <c r="AZ195" s="37"/>
      <c r="BA195" s="37"/>
      <c r="BB195" s="37"/>
      <c r="BC195" s="37"/>
      <c r="BD195" s="37"/>
      <c r="BE195" s="37"/>
      <c r="BF195" s="37"/>
      <c r="BG195" s="37"/>
      <c r="BH195" s="37"/>
      <c r="BI195" s="37"/>
      <c r="BJ195" s="37"/>
      <c r="BK195" s="37"/>
      <c r="BL195" s="37"/>
    </row>
    <row r="196" ht="15.75" customHeight="1" spans="1:64">
      <c r="A196" s="35" t="s">
        <v>143</v>
      </c>
      <c r="B196" s="36" t="s">
        <v>275</v>
      </c>
      <c r="C196" s="37" t="s">
        <v>4</v>
      </c>
      <c r="D196" s="37"/>
      <c r="E196" s="37"/>
      <c r="F196" s="37">
        <v>0</v>
      </c>
      <c r="G196" s="37">
        <v>0</v>
      </c>
      <c r="H196" s="37"/>
      <c r="I196" s="37">
        <v>0</v>
      </c>
      <c r="J196" s="37">
        <v>1</v>
      </c>
      <c r="K196" s="37"/>
      <c r="L196" s="37"/>
      <c r="M196" s="37">
        <v>1</v>
      </c>
      <c r="N196" s="37"/>
      <c r="O196" s="37"/>
      <c r="P196" s="37"/>
      <c r="Q196" s="37">
        <v>0</v>
      </c>
      <c r="R196" s="37"/>
      <c r="S196" s="37"/>
      <c r="T196" s="37">
        <v>1</v>
      </c>
      <c r="U196" s="37">
        <v>0</v>
      </c>
      <c r="V196" s="42">
        <f t="shared" si="2"/>
        <v>3</v>
      </c>
      <c r="W196" s="37"/>
      <c r="X196" s="37"/>
      <c r="Y196" s="37"/>
      <c r="Z196" s="37"/>
      <c r="AA196" s="37"/>
      <c r="AB196" s="37"/>
      <c r="AC196" s="37"/>
      <c r="AD196" s="37"/>
      <c r="AE196" s="37"/>
      <c r="AF196" s="37">
        <v>1</v>
      </c>
      <c r="AG196" s="37"/>
      <c r="AH196" s="37"/>
      <c r="AI196" s="37"/>
      <c r="AJ196" s="37"/>
      <c r="AK196" s="37"/>
      <c r="AL196" s="37"/>
      <c r="AM196" s="37"/>
      <c r="AN196" s="37"/>
      <c r="AO196" s="37"/>
      <c r="AP196" s="37"/>
      <c r="AQ196" s="37">
        <v>1</v>
      </c>
      <c r="AR196" s="37"/>
      <c r="AS196" s="37"/>
      <c r="AT196" s="37"/>
      <c r="AU196" s="37"/>
      <c r="AV196" s="37"/>
      <c r="AW196" s="37"/>
      <c r="AX196" s="37"/>
      <c r="AY196" s="37"/>
      <c r="AZ196" s="37"/>
      <c r="BA196" s="37"/>
      <c r="BB196" s="37"/>
      <c r="BC196" s="37"/>
      <c r="BD196" s="37"/>
      <c r="BE196" s="37"/>
      <c r="BF196" s="37"/>
      <c r="BG196" s="37"/>
      <c r="BH196" s="37"/>
      <c r="BI196" s="37"/>
      <c r="BJ196" s="37"/>
      <c r="BK196" s="37"/>
      <c r="BL196" s="37"/>
    </row>
    <row r="197" ht="15.75" customHeight="1" spans="1:64">
      <c r="A197" s="35" t="s">
        <v>143</v>
      </c>
      <c r="B197" s="36" t="s">
        <v>276</v>
      </c>
      <c r="C197" s="37" t="s">
        <v>4</v>
      </c>
      <c r="D197" s="37"/>
      <c r="E197" s="37"/>
      <c r="F197" s="37">
        <v>1</v>
      </c>
      <c r="G197" s="37">
        <v>1</v>
      </c>
      <c r="H197" s="37"/>
      <c r="I197" s="37">
        <v>3</v>
      </c>
      <c r="J197" s="37">
        <v>1</v>
      </c>
      <c r="K197" s="37"/>
      <c r="L197" s="37"/>
      <c r="M197" s="37">
        <v>0</v>
      </c>
      <c r="N197" s="37"/>
      <c r="O197" s="37"/>
      <c r="P197" s="37"/>
      <c r="Q197" s="37">
        <v>0</v>
      </c>
      <c r="R197" s="37"/>
      <c r="S197" s="37"/>
      <c r="T197" s="37">
        <v>0</v>
      </c>
      <c r="U197" s="37">
        <v>1</v>
      </c>
      <c r="V197" s="42">
        <f t="shared" si="2"/>
        <v>7</v>
      </c>
      <c r="W197" s="37"/>
      <c r="X197" s="37"/>
      <c r="Y197" s="37"/>
      <c r="Z197" s="37"/>
      <c r="AA197" s="37"/>
      <c r="AB197" s="37"/>
      <c r="AC197" s="37"/>
      <c r="AD197" s="37"/>
      <c r="AE197" s="37"/>
      <c r="AF197" s="37">
        <v>2</v>
      </c>
      <c r="AG197" s="37"/>
      <c r="AH197" s="37"/>
      <c r="AI197" s="37"/>
      <c r="AJ197" s="37"/>
      <c r="AK197" s="37"/>
      <c r="AL197" s="37"/>
      <c r="AM197" s="37"/>
      <c r="AN197" s="37"/>
      <c r="AO197" s="37"/>
      <c r="AP197" s="37"/>
      <c r="AQ197" s="37">
        <v>3</v>
      </c>
      <c r="AR197" s="37"/>
      <c r="AS197" s="37"/>
      <c r="AT197" s="37"/>
      <c r="AU197" s="37"/>
      <c r="AV197" s="37"/>
      <c r="AW197" s="37"/>
      <c r="AX197" s="37"/>
      <c r="AY197" s="37"/>
      <c r="AZ197" s="37"/>
      <c r="BA197" s="37"/>
      <c r="BB197" s="37"/>
      <c r="BC197" s="37"/>
      <c r="BD197" s="37"/>
      <c r="BE197" s="37"/>
      <c r="BF197" s="37"/>
      <c r="BG197" s="37"/>
      <c r="BH197" s="37"/>
      <c r="BI197" s="37"/>
      <c r="BJ197" s="37"/>
      <c r="BK197" s="37"/>
      <c r="BL197" s="37"/>
    </row>
    <row r="198" ht="15.75" customHeight="1" spans="1:64">
      <c r="A198" s="35" t="s">
        <v>143</v>
      </c>
      <c r="B198" s="36" t="s">
        <v>277</v>
      </c>
      <c r="C198" s="37" t="s">
        <v>4</v>
      </c>
      <c r="D198" s="37"/>
      <c r="E198" s="37"/>
      <c r="F198" s="37">
        <v>1</v>
      </c>
      <c r="G198" s="37">
        <v>1</v>
      </c>
      <c r="H198" s="37">
        <v>2</v>
      </c>
      <c r="I198" s="37">
        <v>2</v>
      </c>
      <c r="J198" s="37">
        <v>3</v>
      </c>
      <c r="K198" s="37">
        <v>1</v>
      </c>
      <c r="L198" s="37">
        <v>1</v>
      </c>
      <c r="M198" s="37">
        <v>3</v>
      </c>
      <c r="N198" s="37"/>
      <c r="O198" s="37">
        <v>1</v>
      </c>
      <c r="P198" s="37"/>
      <c r="Q198" s="37">
        <v>1</v>
      </c>
      <c r="R198" s="37"/>
      <c r="S198" s="37"/>
      <c r="T198" s="37">
        <v>1</v>
      </c>
      <c r="U198" s="37"/>
      <c r="V198" s="42">
        <f t="shared" si="2"/>
        <v>17</v>
      </c>
      <c r="W198" s="37"/>
      <c r="X198" s="37"/>
      <c r="Y198" s="37"/>
      <c r="Z198" s="37"/>
      <c r="AA198" s="37"/>
      <c r="AB198" s="37"/>
      <c r="AC198" s="37"/>
      <c r="AD198" s="37"/>
      <c r="AE198" s="37"/>
      <c r="AF198" s="37">
        <v>7</v>
      </c>
      <c r="AG198" s="37"/>
      <c r="AH198" s="37"/>
      <c r="AI198" s="37"/>
      <c r="AJ198" s="37"/>
      <c r="AK198" s="37"/>
      <c r="AL198" s="37"/>
      <c r="AM198" s="37"/>
      <c r="AN198" s="37"/>
      <c r="AO198" s="37"/>
      <c r="AP198" s="37"/>
      <c r="AQ198" s="37">
        <v>1</v>
      </c>
      <c r="AR198" s="37"/>
      <c r="AS198" s="37"/>
      <c r="AT198" s="37"/>
      <c r="AU198" s="37"/>
      <c r="AV198" s="37"/>
      <c r="AW198" s="37"/>
      <c r="AX198" s="37"/>
      <c r="AY198" s="37"/>
      <c r="AZ198" s="37"/>
      <c r="BA198" s="37"/>
      <c r="BB198" s="37"/>
      <c r="BC198" s="37"/>
      <c r="BD198" s="37"/>
      <c r="BE198" s="37"/>
      <c r="BF198" s="37"/>
      <c r="BG198" s="37"/>
      <c r="BH198" s="37"/>
      <c r="BI198" s="37"/>
      <c r="BJ198" s="37"/>
      <c r="BK198" s="37"/>
      <c r="BL198" s="37"/>
    </row>
    <row r="199" ht="15.75" customHeight="1" spans="1:64">
      <c r="A199" s="35" t="s">
        <v>143</v>
      </c>
      <c r="B199" s="36" t="s">
        <v>278</v>
      </c>
      <c r="C199" s="37" t="s">
        <v>4</v>
      </c>
      <c r="D199" s="37"/>
      <c r="E199" s="37"/>
      <c r="F199" s="37">
        <v>0</v>
      </c>
      <c r="G199" s="37">
        <v>0</v>
      </c>
      <c r="H199" s="37"/>
      <c r="I199" s="37"/>
      <c r="J199" s="37">
        <v>0</v>
      </c>
      <c r="K199" s="37"/>
      <c r="L199" s="37"/>
      <c r="M199" s="37">
        <v>0</v>
      </c>
      <c r="N199" s="37"/>
      <c r="O199" s="37"/>
      <c r="P199" s="37"/>
      <c r="Q199" s="37">
        <v>0</v>
      </c>
      <c r="R199" s="37"/>
      <c r="S199" s="37"/>
      <c r="T199" s="37">
        <v>0</v>
      </c>
      <c r="U199" s="37"/>
      <c r="V199" s="42">
        <f t="shared" si="2"/>
        <v>0</v>
      </c>
      <c r="W199" s="37"/>
      <c r="X199" s="37"/>
      <c r="Y199" s="37"/>
      <c r="Z199" s="37"/>
      <c r="AA199" s="37"/>
      <c r="AB199" s="37"/>
      <c r="AC199" s="37"/>
      <c r="AD199" s="37"/>
      <c r="AE199" s="37"/>
      <c r="AF199" s="37">
        <v>0</v>
      </c>
      <c r="AG199" s="37"/>
      <c r="AH199" s="37"/>
      <c r="AI199" s="37"/>
      <c r="AJ199" s="37"/>
      <c r="AK199" s="37"/>
      <c r="AL199" s="37"/>
      <c r="AM199" s="37"/>
      <c r="AN199" s="37"/>
      <c r="AO199" s="37"/>
      <c r="AP199" s="37"/>
      <c r="AQ199" s="37">
        <v>0</v>
      </c>
      <c r="AR199" s="37"/>
      <c r="AS199" s="37"/>
      <c r="AT199" s="37"/>
      <c r="AU199" s="37"/>
      <c r="AV199" s="37"/>
      <c r="AW199" s="37"/>
      <c r="AX199" s="37"/>
      <c r="AY199" s="37"/>
      <c r="AZ199" s="37"/>
      <c r="BA199" s="37"/>
      <c r="BB199" s="37"/>
      <c r="BC199" s="37"/>
      <c r="BD199" s="37"/>
      <c r="BE199" s="37"/>
      <c r="BF199" s="37"/>
      <c r="BG199" s="37"/>
      <c r="BH199" s="37"/>
      <c r="BI199" s="37"/>
      <c r="BJ199" s="37"/>
      <c r="BK199" s="37"/>
      <c r="BL199" s="37"/>
    </row>
    <row r="200" ht="15.75" customHeight="1" spans="1:64">
      <c r="A200" s="35" t="s">
        <v>143</v>
      </c>
      <c r="B200" s="36" t="s">
        <v>279</v>
      </c>
      <c r="C200" s="37" t="s">
        <v>4</v>
      </c>
      <c r="D200" s="37"/>
      <c r="E200" s="37"/>
      <c r="F200" s="37">
        <v>0</v>
      </c>
      <c r="G200" s="37">
        <v>0</v>
      </c>
      <c r="H200" s="37"/>
      <c r="I200" s="37"/>
      <c r="J200" s="37">
        <v>0</v>
      </c>
      <c r="K200" s="37"/>
      <c r="L200" s="37"/>
      <c r="M200" s="37">
        <v>0</v>
      </c>
      <c r="N200" s="37"/>
      <c r="O200" s="37"/>
      <c r="P200" s="37"/>
      <c r="Q200" s="37"/>
      <c r="R200" s="37"/>
      <c r="S200" s="37"/>
      <c r="T200" s="37">
        <v>0</v>
      </c>
      <c r="U200" s="37"/>
      <c r="V200" s="42">
        <f t="shared" si="2"/>
        <v>0</v>
      </c>
      <c r="W200" s="37"/>
      <c r="X200" s="37"/>
      <c r="Y200" s="37"/>
      <c r="Z200" s="37"/>
      <c r="AA200" s="37"/>
      <c r="AB200" s="37"/>
      <c r="AC200" s="37"/>
      <c r="AD200" s="37"/>
      <c r="AE200" s="37"/>
      <c r="AF200" s="37">
        <v>0</v>
      </c>
      <c r="AG200" s="37"/>
      <c r="AH200" s="37"/>
      <c r="AI200" s="37"/>
      <c r="AJ200" s="37"/>
      <c r="AK200" s="37"/>
      <c r="AL200" s="37"/>
      <c r="AM200" s="37"/>
      <c r="AN200" s="37"/>
      <c r="AO200" s="37"/>
      <c r="AP200" s="37"/>
      <c r="AQ200" s="37">
        <v>0</v>
      </c>
      <c r="AR200" s="37"/>
      <c r="AS200" s="37"/>
      <c r="AT200" s="37"/>
      <c r="AU200" s="37"/>
      <c r="AV200" s="37"/>
      <c r="AW200" s="37"/>
      <c r="AX200" s="37"/>
      <c r="AY200" s="37"/>
      <c r="AZ200" s="37"/>
      <c r="BA200" s="37"/>
      <c r="BB200" s="37"/>
      <c r="BC200" s="37"/>
      <c r="BD200" s="37"/>
      <c r="BE200" s="37"/>
      <c r="BF200" s="37"/>
      <c r="BG200" s="37"/>
      <c r="BH200" s="37"/>
      <c r="BI200" s="37"/>
      <c r="BJ200" s="37"/>
      <c r="BK200" s="37"/>
      <c r="BL200" s="37"/>
    </row>
    <row r="201" ht="15.75" customHeight="1" spans="1:64">
      <c r="A201" s="35"/>
      <c r="B201" s="56" t="s">
        <v>251</v>
      </c>
      <c r="C201" s="37"/>
      <c r="D201" s="37"/>
      <c r="E201" s="37"/>
      <c r="F201" s="37"/>
      <c r="G201" s="37"/>
      <c r="H201" s="37"/>
      <c r="I201" s="37"/>
      <c r="J201" s="37"/>
      <c r="K201" s="37"/>
      <c r="L201" s="37"/>
      <c r="M201" s="37"/>
      <c r="N201" s="37"/>
      <c r="O201" s="37"/>
      <c r="P201" s="37"/>
      <c r="Q201" s="37"/>
      <c r="R201" s="37"/>
      <c r="S201" s="37"/>
      <c r="T201" s="37"/>
      <c r="U201" s="37"/>
      <c r="V201" s="42">
        <f t="shared" si="2"/>
        <v>0</v>
      </c>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row>
    <row r="202" ht="15.75" customHeight="1" spans="1:64">
      <c r="A202" s="35" t="s">
        <v>143</v>
      </c>
      <c r="B202" s="36" t="s">
        <v>284</v>
      </c>
      <c r="C202" s="37" t="s">
        <v>4</v>
      </c>
      <c r="D202" s="37"/>
      <c r="E202" s="37"/>
      <c r="F202" s="37"/>
      <c r="G202" s="37"/>
      <c r="H202" s="37"/>
      <c r="I202" s="37"/>
      <c r="J202" s="37"/>
      <c r="K202" s="37">
        <v>1</v>
      </c>
      <c r="L202" s="37">
        <v>3</v>
      </c>
      <c r="M202" s="37"/>
      <c r="N202" s="37"/>
      <c r="O202" s="37"/>
      <c r="P202" s="37">
        <v>10</v>
      </c>
      <c r="Q202" s="37"/>
      <c r="R202" s="37"/>
      <c r="S202" s="37">
        <v>3</v>
      </c>
      <c r="T202" s="37"/>
      <c r="U202" s="37"/>
      <c r="V202" s="42">
        <f t="shared" si="2"/>
        <v>17</v>
      </c>
      <c r="W202" s="37"/>
      <c r="X202" s="37"/>
      <c r="Y202" s="37"/>
      <c r="Z202" s="37"/>
      <c r="AA202" s="37"/>
      <c r="AB202" s="37"/>
      <c r="AC202" s="37"/>
      <c r="AD202" s="37"/>
      <c r="AE202" s="37"/>
      <c r="AF202" s="37">
        <v>10</v>
      </c>
      <c r="AG202" s="37"/>
      <c r="AH202" s="37"/>
      <c r="AI202" s="37"/>
      <c r="AJ202" s="37"/>
      <c r="AK202" s="37"/>
      <c r="AL202" s="37"/>
      <c r="AM202" s="37"/>
      <c r="AN202" s="37"/>
      <c r="AO202" s="37"/>
      <c r="AP202" s="37"/>
      <c r="AQ202" s="37">
        <v>64</v>
      </c>
      <c r="AR202" s="37"/>
      <c r="AS202" s="37"/>
      <c r="AT202" s="37"/>
      <c r="AU202" s="37"/>
      <c r="AV202" s="37"/>
      <c r="AW202" s="37"/>
      <c r="AX202" s="37"/>
      <c r="AY202" s="37"/>
      <c r="AZ202" s="37"/>
      <c r="BA202" s="37"/>
      <c r="BB202" s="37"/>
      <c r="BC202" s="37"/>
      <c r="BD202" s="37"/>
      <c r="BE202" s="37"/>
      <c r="BF202" s="37"/>
      <c r="BG202" s="37"/>
      <c r="BH202" s="37"/>
      <c r="BI202" s="37"/>
      <c r="BJ202" s="37"/>
      <c r="BK202" s="37"/>
      <c r="BL202" s="37"/>
    </row>
    <row r="203" ht="15.75" customHeight="1" spans="1:64">
      <c r="A203" s="35" t="s">
        <v>143</v>
      </c>
      <c r="B203" s="36" t="s">
        <v>286</v>
      </c>
      <c r="C203" s="37" t="s">
        <v>4</v>
      </c>
      <c r="D203" s="37"/>
      <c r="E203" s="37"/>
      <c r="F203" s="37"/>
      <c r="G203" s="37"/>
      <c r="H203" s="37"/>
      <c r="I203" s="37"/>
      <c r="J203" s="37"/>
      <c r="K203" s="37">
        <v>1</v>
      </c>
      <c r="L203" s="37">
        <v>0</v>
      </c>
      <c r="M203" s="37"/>
      <c r="N203" s="37"/>
      <c r="O203" s="37"/>
      <c r="P203" s="37">
        <v>0</v>
      </c>
      <c r="Q203" s="37"/>
      <c r="R203" s="37"/>
      <c r="S203" s="37">
        <v>0</v>
      </c>
      <c r="T203" s="37"/>
      <c r="U203" s="37"/>
      <c r="V203" s="42">
        <f t="shared" si="2"/>
        <v>1</v>
      </c>
      <c r="W203" s="37"/>
      <c r="X203" s="37"/>
      <c r="Y203" s="37"/>
      <c r="Z203" s="37"/>
      <c r="AA203" s="37"/>
      <c r="AB203" s="37"/>
      <c r="AC203" s="37"/>
      <c r="AD203" s="37"/>
      <c r="AE203" s="37"/>
      <c r="AF203" s="37">
        <v>6</v>
      </c>
      <c r="AG203" s="37"/>
      <c r="AH203" s="37"/>
      <c r="AI203" s="37"/>
      <c r="AJ203" s="37"/>
      <c r="AK203" s="37"/>
      <c r="AL203" s="37"/>
      <c r="AM203" s="37"/>
      <c r="AN203" s="37"/>
      <c r="AO203" s="37"/>
      <c r="AP203" s="37"/>
      <c r="AQ203" s="37">
        <v>0</v>
      </c>
      <c r="AR203" s="37"/>
      <c r="AS203" s="37"/>
      <c r="AT203" s="37"/>
      <c r="AU203" s="37"/>
      <c r="AV203" s="37"/>
      <c r="AW203" s="37"/>
      <c r="AX203" s="37"/>
      <c r="AY203" s="37"/>
      <c r="AZ203" s="37"/>
      <c r="BA203" s="37"/>
      <c r="BB203" s="37"/>
      <c r="BC203" s="37"/>
      <c r="BD203" s="37"/>
      <c r="BE203" s="37"/>
      <c r="BF203" s="37"/>
      <c r="BG203" s="37"/>
      <c r="BH203" s="37"/>
      <c r="BI203" s="37"/>
      <c r="BJ203" s="37"/>
      <c r="BK203" s="37"/>
      <c r="BL203" s="37"/>
    </row>
    <row r="204" ht="15.75" customHeight="1" spans="1:64">
      <c r="A204" s="35"/>
      <c r="B204" s="56" t="s">
        <v>287</v>
      </c>
      <c r="C204" s="37"/>
      <c r="D204" s="37"/>
      <c r="E204" s="37"/>
      <c r="F204" s="37"/>
      <c r="G204" s="37"/>
      <c r="H204" s="37"/>
      <c r="I204" s="37"/>
      <c r="J204" s="37"/>
      <c r="K204" s="37"/>
      <c r="L204" s="37"/>
      <c r="M204" s="37"/>
      <c r="N204" s="37"/>
      <c r="O204" s="37"/>
      <c r="P204" s="37"/>
      <c r="Q204" s="37"/>
      <c r="R204" s="37"/>
      <c r="S204" s="37"/>
      <c r="T204" s="37"/>
      <c r="U204" s="37"/>
      <c r="V204" s="42">
        <f t="shared" si="2"/>
        <v>0</v>
      </c>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row>
    <row r="205" ht="15.75" customHeight="1" spans="1:64">
      <c r="A205" s="35" t="s">
        <v>143</v>
      </c>
      <c r="B205" s="36" t="s">
        <v>288</v>
      </c>
      <c r="C205" s="37" t="s">
        <v>4</v>
      </c>
      <c r="D205" s="37"/>
      <c r="E205" s="37"/>
      <c r="F205" s="37"/>
      <c r="G205" s="37">
        <v>3</v>
      </c>
      <c r="H205" s="37">
        <v>2</v>
      </c>
      <c r="I205" s="37"/>
      <c r="J205" s="37"/>
      <c r="K205" s="37"/>
      <c r="L205" s="37">
        <v>3</v>
      </c>
      <c r="M205" s="37">
        <v>10</v>
      </c>
      <c r="N205" s="37">
        <v>18</v>
      </c>
      <c r="O205" s="37"/>
      <c r="P205" s="37">
        <v>13</v>
      </c>
      <c r="Q205" s="37"/>
      <c r="R205" s="37"/>
      <c r="S205" s="37">
        <v>3</v>
      </c>
      <c r="T205" s="37">
        <v>5</v>
      </c>
      <c r="U205" s="37"/>
      <c r="V205" s="42">
        <f t="shared" si="2"/>
        <v>57</v>
      </c>
      <c r="W205" s="37"/>
      <c r="X205" s="37"/>
      <c r="Y205" s="37"/>
      <c r="Z205" s="37"/>
      <c r="AA205" s="37"/>
      <c r="AB205" s="37"/>
      <c r="AC205" s="37"/>
      <c r="AD205" s="37"/>
      <c r="AE205" s="37"/>
      <c r="AF205" s="37">
        <v>0</v>
      </c>
      <c r="AG205" s="37"/>
      <c r="AH205" s="37"/>
      <c r="AI205" s="37"/>
      <c r="AJ205" s="37"/>
      <c r="AK205" s="37"/>
      <c r="AL205" s="37"/>
      <c r="AM205" s="37"/>
      <c r="AN205" s="37"/>
      <c r="AO205" s="37"/>
      <c r="AP205" s="37"/>
      <c r="AQ205" s="37">
        <v>64</v>
      </c>
      <c r="AR205" s="37"/>
      <c r="AS205" s="37"/>
      <c r="AT205" s="37"/>
      <c r="AU205" s="37"/>
      <c r="AV205" s="37"/>
      <c r="AW205" s="37"/>
      <c r="AX205" s="37"/>
      <c r="AY205" s="37"/>
      <c r="AZ205" s="37"/>
      <c r="BA205" s="37"/>
      <c r="BB205" s="37"/>
      <c r="BC205" s="37"/>
      <c r="BD205" s="37"/>
      <c r="BE205" s="37"/>
      <c r="BF205" s="37"/>
      <c r="BG205" s="37"/>
      <c r="BH205" s="37"/>
      <c r="BI205" s="37"/>
      <c r="BJ205" s="37"/>
      <c r="BK205" s="37"/>
      <c r="BL205" s="37"/>
    </row>
    <row r="206" ht="15.75" customHeight="1" spans="1:64">
      <c r="A206" s="35" t="s">
        <v>143</v>
      </c>
      <c r="B206" s="36" t="s">
        <v>290</v>
      </c>
      <c r="C206" s="37" t="s">
        <v>4</v>
      </c>
      <c r="D206" s="37"/>
      <c r="E206" s="37"/>
      <c r="F206" s="37"/>
      <c r="G206" s="37">
        <v>3</v>
      </c>
      <c r="H206" s="37">
        <v>2</v>
      </c>
      <c r="I206" s="37"/>
      <c r="J206" s="37"/>
      <c r="K206" s="37"/>
      <c r="L206" s="37">
        <v>0</v>
      </c>
      <c r="M206" s="37">
        <v>10</v>
      </c>
      <c r="N206" s="37">
        <v>18</v>
      </c>
      <c r="O206" s="37"/>
      <c r="P206" s="37">
        <v>5</v>
      </c>
      <c r="Q206" s="37"/>
      <c r="R206" s="37"/>
      <c r="S206" s="37">
        <v>1</v>
      </c>
      <c r="T206" s="37">
        <v>5</v>
      </c>
      <c r="U206" s="37"/>
      <c r="V206" s="42">
        <f t="shared" si="2"/>
        <v>44</v>
      </c>
      <c r="W206" s="37"/>
      <c r="X206" s="37"/>
      <c r="Y206" s="37"/>
      <c r="Z206" s="37"/>
      <c r="AA206" s="37"/>
      <c r="AB206" s="37"/>
      <c r="AC206" s="37"/>
      <c r="AD206" s="37"/>
      <c r="AE206" s="37"/>
      <c r="AF206" s="37">
        <v>0</v>
      </c>
      <c r="AG206" s="37"/>
      <c r="AH206" s="37"/>
      <c r="AI206" s="37"/>
      <c r="AJ206" s="37"/>
      <c r="AK206" s="37"/>
      <c r="AL206" s="37"/>
      <c r="AM206" s="37"/>
      <c r="AN206" s="37"/>
      <c r="AO206" s="37"/>
      <c r="AP206" s="37"/>
      <c r="AQ206" s="37">
        <v>3</v>
      </c>
      <c r="AR206" s="37"/>
      <c r="AS206" s="37"/>
      <c r="AT206" s="37"/>
      <c r="AU206" s="37"/>
      <c r="AV206" s="37"/>
      <c r="AW206" s="37"/>
      <c r="AX206" s="37"/>
      <c r="AY206" s="37"/>
      <c r="AZ206" s="37"/>
      <c r="BA206" s="37"/>
      <c r="BB206" s="37"/>
      <c r="BC206" s="37"/>
      <c r="BD206" s="37"/>
      <c r="BE206" s="37"/>
      <c r="BF206" s="37"/>
      <c r="BG206" s="37"/>
      <c r="BH206" s="37"/>
      <c r="BI206" s="37"/>
      <c r="BJ206" s="37"/>
      <c r="BK206" s="37"/>
      <c r="BL206" s="37"/>
    </row>
    <row r="207" ht="15.75" customHeight="1" spans="1:64">
      <c r="A207" s="35"/>
      <c r="B207" s="56" t="s">
        <v>291</v>
      </c>
      <c r="C207" s="37"/>
      <c r="D207" s="37"/>
      <c r="E207" s="37"/>
      <c r="F207" s="37"/>
      <c r="G207" s="37"/>
      <c r="H207" s="37"/>
      <c r="I207" s="37"/>
      <c r="J207" s="37"/>
      <c r="K207" s="37"/>
      <c r="L207" s="37"/>
      <c r="M207" s="37"/>
      <c r="N207" s="37"/>
      <c r="O207" s="37"/>
      <c r="P207" s="37"/>
      <c r="Q207" s="37"/>
      <c r="R207" s="37"/>
      <c r="S207" s="37"/>
      <c r="T207" s="37"/>
      <c r="U207" s="37"/>
      <c r="V207" s="42">
        <f t="shared" si="2"/>
        <v>0</v>
      </c>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row>
    <row r="208" ht="15.75" customHeight="1" spans="1:64">
      <c r="A208" s="35" t="s">
        <v>143</v>
      </c>
      <c r="B208" s="36" t="s">
        <v>292</v>
      </c>
      <c r="C208" s="37" t="s">
        <v>4</v>
      </c>
      <c r="D208" s="37"/>
      <c r="E208" s="37"/>
      <c r="F208" s="37">
        <v>3</v>
      </c>
      <c r="G208" s="37">
        <v>3</v>
      </c>
      <c r="H208" s="37">
        <v>1</v>
      </c>
      <c r="I208" s="37"/>
      <c r="J208" s="37"/>
      <c r="K208" s="37"/>
      <c r="L208" s="37">
        <v>3</v>
      </c>
      <c r="M208" s="37"/>
      <c r="N208" s="37">
        <v>18</v>
      </c>
      <c r="O208" s="37"/>
      <c r="P208" s="37">
        <v>5</v>
      </c>
      <c r="Q208" s="37">
        <v>3</v>
      </c>
      <c r="R208" s="37"/>
      <c r="S208" s="37">
        <v>3</v>
      </c>
      <c r="T208" s="37">
        <v>3</v>
      </c>
      <c r="U208" s="37"/>
      <c r="V208" s="42">
        <f t="shared" si="2"/>
        <v>42</v>
      </c>
      <c r="W208" s="37"/>
      <c r="X208" s="37"/>
      <c r="Y208" s="37"/>
      <c r="Z208" s="37"/>
      <c r="AA208" s="37"/>
      <c r="AB208" s="37"/>
      <c r="AC208" s="37"/>
      <c r="AD208" s="37"/>
      <c r="AE208" s="37"/>
      <c r="AF208" s="37">
        <v>0</v>
      </c>
      <c r="AG208" s="37"/>
      <c r="AH208" s="37"/>
      <c r="AI208" s="37"/>
      <c r="AJ208" s="37"/>
      <c r="AK208" s="37"/>
      <c r="AL208" s="37"/>
      <c r="AM208" s="37"/>
      <c r="AN208" s="37"/>
      <c r="AO208" s="37"/>
      <c r="AP208" s="37"/>
      <c r="AQ208" s="37">
        <v>64</v>
      </c>
      <c r="AR208" s="37"/>
      <c r="AS208" s="37"/>
      <c r="AT208" s="37"/>
      <c r="AU208" s="37"/>
      <c r="AV208" s="37"/>
      <c r="AW208" s="37"/>
      <c r="AX208" s="37"/>
      <c r="AY208" s="37"/>
      <c r="AZ208" s="37"/>
      <c r="BA208" s="37"/>
      <c r="BB208" s="37"/>
      <c r="BC208" s="37"/>
      <c r="BD208" s="37"/>
      <c r="BE208" s="37"/>
      <c r="BF208" s="37"/>
      <c r="BG208" s="37"/>
      <c r="BH208" s="37"/>
      <c r="BI208" s="37"/>
      <c r="BJ208" s="37"/>
      <c r="BK208" s="37"/>
      <c r="BL208" s="37"/>
    </row>
    <row r="209" ht="15.75" customHeight="1" spans="1:64">
      <c r="A209" s="35" t="s">
        <v>143</v>
      </c>
      <c r="B209" s="36" t="s">
        <v>293</v>
      </c>
      <c r="C209" s="37" t="s">
        <v>4</v>
      </c>
      <c r="D209" s="37"/>
      <c r="E209" s="37"/>
      <c r="F209" s="37">
        <v>0</v>
      </c>
      <c r="G209" s="37">
        <v>2</v>
      </c>
      <c r="H209" s="37">
        <v>1</v>
      </c>
      <c r="I209" s="37"/>
      <c r="J209" s="37"/>
      <c r="K209" s="37"/>
      <c r="L209" s="37">
        <v>0</v>
      </c>
      <c r="M209" s="37"/>
      <c r="N209" s="37">
        <v>0</v>
      </c>
      <c r="O209" s="37"/>
      <c r="P209" s="37">
        <v>1</v>
      </c>
      <c r="Q209" s="37">
        <v>1</v>
      </c>
      <c r="R209" s="37"/>
      <c r="S209" s="37">
        <v>0</v>
      </c>
      <c r="T209" s="37">
        <v>3</v>
      </c>
      <c r="U209" s="37"/>
      <c r="V209" s="42">
        <f t="shared" si="2"/>
        <v>8</v>
      </c>
      <c r="W209" s="37"/>
      <c r="X209" s="37"/>
      <c r="Y209" s="37"/>
      <c r="Z209" s="37"/>
      <c r="AA209" s="37"/>
      <c r="AB209" s="37"/>
      <c r="AC209" s="37"/>
      <c r="AD209" s="37"/>
      <c r="AE209" s="37"/>
      <c r="AF209" s="37">
        <v>0</v>
      </c>
      <c r="AG209" s="37"/>
      <c r="AH209" s="37"/>
      <c r="AI209" s="37"/>
      <c r="AJ209" s="37"/>
      <c r="AK209" s="37"/>
      <c r="AL209" s="37"/>
      <c r="AM209" s="37"/>
      <c r="AN209" s="37"/>
      <c r="AO209" s="37"/>
      <c r="AP209" s="37"/>
      <c r="AQ209" s="37">
        <v>4</v>
      </c>
      <c r="AR209" s="37"/>
      <c r="AS209" s="37"/>
      <c r="AT209" s="37"/>
      <c r="AU209" s="37"/>
      <c r="AV209" s="37"/>
      <c r="AW209" s="37"/>
      <c r="AX209" s="37"/>
      <c r="AY209" s="37"/>
      <c r="AZ209" s="37"/>
      <c r="BA209" s="37"/>
      <c r="BB209" s="37"/>
      <c r="BC209" s="37"/>
      <c r="BD209" s="37"/>
      <c r="BE209" s="37"/>
      <c r="BF209" s="37"/>
      <c r="BG209" s="37"/>
      <c r="BH209" s="37"/>
      <c r="BI209" s="37"/>
      <c r="BJ209" s="37"/>
      <c r="BK209" s="37"/>
      <c r="BL209" s="37"/>
    </row>
    <row r="210" ht="15.75" customHeight="1" spans="1:64">
      <c r="A210" s="35"/>
      <c r="B210" s="56" t="s">
        <v>294</v>
      </c>
      <c r="C210" s="37"/>
      <c r="D210" s="37"/>
      <c r="E210" s="37"/>
      <c r="F210" s="37"/>
      <c r="G210" s="37"/>
      <c r="H210" s="37"/>
      <c r="I210" s="37"/>
      <c r="J210" s="37"/>
      <c r="K210" s="37"/>
      <c r="L210" s="37"/>
      <c r="M210" s="37"/>
      <c r="N210" s="37"/>
      <c r="O210" s="37"/>
      <c r="P210" s="37"/>
      <c r="Q210" s="37"/>
      <c r="R210" s="37"/>
      <c r="S210" s="37"/>
      <c r="T210" s="37"/>
      <c r="U210" s="37"/>
      <c r="V210" s="42">
        <f t="shared" si="2"/>
        <v>0</v>
      </c>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row>
    <row r="211" ht="15.75" customHeight="1" spans="1:64">
      <c r="A211" s="35" t="s">
        <v>143</v>
      </c>
      <c r="B211" s="36" t="s">
        <v>295</v>
      </c>
      <c r="C211" s="37" t="s">
        <v>4</v>
      </c>
      <c r="D211" s="37"/>
      <c r="E211" s="37"/>
      <c r="F211" s="37"/>
      <c r="G211" s="37">
        <v>22</v>
      </c>
      <c r="H211" s="37">
        <v>2</v>
      </c>
      <c r="I211" s="37">
        <v>18</v>
      </c>
      <c r="J211" s="37"/>
      <c r="K211" s="37"/>
      <c r="L211" s="37">
        <v>3</v>
      </c>
      <c r="M211" s="37"/>
      <c r="N211" s="37">
        <v>18</v>
      </c>
      <c r="O211" s="37"/>
      <c r="P211" s="37">
        <v>5</v>
      </c>
      <c r="Q211" s="37"/>
      <c r="R211" s="37"/>
      <c r="S211" s="37">
        <v>3</v>
      </c>
      <c r="T211" s="37">
        <v>23</v>
      </c>
      <c r="U211" s="37"/>
      <c r="V211" s="42">
        <f t="shared" si="2"/>
        <v>94</v>
      </c>
      <c r="W211" s="37"/>
      <c r="X211" s="37"/>
      <c r="Y211" s="37"/>
      <c r="Z211" s="37"/>
      <c r="AA211" s="37"/>
      <c r="AB211" s="37"/>
      <c r="AC211" s="37"/>
      <c r="AD211" s="37"/>
      <c r="AE211" s="37"/>
      <c r="AF211" s="37">
        <v>0</v>
      </c>
      <c r="AG211" s="37"/>
      <c r="AH211" s="37"/>
      <c r="AI211" s="37"/>
      <c r="AJ211" s="37"/>
      <c r="AK211" s="37"/>
      <c r="AL211" s="37"/>
      <c r="AM211" s="37"/>
      <c r="AN211" s="37"/>
      <c r="AO211" s="37"/>
      <c r="AP211" s="37"/>
      <c r="AQ211" s="37">
        <v>64</v>
      </c>
      <c r="AR211" s="37"/>
      <c r="AS211" s="37"/>
      <c r="AT211" s="37"/>
      <c r="AU211" s="37"/>
      <c r="AV211" s="37"/>
      <c r="AW211" s="37"/>
      <c r="AX211" s="37"/>
      <c r="AY211" s="37"/>
      <c r="AZ211" s="37"/>
      <c r="BA211" s="37"/>
      <c r="BB211" s="37"/>
      <c r="BC211" s="37"/>
      <c r="BD211" s="37"/>
      <c r="BE211" s="37"/>
      <c r="BF211" s="37"/>
      <c r="BG211" s="37"/>
      <c r="BH211" s="37"/>
      <c r="BI211" s="37"/>
      <c r="BJ211" s="37"/>
      <c r="BK211" s="37"/>
      <c r="BL211" s="37"/>
    </row>
    <row r="212" ht="15.75" customHeight="1" spans="1:64">
      <c r="A212" s="35" t="s">
        <v>143</v>
      </c>
      <c r="B212" s="36" t="s">
        <v>297</v>
      </c>
      <c r="C212" s="37" t="s">
        <v>4</v>
      </c>
      <c r="D212" s="37"/>
      <c r="E212" s="37"/>
      <c r="F212" s="37"/>
      <c r="G212" s="37">
        <v>1</v>
      </c>
      <c r="H212" s="37">
        <v>2</v>
      </c>
      <c r="I212" s="37">
        <v>0</v>
      </c>
      <c r="J212" s="37"/>
      <c r="K212" s="37"/>
      <c r="L212" s="37">
        <v>0</v>
      </c>
      <c r="M212" s="37"/>
      <c r="N212" s="37">
        <v>0</v>
      </c>
      <c r="O212" s="37"/>
      <c r="P212" s="37">
        <v>0</v>
      </c>
      <c r="Q212" s="37"/>
      <c r="R212" s="37"/>
      <c r="S212" s="37">
        <v>0</v>
      </c>
      <c r="T212" s="37">
        <v>1</v>
      </c>
      <c r="U212" s="37"/>
      <c r="V212" s="42">
        <f t="shared" si="2"/>
        <v>4</v>
      </c>
      <c r="W212" s="37"/>
      <c r="X212" s="37"/>
      <c r="Y212" s="37"/>
      <c r="Z212" s="37"/>
      <c r="AA212" s="37"/>
      <c r="AB212" s="37"/>
      <c r="AC212" s="37"/>
      <c r="AD212" s="37"/>
      <c r="AE212" s="37"/>
      <c r="AF212" s="37">
        <v>0</v>
      </c>
      <c r="AG212" s="37"/>
      <c r="AH212" s="37"/>
      <c r="AI212" s="37"/>
      <c r="AJ212" s="37"/>
      <c r="AK212" s="37"/>
      <c r="AL212" s="37"/>
      <c r="AM212" s="37"/>
      <c r="AN212" s="37"/>
      <c r="AO212" s="37"/>
      <c r="AP212" s="37"/>
      <c r="AQ212" s="37">
        <v>0</v>
      </c>
      <c r="AR212" s="37"/>
      <c r="AS212" s="37"/>
      <c r="AT212" s="37"/>
      <c r="AU212" s="37"/>
      <c r="AV212" s="37"/>
      <c r="AW212" s="37"/>
      <c r="AX212" s="37"/>
      <c r="AY212" s="37"/>
      <c r="AZ212" s="37"/>
      <c r="BA212" s="37"/>
      <c r="BB212" s="37"/>
      <c r="BC212" s="37"/>
      <c r="BD212" s="37"/>
      <c r="BE212" s="37"/>
      <c r="BF212" s="37"/>
      <c r="BG212" s="37"/>
      <c r="BH212" s="37"/>
      <c r="BI212" s="37"/>
      <c r="BJ212" s="37"/>
      <c r="BK212" s="37"/>
      <c r="BL212" s="37"/>
    </row>
    <row r="213" ht="15.75" customHeight="1" spans="1:64">
      <c r="A213" s="35"/>
      <c r="B213" s="56" t="s">
        <v>298</v>
      </c>
      <c r="C213" s="37"/>
      <c r="D213" s="37"/>
      <c r="E213" s="37"/>
      <c r="F213" s="37"/>
      <c r="G213" s="37"/>
      <c r="H213" s="37"/>
      <c r="I213" s="37"/>
      <c r="J213" s="37"/>
      <c r="K213" s="37"/>
      <c r="L213" s="37"/>
      <c r="M213" s="37"/>
      <c r="N213" s="37"/>
      <c r="O213" s="37"/>
      <c r="P213" s="37"/>
      <c r="Q213" s="37"/>
      <c r="R213" s="37"/>
      <c r="S213" s="37"/>
      <c r="T213" s="37"/>
      <c r="U213" s="37"/>
      <c r="V213" s="42">
        <f t="shared" si="2"/>
        <v>0</v>
      </c>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row>
    <row r="214" ht="15.75" customHeight="1" spans="1:64">
      <c r="A214" s="35" t="s">
        <v>143</v>
      </c>
      <c r="B214" s="36" t="s">
        <v>299</v>
      </c>
      <c r="C214" s="37" t="s">
        <v>4</v>
      </c>
      <c r="D214" s="37"/>
      <c r="E214" s="37"/>
      <c r="F214" s="37">
        <v>5</v>
      </c>
      <c r="G214" s="37">
        <v>22</v>
      </c>
      <c r="H214" s="37">
        <v>1</v>
      </c>
      <c r="I214" s="37">
        <v>18</v>
      </c>
      <c r="J214" s="37"/>
      <c r="K214" s="37"/>
      <c r="L214" s="37">
        <v>3</v>
      </c>
      <c r="M214" s="37">
        <v>10</v>
      </c>
      <c r="N214" s="37">
        <v>2</v>
      </c>
      <c r="O214" s="37">
        <v>19</v>
      </c>
      <c r="P214" s="37">
        <v>23</v>
      </c>
      <c r="Q214" s="37">
        <v>4</v>
      </c>
      <c r="R214" s="37"/>
      <c r="S214" s="37">
        <v>3</v>
      </c>
      <c r="T214" s="37">
        <v>23</v>
      </c>
      <c r="U214" s="37"/>
      <c r="V214" s="42">
        <f t="shared" si="2"/>
        <v>133</v>
      </c>
      <c r="W214" s="37"/>
      <c r="X214" s="37"/>
      <c r="Y214" s="37"/>
      <c r="Z214" s="37"/>
      <c r="AA214" s="37"/>
      <c r="AB214" s="37"/>
      <c r="AC214" s="37"/>
      <c r="AD214" s="37"/>
      <c r="AE214" s="37"/>
      <c r="AF214" s="37">
        <v>128</v>
      </c>
      <c r="AG214" s="37"/>
      <c r="AH214" s="37"/>
      <c r="AI214" s="37"/>
      <c r="AJ214" s="37"/>
      <c r="AK214" s="37"/>
      <c r="AL214" s="37"/>
      <c r="AM214" s="37"/>
      <c r="AN214" s="37"/>
      <c r="AO214" s="37"/>
      <c r="AP214" s="37"/>
      <c r="AQ214" s="37">
        <v>64</v>
      </c>
      <c r="AR214" s="37"/>
      <c r="AS214" s="37"/>
      <c r="AT214" s="37"/>
      <c r="AU214" s="37"/>
      <c r="AV214" s="37"/>
      <c r="AW214" s="37"/>
      <c r="AX214" s="37"/>
      <c r="AY214" s="37"/>
      <c r="AZ214" s="37"/>
      <c r="BA214" s="37"/>
      <c r="BB214" s="37"/>
      <c r="BC214" s="37"/>
      <c r="BD214" s="37"/>
      <c r="BE214" s="37"/>
      <c r="BF214" s="37"/>
      <c r="BG214" s="37"/>
      <c r="BH214" s="37"/>
      <c r="BI214" s="37"/>
      <c r="BJ214" s="37"/>
      <c r="BK214" s="37"/>
      <c r="BL214" s="37"/>
    </row>
    <row r="215" ht="15.75" customHeight="1" spans="1:64">
      <c r="A215" s="35" t="s">
        <v>143</v>
      </c>
      <c r="B215" s="36" t="s">
        <v>300</v>
      </c>
      <c r="C215" s="37" t="s">
        <v>4</v>
      </c>
      <c r="D215" s="37"/>
      <c r="E215" s="37"/>
      <c r="F215" s="37">
        <v>5</v>
      </c>
      <c r="G215" s="37">
        <v>20</v>
      </c>
      <c r="H215" s="37">
        <v>9</v>
      </c>
      <c r="I215" s="37">
        <v>16</v>
      </c>
      <c r="J215" s="37"/>
      <c r="K215" s="37"/>
      <c r="L215" s="37">
        <v>3</v>
      </c>
      <c r="M215" s="37">
        <v>7</v>
      </c>
      <c r="N215" s="37">
        <v>2</v>
      </c>
      <c r="O215" s="37">
        <v>17</v>
      </c>
      <c r="P215" s="37">
        <v>23</v>
      </c>
      <c r="Q215" s="37">
        <v>3</v>
      </c>
      <c r="R215" s="37">
        <v>23</v>
      </c>
      <c r="S215" s="37"/>
      <c r="T215" s="37">
        <v>19</v>
      </c>
      <c r="U215" s="37">
        <v>14</v>
      </c>
      <c r="V215" s="42">
        <f t="shared" si="2"/>
        <v>161</v>
      </c>
      <c r="W215" s="37"/>
      <c r="X215" s="37"/>
      <c r="Y215" s="37"/>
      <c r="Z215" s="37"/>
      <c r="AA215" s="37"/>
      <c r="AB215" s="37"/>
      <c r="AC215" s="37"/>
      <c r="AD215" s="37"/>
      <c r="AE215" s="37"/>
      <c r="AF215" s="37">
        <v>3</v>
      </c>
      <c r="AG215" s="37"/>
      <c r="AH215" s="37"/>
      <c r="AI215" s="37"/>
      <c r="AJ215" s="37"/>
      <c r="AK215" s="37"/>
      <c r="AL215" s="37"/>
      <c r="AM215" s="37"/>
      <c r="AN215" s="37"/>
      <c r="AO215" s="37"/>
      <c r="AP215" s="37"/>
      <c r="AQ215" s="37">
        <v>60</v>
      </c>
      <c r="AR215" s="37"/>
      <c r="AS215" s="37"/>
      <c r="AT215" s="37"/>
      <c r="AU215" s="37"/>
      <c r="AV215" s="37"/>
      <c r="AW215" s="37"/>
      <c r="AX215" s="37"/>
      <c r="AY215" s="37"/>
      <c r="AZ215" s="37"/>
      <c r="BA215" s="37"/>
      <c r="BB215" s="37"/>
      <c r="BC215" s="37"/>
      <c r="BD215" s="37"/>
      <c r="BE215" s="37"/>
      <c r="BF215" s="37"/>
      <c r="BG215" s="37"/>
      <c r="BH215" s="37"/>
      <c r="BI215" s="37"/>
      <c r="BJ215" s="37"/>
      <c r="BK215" s="37"/>
      <c r="BL215" s="37"/>
    </row>
    <row r="216" ht="15.75" customHeight="1" spans="1:64">
      <c r="A216" s="35" t="s">
        <v>143</v>
      </c>
      <c r="B216" s="36" t="s">
        <v>301</v>
      </c>
      <c r="C216" s="37" t="s">
        <v>4</v>
      </c>
      <c r="D216" s="37"/>
      <c r="E216" s="37"/>
      <c r="F216" s="37"/>
      <c r="G216" s="37">
        <v>1</v>
      </c>
      <c r="H216" s="37">
        <v>2</v>
      </c>
      <c r="I216" s="37">
        <v>1</v>
      </c>
      <c r="J216" s="37"/>
      <c r="K216" s="37"/>
      <c r="L216" s="37">
        <v>1</v>
      </c>
      <c r="M216" s="37">
        <v>1</v>
      </c>
      <c r="N216" s="37"/>
      <c r="O216" s="37">
        <v>0</v>
      </c>
      <c r="P216" s="37"/>
      <c r="Q216" s="37">
        <v>1</v>
      </c>
      <c r="R216" s="37"/>
      <c r="S216" s="37"/>
      <c r="T216" s="37">
        <v>2</v>
      </c>
      <c r="U216" s="37"/>
      <c r="V216" s="42">
        <f t="shared" si="2"/>
        <v>9</v>
      </c>
      <c r="W216" s="37"/>
      <c r="X216" s="37"/>
      <c r="Y216" s="37"/>
      <c r="Z216" s="37"/>
      <c r="AA216" s="37"/>
      <c r="AB216" s="37"/>
      <c r="AC216" s="37"/>
      <c r="AD216" s="37"/>
      <c r="AE216" s="37"/>
      <c r="AF216" s="37">
        <v>1</v>
      </c>
      <c r="AG216" s="37"/>
      <c r="AH216" s="37"/>
      <c r="AI216" s="37"/>
      <c r="AJ216" s="37"/>
      <c r="AK216" s="37"/>
      <c r="AL216" s="37"/>
      <c r="AM216" s="37"/>
      <c r="AN216" s="37"/>
      <c r="AO216" s="37"/>
      <c r="AP216" s="37"/>
      <c r="AQ216" s="37">
        <v>2</v>
      </c>
      <c r="AR216" s="37"/>
      <c r="AS216" s="37"/>
      <c r="AT216" s="37"/>
      <c r="AU216" s="37"/>
      <c r="AV216" s="37"/>
      <c r="AW216" s="37"/>
      <c r="AX216" s="37"/>
      <c r="AY216" s="37"/>
      <c r="AZ216" s="37"/>
      <c r="BA216" s="37"/>
      <c r="BB216" s="37"/>
      <c r="BC216" s="37"/>
      <c r="BD216" s="37"/>
      <c r="BE216" s="37"/>
      <c r="BF216" s="37"/>
      <c r="BG216" s="37"/>
      <c r="BH216" s="37"/>
      <c r="BI216" s="37"/>
      <c r="BJ216" s="37"/>
      <c r="BK216" s="37"/>
      <c r="BL216" s="37"/>
    </row>
    <row r="217" ht="15.75" customHeight="1" spans="1:64">
      <c r="A217" s="35" t="s">
        <v>143</v>
      </c>
      <c r="B217" s="36" t="s">
        <v>302</v>
      </c>
      <c r="C217" s="37" t="s">
        <v>4</v>
      </c>
      <c r="D217" s="37"/>
      <c r="E217" s="37"/>
      <c r="F217" s="37"/>
      <c r="G217" s="37">
        <v>1</v>
      </c>
      <c r="H217" s="37">
        <v>3</v>
      </c>
      <c r="I217" s="37">
        <v>0</v>
      </c>
      <c r="J217" s="37"/>
      <c r="K217" s="37"/>
      <c r="L217" s="37">
        <v>0</v>
      </c>
      <c r="M217" s="37">
        <v>1</v>
      </c>
      <c r="N217" s="37"/>
      <c r="O217" s="37">
        <v>0</v>
      </c>
      <c r="P217" s="37"/>
      <c r="Q217" s="37"/>
      <c r="R217" s="37"/>
      <c r="S217" s="37"/>
      <c r="T217" s="37">
        <v>0</v>
      </c>
      <c r="U217" s="37"/>
      <c r="V217" s="42">
        <f t="shared" si="2"/>
        <v>5</v>
      </c>
      <c r="W217" s="37"/>
      <c r="X217" s="37"/>
      <c r="Y217" s="37"/>
      <c r="Z217" s="37"/>
      <c r="AA217" s="37"/>
      <c r="AB217" s="37"/>
      <c r="AC217" s="37"/>
      <c r="AD217" s="37"/>
      <c r="AE217" s="37"/>
      <c r="AF217" s="37">
        <v>2</v>
      </c>
      <c r="AG217" s="37"/>
      <c r="AH217" s="37"/>
      <c r="AI217" s="37"/>
      <c r="AJ217" s="37"/>
      <c r="AK217" s="37"/>
      <c r="AL217" s="37"/>
      <c r="AM217" s="37"/>
      <c r="AN217" s="37"/>
      <c r="AO217" s="37"/>
      <c r="AP217" s="37"/>
      <c r="AQ217" s="37">
        <v>2</v>
      </c>
      <c r="AR217" s="37"/>
      <c r="AS217" s="37"/>
      <c r="AT217" s="37"/>
      <c r="AU217" s="37"/>
      <c r="AV217" s="37"/>
      <c r="AW217" s="37"/>
      <c r="AX217" s="37"/>
      <c r="AY217" s="37"/>
      <c r="AZ217" s="37"/>
      <c r="BA217" s="37"/>
      <c r="BB217" s="37"/>
      <c r="BC217" s="37"/>
      <c r="BD217" s="37"/>
      <c r="BE217" s="37"/>
      <c r="BF217" s="37"/>
      <c r="BG217" s="37"/>
      <c r="BH217" s="37"/>
      <c r="BI217" s="37"/>
      <c r="BJ217" s="37"/>
      <c r="BK217" s="37"/>
      <c r="BL217" s="37"/>
    </row>
    <row r="218" ht="15.75" customHeight="1" spans="1:64">
      <c r="A218" s="35" t="s">
        <v>143</v>
      </c>
      <c r="B218" s="36" t="s">
        <v>303</v>
      </c>
      <c r="C218" s="37" t="s">
        <v>4</v>
      </c>
      <c r="D218" s="37"/>
      <c r="E218" s="37"/>
      <c r="F218" s="37"/>
      <c r="G218" s="37"/>
      <c r="H218" s="37">
        <v>1</v>
      </c>
      <c r="I218" s="37">
        <v>1</v>
      </c>
      <c r="J218" s="37"/>
      <c r="K218" s="37">
        <v>1</v>
      </c>
      <c r="L218" s="37">
        <v>0</v>
      </c>
      <c r="M218" s="37">
        <v>1</v>
      </c>
      <c r="N218" s="37"/>
      <c r="O218" s="37">
        <v>2</v>
      </c>
      <c r="P218" s="37"/>
      <c r="Q218" s="37"/>
      <c r="R218" s="37"/>
      <c r="S218" s="37"/>
      <c r="T218" s="37">
        <v>1</v>
      </c>
      <c r="U218" s="37"/>
      <c r="V218" s="42">
        <f t="shared" si="2"/>
        <v>7</v>
      </c>
      <c r="W218" s="37"/>
      <c r="X218" s="37"/>
      <c r="Y218" s="37"/>
      <c r="Z218" s="37"/>
      <c r="AA218" s="37"/>
      <c r="AB218" s="37"/>
      <c r="AC218" s="37"/>
      <c r="AD218" s="37"/>
      <c r="AE218" s="37"/>
      <c r="AF218" s="37"/>
      <c r="AG218" s="37"/>
      <c r="AH218" s="37"/>
      <c r="AI218" s="37"/>
      <c r="AJ218" s="37"/>
      <c r="AK218" s="37"/>
      <c r="AL218" s="37"/>
      <c r="AM218" s="37"/>
      <c r="AN218" s="37"/>
      <c r="AO218" s="37"/>
      <c r="AP218" s="37"/>
      <c r="AQ218" s="37">
        <v>0</v>
      </c>
      <c r="AR218" s="37"/>
      <c r="AS218" s="37"/>
      <c r="AT218" s="37"/>
      <c r="AU218" s="37"/>
      <c r="AV218" s="37"/>
      <c r="AW218" s="37"/>
      <c r="AX218" s="37"/>
      <c r="AY218" s="37"/>
      <c r="AZ218" s="37"/>
      <c r="BA218" s="37"/>
      <c r="BB218" s="37"/>
      <c r="BC218" s="37"/>
      <c r="BD218" s="37"/>
      <c r="BE218" s="37"/>
      <c r="BF218" s="37"/>
      <c r="BG218" s="37"/>
      <c r="BH218" s="37"/>
      <c r="BI218" s="37"/>
      <c r="BJ218" s="37"/>
      <c r="BK218" s="37"/>
      <c r="BL218" s="37"/>
    </row>
    <row r="219" ht="15.75" customHeight="1" spans="1:64">
      <c r="A219" s="45"/>
      <c r="B219" s="46"/>
      <c r="C219" s="47"/>
      <c r="D219" s="2"/>
      <c r="E219" s="2"/>
      <c r="F219" s="2"/>
      <c r="G219" s="2"/>
      <c r="H219" s="2"/>
      <c r="I219" s="2"/>
      <c r="J219" s="2"/>
      <c r="K219" s="2"/>
      <c r="L219" s="2"/>
      <c r="M219" s="2"/>
      <c r="N219" s="2"/>
      <c r="O219" s="2"/>
      <c r="P219" s="2"/>
      <c r="Q219" s="2"/>
      <c r="R219" s="2"/>
      <c r="S219" s="2"/>
      <c r="T219" s="2"/>
      <c r="U219" s="2"/>
      <c r="V219" s="42">
        <f t="shared" si="2"/>
        <v>0</v>
      </c>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row>
    <row r="220" ht="15.75" customHeight="1" spans="1:64">
      <c r="A220" s="38" t="s">
        <v>67</v>
      </c>
      <c r="B220" s="43" t="s">
        <v>304</v>
      </c>
      <c r="C220" s="42"/>
      <c r="D220" s="42"/>
      <c r="E220" s="42"/>
      <c r="F220" s="42"/>
      <c r="G220" s="42"/>
      <c r="H220" s="42"/>
      <c r="I220" s="42"/>
      <c r="J220" s="42"/>
      <c r="K220" s="42"/>
      <c r="L220" s="42"/>
      <c r="M220" s="42"/>
      <c r="N220" s="42"/>
      <c r="O220" s="42"/>
      <c r="P220" s="42"/>
      <c r="Q220" s="42"/>
      <c r="R220" s="42"/>
      <c r="S220" s="42"/>
      <c r="T220" s="42"/>
      <c r="U220" s="42"/>
      <c r="V220" s="42">
        <f t="shared" si="2"/>
        <v>0</v>
      </c>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row>
    <row r="221" ht="15.75" customHeight="1" spans="1:64">
      <c r="A221" s="112" t="s">
        <v>143</v>
      </c>
      <c r="B221" s="44" t="s">
        <v>305</v>
      </c>
      <c r="C221" s="42" t="s">
        <v>4</v>
      </c>
      <c r="D221" s="42">
        <v>2</v>
      </c>
      <c r="E221" s="42"/>
      <c r="F221" s="42">
        <v>90</v>
      </c>
      <c r="G221" s="42">
        <v>1</v>
      </c>
      <c r="H221" s="42"/>
      <c r="I221" s="42">
        <v>3</v>
      </c>
      <c r="J221" s="42">
        <v>95</v>
      </c>
      <c r="K221" s="42"/>
      <c r="L221" s="42">
        <v>90</v>
      </c>
      <c r="M221" s="42"/>
      <c r="N221" s="42"/>
      <c r="O221" s="42">
        <v>0</v>
      </c>
      <c r="P221" s="42"/>
      <c r="Q221" s="42"/>
      <c r="R221" s="42"/>
      <c r="S221" s="42"/>
      <c r="T221" s="42">
        <v>3</v>
      </c>
      <c r="U221" s="42">
        <v>3</v>
      </c>
      <c r="V221" s="42">
        <f t="shared" si="2"/>
        <v>287</v>
      </c>
      <c r="W221" s="42"/>
      <c r="X221" s="42"/>
      <c r="Y221" s="42"/>
      <c r="Z221" s="42"/>
      <c r="AA221" s="42"/>
      <c r="AB221" s="42"/>
      <c r="AC221" s="42"/>
      <c r="AD221" s="42"/>
      <c r="AE221" s="42"/>
      <c r="AF221" s="42">
        <v>276</v>
      </c>
      <c r="AG221" s="42"/>
      <c r="AH221" s="42"/>
      <c r="AI221" s="42"/>
      <c r="AJ221" s="42"/>
      <c r="AK221" s="42"/>
      <c r="AL221" s="42"/>
      <c r="AM221" s="42"/>
      <c r="AN221" s="42"/>
      <c r="AO221" s="42"/>
      <c r="AP221" s="42"/>
      <c r="AQ221" s="58">
        <v>0.98</v>
      </c>
      <c r="AR221" s="42"/>
      <c r="AS221" s="42"/>
      <c r="AT221" s="42"/>
      <c r="AU221" s="42"/>
      <c r="AV221" s="42"/>
      <c r="AW221" s="42"/>
      <c r="AX221" s="42"/>
      <c r="AY221" s="42"/>
      <c r="AZ221" s="42"/>
      <c r="BA221" s="42"/>
      <c r="BB221" s="42"/>
      <c r="BC221" s="42"/>
      <c r="BD221" s="42"/>
      <c r="BE221" s="42"/>
      <c r="BF221" s="42"/>
      <c r="BG221" s="42"/>
      <c r="BH221" s="42"/>
      <c r="BI221" s="42"/>
      <c r="BJ221" s="42"/>
      <c r="BK221" s="42"/>
      <c r="BL221" s="42"/>
    </row>
    <row r="222" ht="15.75" customHeight="1" spans="1:64">
      <c r="A222" s="112" t="s">
        <v>143</v>
      </c>
      <c r="B222" s="44" t="s">
        <v>306</v>
      </c>
      <c r="C222" s="42" t="s">
        <v>4</v>
      </c>
      <c r="D222" s="42"/>
      <c r="E222" s="42"/>
      <c r="F222" s="42"/>
      <c r="G222" s="42">
        <v>0</v>
      </c>
      <c r="H222" s="42"/>
      <c r="I222" s="42">
        <v>3</v>
      </c>
      <c r="J222" s="42" t="s">
        <v>419</v>
      </c>
      <c r="K222" s="42"/>
      <c r="L222" s="42"/>
      <c r="M222" s="42"/>
      <c r="N222" s="42"/>
      <c r="O222" s="42">
        <v>1</v>
      </c>
      <c r="P222" s="42"/>
      <c r="Q222" s="42"/>
      <c r="R222" s="42"/>
      <c r="S222" s="42"/>
      <c r="T222" s="42">
        <v>2</v>
      </c>
      <c r="U222" s="42">
        <v>1</v>
      </c>
      <c r="V222" s="42">
        <f t="shared" si="2"/>
        <v>7</v>
      </c>
      <c r="W222" s="42"/>
      <c r="X222" s="42"/>
      <c r="Y222" s="42"/>
      <c r="Z222" s="42"/>
      <c r="AA222" s="42"/>
      <c r="AB222" s="42"/>
      <c r="AC222" s="42"/>
      <c r="AD222" s="42"/>
      <c r="AE222" s="42"/>
      <c r="AF222" s="42">
        <v>2</v>
      </c>
      <c r="AG222" s="42"/>
      <c r="AH222" s="42"/>
      <c r="AI222" s="42"/>
      <c r="AJ222" s="42"/>
      <c r="AK222" s="42"/>
      <c r="AL222" s="42"/>
      <c r="AM222" s="42"/>
      <c r="AN222" s="42"/>
      <c r="AO222" s="42"/>
      <c r="AP222" s="42"/>
      <c r="AQ222" s="42">
        <v>0</v>
      </c>
      <c r="AR222" s="42"/>
      <c r="AS222" s="42"/>
      <c r="AT222" s="42"/>
      <c r="AU222" s="42"/>
      <c r="AV222" s="42"/>
      <c r="AW222" s="42"/>
      <c r="AX222" s="42"/>
      <c r="AY222" s="42"/>
      <c r="AZ222" s="42"/>
      <c r="BA222" s="42"/>
      <c r="BB222" s="42"/>
      <c r="BC222" s="42"/>
      <c r="BD222" s="42"/>
      <c r="BE222" s="42"/>
      <c r="BF222" s="42"/>
      <c r="BG222" s="42"/>
      <c r="BH222" s="42"/>
      <c r="BI222" s="42"/>
      <c r="BJ222" s="42"/>
      <c r="BK222" s="42"/>
      <c r="BL222" s="42"/>
    </row>
    <row r="223" ht="15.75" customHeight="1" spans="1:64">
      <c r="A223" s="112" t="s">
        <v>143</v>
      </c>
      <c r="B223" s="44" t="s">
        <v>307</v>
      </c>
      <c r="C223" s="42" t="s">
        <v>4</v>
      </c>
      <c r="D223" s="42"/>
      <c r="E223" s="42"/>
      <c r="F223" s="42"/>
      <c r="G223" s="42"/>
      <c r="H223" s="42"/>
      <c r="I223" s="42"/>
      <c r="J223" s="42"/>
      <c r="K223" s="42"/>
      <c r="L223" s="42"/>
      <c r="M223" s="42"/>
      <c r="N223" s="42"/>
      <c r="O223" s="42">
        <v>0</v>
      </c>
      <c r="P223" s="42"/>
      <c r="Q223" s="42"/>
      <c r="R223" s="42"/>
      <c r="S223" s="42"/>
      <c r="T223" s="42">
        <v>0</v>
      </c>
      <c r="U223" s="42">
        <v>0</v>
      </c>
      <c r="V223" s="42">
        <f t="shared" si="2"/>
        <v>0</v>
      </c>
      <c r="W223" s="42"/>
      <c r="X223" s="42"/>
      <c r="Y223" s="42"/>
      <c r="Z223" s="42"/>
      <c r="AA223" s="42"/>
      <c r="AB223" s="42"/>
      <c r="AC223" s="42"/>
      <c r="AD223" s="42"/>
      <c r="AE223" s="42"/>
      <c r="AF223" s="42">
        <v>0</v>
      </c>
      <c r="AG223" s="42"/>
      <c r="AH223" s="42"/>
      <c r="AI223" s="42"/>
      <c r="AJ223" s="42"/>
      <c r="AK223" s="42"/>
      <c r="AL223" s="42"/>
      <c r="AM223" s="42"/>
      <c r="AN223" s="42"/>
      <c r="AO223" s="42"/>
      <c r="AP223" s="42"/>
      <c r="AQ223" s="42">
        <v>0</v>
      </c>
      <c r="AR223" s="42"/>
      <c r="AS223" s="42"/>
      <c r="AT223" s="42"/>
      <c r="AU223" s="42"/>
      <c r="AV223" s="42"/>
      <c r="AW223" s="42"/>
      <c r="AX223" s="42"/>
      <c r="AY223" s="42"/>
      <c r="AZ223" s="42"/>
      <c r="BA223" s="42"/>
      <c r="BB223" s="42"/>
      <c r="BC223" s="42"/>
      <c r="BD223" s="42"/>
      <c r="BE223" s="42"/>
      <c r="BF223" s="42"/>
      <c r="BG223" s="42"/>
      <c r="BH223" s="42"/>
      <c r="BI223" s="42"/>
      <c r="BJ223" s="42"/>
      <c r="BK223" s="42"/>
      <c r="BL223" s="42"/>
    </row>
    <row r="224" ht="15.75" customHeight="1" spans="1:64">
      <c r="A224" s="4"/>
      <c r="B224" s="5"/>
      <c r="C224" s="2"/>
      <c r="D224" s="2"/>
      <c r="E224" s="2"/>
      <c r="F224" s="2"/>
      <c r="G224" s="2"/>
      <c r="H224" s="2"/>
      <c r="I224" s="2"/>
      <c r="J224" s="2"/>
      <c r="K224" s="2"/>
      <c r="L224" s="2"/>
      <c r="M224" s="2"/>
      <c r="N224" s="2"/>
      <c r="O224" s="2"/>
      <c r="P224" s="2"/>
      <c r="Q224" s="2"/>
      <c r="R224" s="2"/>
      <c r="S224" s="2"/>
      <c r="T224" s="2"/>
      <c r="U224" s="2"/>
      <c r="V224" s="42">
        <f t="shared" si="2"/>
        <v>0</v>
      </c>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row>
    <row r="225" ht="236.25" spans="1:64">
      <c r="A225" s="57"/>
      <c r="B225" s="57" t="s">
        <v>310</v>
      </c>
      <c r="C225" s="57"/>
      <c r="D225" s="57"/>
      <c r="E225" s="57"/>
      <c r="F225" s="57"/>
      <c r="G225" s="57"/>
      <c r="H225" s="57"/>
      <c r="I225" s="57"/>
      <c r="J225" s="57"/>
      <c r="K225" s="57"/>
      <c r="L225" s="57"/>
      <c r="M225" s="57"/>
      <c r="N225" s="57"/>
      <c r="O225" s="57"/>
      <c r="P225" s="57"/>
      <c r="Q225" s="57"/>
      <c r="R225" s="57"/>
      <c r="S225" s="57"/>
      <c r="T225" s="57"/>
      <c r="U225" s="57"/>
      <c r="V225" s="42">
        <f t="shared" si="2"/>
        <v>0</v>
      </c>
      <c r="W225" s="57"/>
      <c r="X225" s="57"/>
      <c r="Y225" s="57"/>
      <c r="Z225" s="57"/>
      <c r="AA225" s="57"/>
      <c r="AB225" s="57"/>
      <c r="AC225" s="57"/>
      <c r="AD225" s="57"/>
      <c r="AE225" s="57"/>
      <c r="AF225" s="57" t="s">
        <v>420</v>
      </c>
      <c r="AG225" s="57"/>
      <c r="AH225" s="57"/>
      <c r="AI225" s="57"/>
      <c r="AJ225" s="57"/>
      <c r="AK225" s="57"/>
      <c r="AL225" s="57"/>
      <c r="AM225" s="57"/>
      <c r="AN225" s="57"/>
      <c r="AO225" s="57"/>
      <c r="AP225" s="57"/>
      <c r="AQ225" s="57" t="s">
        <v>421</v>
      </c>
      <c r="AR225" s="57"/>
      <c r="AS225" s="57"/>
      <c r="AT225" s="57"/>
      <c r="AU225" s="57"/>
      <c r="AV225" s="57"/>
      <c r="AW225" s="57"/>
      <c r="AX225" s="57"/>
      <c r="AY225" s="57"/>
      <c r="AZ225" s="57"/>
      <c r="BA225" s="57"/>
      <c r="BB225" s="57"/>
      <c r="BC225" s="57"/>
      <c r="BD225" s="57"/>
      <c r="BE225" s="57"/>
      <c r="BF225" s="57"/>
      <c r="BG225" s="57"/>
      <c r="BH225" s="57"/>
      <c r="BI225" s="57"/>
      <c r="BJ225" s="57"/>
      <c r="BK225" s="57"/>
      <c r="BL225" s="57"/>
    </row>
    <row r="226" ht="126" spans="1:64">
      <c r="A226" s="57"/>
      <c r="B226" s="57" t="s">
        <v>329</v>
      </c>
      <c r="C226" s="57"/>
      <c r="D226" s="57"/>
      <c r="E226" s="57"/>
      <c r="F226" s="57"/>
      <c r="G226" s="57"/>
      <c r="H226" s="57"/>
      <c r="I226" s="57"/>
      <c r="J226" s="57"/>
      <c r="K226" s="57"/>
      <c r="L226" s="57"/>
      <c r="M226" s="57"/>
      <c r="N226" s="57"/>
      <c r="O226" s="57"/>
      <c r="P226" s="57"/>
      <c r="Q226" s="57"/>
      <c r="R226" s="57"/>
      <c r="S226" s="57"/>
      <c r="T226" s="57"/>
      <c r="U226" s="57"/>
      <c r="V226" s="42">
        <f t="shared" si="2"/>
        <v>0</v>
      </c>
      <c r="W226" s="57"/>
      <c r="X226" s="57"/>
      <c r="Y226" s="57"/>
      <c r="Z226" s="57"/>
      <c r="AA226" s="57"/>
      <c r="AB226" s="57"/>
      <c r="AC226" s="57"/>
      <c r="AD226" s="57"/>
      <c r="AE226" s="57"/>
      <c r="AF226" s="57" t="s">
        <v>422</v>
      </c>
      <c r="AG226" s="57"/>
      <c r="AH226" s="57"/>
      <c r="AI226" s="57"/>
      <c r="AJ226" s="57"/>
      <c r="AK226" s="57"/>
      <c r="AL226" s="57"/>
      <c r="AM226" s="57"/>
      <c r="AN226" s="57"/>
      <c r="AO226" s="57"/>
      <c r="AP226" s="57"/>
      <c r="AQ226" s="57" t="s">
        <v>423</v>
      </c>
      <c r="AR226" s="57"/>
      <c r="AS226" s="57"/>
      <c r="AT226" s="57"/>
      <c r="AU226" s="57"/>
      <c r="AV226" s="57"/>
      <c r="AW226" s="57"/>
      <c r="AX226" s="57"/>
      <c r="AY226" s="57"/>
      <c r="AZ226" s="57"/>
      <c r="BA226" s="57"/>
      <c r="BB226" s="57"/>
      <c r="BC226" s="57"/>
      <c r="BD226" s="57"/>
      <c r="BE226" s="57"/>
      <c r="BF226" s="57"/>
      <c r="BG226" s="57"/>
      <c r="BH226" s="57"/>
      <c r="BI226" s="57"/>
      <c r="BJ226" s="57"/>
      <c r="BK226" s="57"/>
      <c r="BL226" s="57"/>
    </row>
    <row r="227" ht="78.75" spans="1:64">
      <c r="A227" s="57"/>
      <c r="B227" s="57" t="s">
        <v>351</v>
      </c>
      <c r="C227" s="57"/>
      <c r="D227" s="57"/>
      <c r="E227" s="57"/>
      <c r="F227" s="57"/>
      <c r="G227" s="57"/>
      <c r="H227" s="57"/>
      <c r="I227" s="57"/>
      <c r="J227" s="57"/>
      <c r="K227" s="57"/>
      <c r="L227" s="57"/>
      <c r="M227" s="57"/>
      <c r="N227" s="57"/>
      <c r="O227" s="57"/>
      <c r="P227" s="57"/>
      <c r="Q227" s="57"/>
      <c r="R227" s="57"/>
      <c r="S227" s="57"/>
      <c r="T227" s="57"/>
      <c r="U227" s="57"/>
      <c r="V227" s="42">
        <f t="shared" si="2"/>
        <v>0</v>
      </c>
      <c r="W227" s="57"/>
      <c r="X227" s="57"/>
      <c r="Y227" s="57"/>
      <c r="Z227" s="57"/>
      <c r="AA227" s="57"/>
      <c r="AB227" s="57"/>
      <c r="AC227" s="57"/>
      <c r="AD227" s="57"/>
      <c r="AE227" s="57"/>
      <c r="AF227" s="57" t="s">
        <v>424</v>
      </c>
      <c r="AG227" s="57"/>
      <c r="AH227" s="57"/>
      <c r="AI227" s="57"/>
      <c r="AJ227" s="57"/>
      <c r="AK227" s="57"/>
      <c r="AL227" s="57"/>
      <c r="AM227" s="57"/>
      <c r="AN227" s="57"/>
      <c r="AO227" s="57"/>
      <c r="AP227" s="57"/>
      <c r="AQ227" s="57" t="s">
        <v>425</v>
      </c>
      <c r="AR227" s="57"/>
      <c r="AS227" s="57"/>
      <c r="AT227" s="57"/>
      <c r="AU227" s="57"/>
      <c r="AV227" s="57"/>
      <c r="AW227" s="57"/>
      <c r="AX227" s="57"/>
      <c r="AY227" s="57"/>
      <c r="AZ227" s="57"/>
      <c r="BA227" s="57"/>
      <c r="BB227" s="57"/>
      <c r="BC227" s="57"/>
      <c r="BD227" s="57"/>
      <c r="BE227" s="57"/>
      <c r="BF227" s="57"/>
      <c r="BG227" s="57"/>
      <c r="BH227" s="57"/>
      <c r="BI227" s="57"/>
      <c r="BJ227" s="57"/>
      <c r="BK227" s="57"/>
      <c r="BL227" s="57"/>
    </row>
    <row r="228" ht="15.75" customHeight="1" spans="1:64">
      <c r="A228" s="4"/>
      <c r="B228" s="5"/>
      <c r="C228" s="2"/>
      <c r="D228" s="2"/>
      <c r="E228" s="2"/>
      <c r="F228" s="2"/>
      <c r="G228" s="2"/>
      <c r="H228" s="2"/>
      <c r="I228" s="2"/>
      <c r="J228" s="2"/>
      <c r="K228" s="2"/>
      <c r="L228" s="2"/>
      <c r="M228" s="2"/>
      <c r="N228" s="2"/>
      <c r="O228" s="2"/>
      <c r="P228" s="2"/>
      <c r="Q228" s="2"/>
      <c r="R228" s="2"/>
      <c r="S228" s="2"/>
      <c r="T228" s="2"/>
      <c r="U228" s="2"/>
      <c r="V228" s="42">
        <f t="shared" si="2"/>
        <v>0</v>
      </c>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row>
    <row r="229" ht="15.75" customHeight="1" spans="1:64">
      <c r="A229" s="4"/>
      <c r="B229" s="5"/>
      <c r="C229" s="2"/>
      <c r="D229" s="2"/>
      <c r="E229" s="2"/>
      <c r="F229" s="2"/>
      <c r="G229" s="2"/>
      <c r="H229" s="2"/>
      <c r="I229" s="2"/>
      <c r="J229" s="2"/>
      <c r="K229" s="2"/>
      <c r="L229" s="2"/>
      <c r="M229" s="2"/>
      <c r="N229" s="2"/>
      <c r="O229" s="2"/>
      <c r="P229" s="2"/>
      <c r="Q229" s="2"/>
      <c r="R229" s="2"/>
      <c r="S229" s="2"/>
      <c r="T229" s="2"/>
      <c r="U229" s="2"/>
      <c r="V229" s="42">
        <f t="shared" si="2"/>
        <v>0</v>
      </c>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row>
    <row r="230" ht="15.75" customHeight="1" spans="1:64">
      <c r="A230" s="4"/>
      <c r="B230" s="5"/>
      <c r="C230" s="2"/>
      <c r="D230" s="2"/>
      <c r="E230" s="2"/>
      <c r="F230" s="2"/>
      <c r="G230" s="2"/>
      <c r="H230" s="2"/>
      <c r="I230" s="2"/>
      <c r="J230" s="2"/>
      <c r="K230" s="2"/>
      <c r="L230" s="2"/>
      <c r="M230" s="2"/>
      <c r="N230" s="2"/>
      <c r="O230" s="2"/>
      <c r="P230" s="2"/>
      <c r="Q230" s="2"/>
      <c r="R230" s="2"/>
      <c r="S230" s="2"/>
      <c r="T230" s="2"/>
      <c r="U230" s="2"/>
      <c r="V230" s="42">
        <f t="shared" si="2"/>
        <v>0</v>
      </c>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row>
    <row r="231" ht="15.75" customHeight="1" spans="1:64">
      <c r="A231" s="4"/>
      <c r="B231" s="5"/>
      <c r="C231" s="2"/>
      <c r="D231" s="2"/>
      <c r="E231" s="2"/>
      <c r="F231" s="2"/>
      <c r="G231" s="2"/>
      <c r="H231" s="2"/>
      <c r="I231" s="2"/>
      <c r="J231" s="2"/>
      <c r="K231" s="2"/>
      <c r="L231" s="2"/>
      <c r="M231" s="2"/>
      <c r="N231" s="2"/>
      <c r="O231" s="2"/>
      <c r="P231" s="2"/>
      <c r="Q231" s="2"/>
      <c r="R231" s="2"/>
      <c r="S231" s="2"/>
      <c r="T231" s="2"/>
      <c r="U231" s="2"/>
      <c r="V231" s="42">
        <f t="shared" si="2"/>
        <v>0</v>
      </c>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row>
    <row r="232" ht="15.75" customHeight="1" spans="1:64">
      <c r="A232" s="4"/>
      <c r="B232" s="5"/>
      <c r="C232" s="2"/>
      <c r="D232" s="2"/>
      <c r="E232" s="2"/>
      <c r="F232" s="2"/>
      <c r="G232" s="2"/>
      <c r="H232" s="2"/>
      <c r="I232" s="2"/>
      <c r="J232" s="2"/>
      <c r="K232" s="2"/>
      <c r="L232" s="2"/>
      <c r="M232" s="2"/>
      <c r="N232" s="2"/>
      <c r="O232" s="2"/>
      <c r="P232" s="2"/>
      <c r="Q232" s="2"/>
      <c r="R232" s="2"/>
      <c r="S232" s="2"/>
      <c r="T232" s="2"/>
      <c r="U232" s="2"/>
      <c r="V232" s="42">
        <f t="shared" si="2"/>
        <v>0</v>
      </c>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row>
    <row r="233" ht="15.75" customHeight="1" spans="1:64">
      <c r="A233" s="4"/>
      <c r="B233" s="5"/>
      <c r="C233" s="2"/>
      <c r="D233" s="2"/>
      <c r="E233" s="2"/>
      <c r="F233" s="2"/>
      <c r="G233" s="2"/>
      <c r="H233" s="2"/>
      <c r="I233" s="2"/>
      <c r="J233" s="2"/>
      <c r="K233" s="2"/>
      <c r="L233" s="2"/>
      <c r="M233" s="2"/>
      <c r="N233" s="2"/>
      <c r="O233" s="2"/>
      <c r="P233" s="2"/>
      <c r="Q233" s="2"/>
      <c r="R233" s="2"/>
      <c r="S233" s="2"/>
      <c r="T233" s="2"/>
      <c r="U233" s="2"/>
      <c r="V233" s="42">
        <f t="shared" si="2"/>
        <v>0</v>
      </c>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row>
    <row r="234" ht="15.75" customHeight="1" spans="1:64">
      <c r="A234" s="4"/>
      <c r="B234" s="5"/>
      <c r="C234" s="2"/>
      <c r="D234" s="2"/>
      <c r="E234" s="2"/>
      <c r="F234" s="2"/>
      <c r="G234" s="2"/>
      <c r="H234" s="2"/>
      <c r="I234" s="2"/>
      <c r="J234" s="2"/>
      <c r="K234" s="2"/>
      <c r="L234" s="2"/>
      <c r="M234" s="2"/>
      <c r="N234" s="2"/>
      <c r="O234" s="2"/>
      <c r="P234" s="2"/>
      <c r="Q234" s="2"/>
      <c r="R234" s="2"/>
      <c r="S234" s="2"/>
      <c r="T234" s="2"/>
      <c r="U234" s="2"/>
      <c r="V234" s="42">
        <f t="shared" si="2"/>
        <v>0</v>
      </c>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row>
    <row r="235" ht="15.75" customHeight="1" spans="1:64">
      <c r="A235" s="4"/>
      <c r="B235" s="5"/>
      <c r="C235" s="2"/>
      <c r="D235" s="2"/>
      <c r="E235" s="2"/>
      <c r="F235" s="2"/>
      <c r="G235" s="2"/>
      <c r="H235" s="2"/>
      <c r="I235" s="2"/>
      <c r="J235" s="2"/>
      <c r="K235" s="2"/>
      <c r="L235" s="2"/>
      <c r="M235" s="2"/>
      <c r="N235" s="2"/>
      <c r="O235" s="2"/>
      <c r="P235" s="2"/>
      <c r="Q235" s="2"/>
      <c r="R235" s="2"/>
      <c r="S235" s="2"/>
      <c r="T235" s="2"/>
      <c r="U235" s="2"/>
      <c r="V235" s="42">
        <f t="shared" si="2"/>
        <v>0</v>
      </c>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row>
    <row r="236" ht="15.75" customHeight="1" spans="1:64">
      <c r="A236" s="4"/>
      <c r="B236" s="5"/>
      <c r="C236" s="2"/>
      <c r="D236" s="2"/>
      <c r="E236" s="2"/>
      <c r="F236" s="2"/>
      <c r="G236" s="2"/>
      <c r="H236" s="2"/>
      <c r="I236" s="2"/>
      <c r="J236" s="2"/>
      <c r="K236" s="2"/>
      <c r="L236" s="2"/>
      <c r="M236" s="2"/>
      <c r="N236" s="2"/>
      <c r="O236" s="2"/>
      <c r="P236" s="2"/>
      <c r="Q236" s="2"/>
      <c r="R236" s="2"/>
      <c r="S236" s="2"/>
      <c r="T236" s="2"/>
      <c r="U236" s="2"/>
      <c r="V236" s="42">
        <f t="shared" si="2"/>
        <v>0</v>
      </c>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row>
    <row r="237" ht="15.75" customHeight="1" spans="1:64">
      <c r="A237" s="4"/>
      <c r="B237" s="5"/>
      <c r="C237" s="2"/>
      <c r="D237" s="2"/>
      <c r="E237" s="2"/>
      <c r="F237" s="2"/>
      <c r="G237" s="2"/>
      <c r="H237" s="2"/>
      <c r="I237" s="2"/>
      <c r="J237" s="2"/>
      <c r="K237" s="2"/>
      <c r="L237" s="2"/>
      <c r="M237" s="2"/>
      <c r="N237" s="2"/>
      <c r="O237" s="2"/>
      <c r="P237" s="2"/>
      <c r="Q237" s="2"/>
      <c r="R237" s="2"/>
      <c r="S237" s="2"/>
      <c r="T237" s="2"/>
      <c r="U237" s="2"/>
      <c r="V237" s="42">
        <f t="shared" si="2"/>
        <v>0</v>
      </c>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row>
    <row r="238" ht="15.75" customHeight="1" spans="1:64">
      <c r="A238" s="4"/>
      <c r="B238" s="5"/>
      <c r="C238" s="2"/>
      <c r="D238" s="2"/>
      <c r="E238" s="2"/>
      <c r="F238" s="2"/>
      <c r="G238" s="2"/>
      <c r="H238" s="2"/>
      <c r="I238" s="2"/>
      <c r="J238" s="2"/>
      <c r="K238" s="2"/>
      <c r="L238" s="2"/>
      <c r="M238" s="2"/>
      <c r="N238" s="2"/>
      <c r="O238" s="2"/>
      <c r="P238" s="2"/>
      <c r="Q238" s="2"/>
      <c r="R238" s="2"/>
      <c r="S238" s="2"/>
      <c r="T238" s="2"/>
      <c r="U238" s="2"/>
      <c r="V238" s="42">
        <f t="shared" si="2"/>
        <v>0</v>
      </c>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row>
    <row r="239" ht="15.75" customHeight="1" spans="1:64">
      <c r="A239" s="4"/>
      <c r="B239" s="5"/>
      <c r="C239" s="2"/>
      <c r="D239" s="2"/>
      <c r="E239" s="2"/>
      <c r="F239" s="2"/>
      <c r="G239" s="2"/>
      <c r="H239" s="2"/>
      <c r="I239" s="2"/>
      <c r="J239" s="2"/>
      <c r="K239" s="2"/>
      <c r="L239" s="2"/>
      <c r="M239" s="2"/>
      <c r="N239" s="2"/>
      <c r="O239" s="2"/>
      <c r="P239" s="2"/>
      <c r="Q239" s="2"/>
      <c r="R239" s="2"/>
      <c r="S239" s="2"/>
      <c r="T239" s="2"/>
      <c r="U239" s="2"/>
      <c r="V239" s="42">
        <f t="shared" si="2"/>
        <v>0</v>
      </c>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row>
    <row r="240" ht="15.75" customHeight="1" spans="1:64">
      <c r="A240" s="4"/>
      <c r="B240" s="5"/>
      <c r="C240" s="2"/>
      <c r="D240" s="2"/>
      <c r="E240" s="2"/>
      <c r="F240" s="2"/>
      <c r="G240" s="2"/>
      <c r="H240" s="2"/>
      <c r="I240" s="2"/>
      <c r="J240" s="2"/>
      <c r="K240" s="2"/>
      <c r="L240" s="2"/>
      <c r="M240" s="2"/>
      <c r="N240" s="2"/>
      <c r="O240" s="2"/>
      <c r="P240" s="2"/>
      <c r="Q240" s="2"/>
      <c r="R240" s="2"/>
      <c r="S240" s="2"/>
      <c r="T240" s="2"/>
      <c r="U240" s="2"/>
      <c r="V240" s="42">
        <f t="shared" si="2"/>
        <v>0</v>
      </c>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row>
    <row r="241" ht="15.75" customHeight="1" spans="1:64">
      <c r="A241" s="4"/>
      <c r="B241" s="5"/>
      <c r="C241" s="2"/>
      <c r="D241" s="2"/>
      <c r="E241" s="2"/>
      <c r="F241" s="2"/>
      <c r="G241" s="2"/>
      <c r="H241" s="2"/>
      <c r="I241" s="2"/>
      <c r="J241" s="2"/>
      <c r="K241" s="2"/>
      <c r="L241" s="2"/>
      <c r="M241" s="2"/>
      <c r="N241" s="2"/>
      <c r="O241" s="2"/>
      <c r="P241" s="2"/>
      <c r="Q241" s="2"/>
      <c r="R241" s="2"/>
      <c r="S241" s="2"/>
      <c r="T241" s="2"/>
      <c r="U241" s="2"/>
      <c r="V241" s="42">
        <f t="shared" si="2"/>
        <v>0</v>
      </c>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row>
    <row r="242" ht="15.75" customHeight="1" spans="1:64">
      <c r="A242" s="4"/>
      <c r="B242" s="5"/>
      <c r="C242" s="2"/>
      <c r="D242" s="2"/>
      <c r="E242" s="2"/>
      <c r="F242" s="2"/>
      <c r="G242" s="2"/>
      <c r="H242" s="2"/>
      <c r="I242" s="2"/>
      <c r="J242" s="2"/>
      <c r="K242" s="2"/>
      <c r="L242" s="2"/>
      <c r="M242" s="2"/>
      <c r="N242" s="2"/>
      <c r="O242" s="2"/>
      <c r="P242" s="2"/>
      <c r="Q242" s="2"/>
      <c r="R242" s="2"/>
      <c r="S242" s="2"/>
      <c r="T242" s="2"/>
      <c r="U242" s="2"/>
      <c r="V242" s="42">
        <f t="shared" si="2"/>
        <v>0</v>
      </c>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row>
    <row r="243" ht="15.75" customHeight="1" spans="1:64">
      <c r="A243" s="4"/>
      <c r="B243" s="5"/>
      <c r="C243" s="2"/>
      <c r="D243" s="2"/>
      <c r="E243" s="2"/>
      <c r="F243" s="2"/>
      <c r="G243" s="2"/>
      <c r="H243" s="2"/>
      <c r="I243" s="2"/>
      <c r="J243" s="2"/>
      <c r="K243" s="2"/>
      <c r="L243" s="2"/>
      <c r="M243" s="2"/>
      <c r="N243" s="2"/>
      <c r="O243" s="2"/>
      <c r="P243" s="2"/>
      <c r="Q243" s="2"/>
      <c r="R243" s="2"/>
      <c r="S243" s="2"/>
      <c r="T243" s="2"/>
      <c r="U243" s="2"/>
      <c r="V243" s="42">
        <f t="shared" si="2"/>
        <v>0</v>
      </c>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4" ht="15.75" customHeight="1" spans="1:64">
      <c r="A244" s="4"/>
      <c r="B244" s="5"/>
      <c r="C244" s="2"/>
      <c r="D244" s="2"/>
      <c r="E244" s="2"/>
      <c r="F244" s="2"/>
      <c r="G244" s="2"/>
      <c r="H244" s="2"/>
      <c r="I244" s="2"/>
      <c r="J244" s="2"/>
      <c r="K244" s="2"/>
      <c r="L244" s="2"/>
      <c r="M244" s="2"/>
      <c r="N244" s="2"/>
      <c r="O244" s="2"/>
      <c r="P244" s="2"/>
      <c r="Q244" s="2"/>
      <c r="R244" s="2"/>
      <c r="S244" s="2"/>
      <c r="T244" s="2"/>
      <c r="U244" s="2"/>
      <c r="V244" s="42">
        <f t="shared" si="2"/>
        <v>0</v>
      </c>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row>
    <row r="245" ht="15.75" customHeight="1" spans="1:64">
      <c r="A245" s="4"/>
      <c r="B245" s="5"/>
      <c r="C245" s="2"/>
      <c r="D245" s="2"/>
      <c r="E245" s="2"/>
      <c r="F245" s="2"/>
      <c r="G245" s="2"/>
      <c r="H245" s="2"/>
      <c r="I245" s="2"/>
      <c r="J245" s="2"/>
      <c r="K245" s="2"/>
      <c r="L245" s="2"/>
      <c r="M245" s="2"/>
      <c r="N245" s="2"/>
      <c r="O245" s="2"/>
      <c r="P245" s="2"/>
      <c r="Q245" s="2"/>
      <c r="R245" s="2"/>
      <c r="S245" s="2"/>
      <c r="T245" s="2"/>
      <c r="U245" s="2"/>
      <c r="V245" s="42">
        <f t="shared" si="2"/>
        <v>0</v>
      </c>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row>
    <row r="246" ht="15.75" customHeight="1" spans="1:64">
      <c r="A246" s="4"/>
      <c r="B246" s="5"/>
      <c r="C246" s="2"/>
      <c r="D246" s="2"/>
      <c r="E246" s="2"/>
      <c r="F246" s="2"/>
      <c r="G246" s="2"/>
      <c r="H246" s="2"/>
      <c r="I246" s="2"/>
      <c r="J246" s="2"/>
      <c r="K246" s="2"/>
      <c r="L246" s="2"/>
      <c r="M246" s="2"/>
      <c r="N246" s="2"/>
      <c r="O246" s="2"/>
      <c r="P246" s="2"/>
      <c r="Q246" s="2"/>
      <c r="R246" s="2"/>
      <c r="S246" s="2"/>
      <c r="T246" s="2"/>
      <c r="U246" s="2"/>
      <c r="V246" s="42">
        <f t="shared" si="2"/>
        <v>0</v>
      </c>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row>
    <row r="247" ht="15.75" customHeight="1" spans="1:64">
      <c r="A247" s="4"/>
      <c r="B247" s="5"/>
      <c r="C247" s="2"/>
      <c r="D247" s="2"/>
      <c r="E247" s="2"/>
      <c r="F247" s="2"/>
      <c r="G247" s="2"/>
      <c r="H247" s="2"/>
      <c r="I247" s="2"/>
      <c r="J247" s="2"/>
      <c r="K247" s="2"/>
      <c r="L247" s="2"/>
      <c r="M247" s="2"/>
      <c r="N247" s="2"/>
      <c r="O247" s="2"/>
      <c r="P247" s="2"/>
      <c r="Q247" s="2"/>
      <c r="R247" s="2"/>
      <c r="S247" s="2"/>
      <c r="T247" s="2"/>
      <c r="U247" s="2"/>
      <c r="V247" s="42">
        <f t="shared" si="2"/>
        <v>0</v>
      </c>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row>
    <row r="248" ht="15.75" customHeight="1" spans="1:64">
      <c r="A248" s="4"/>
      <c r="B248" s="5"/>
      <c r="C248" s="2"/>
      <c r="D248" s="2"/>
      <c r="E248" s="2"/>
      <c r="F248" s="2"/>
      <c r="G248" s="2"/>
      <c r="H248" s="2"/>
      <c r="I248" s="2"/>
      <c r="J248" s="2"/>
      <c r="K248" s="2"/>
      <c r="L248" s="2"/>
      <c r="M248" s="2"/>
      <c r="N248" s="2"/>
      <c r="O248" s="2"/>
      <c r="P248" s="2"/>
      <c r="Q248" s="2"/>
      <c r="R248" s="2"/>
      <c r="S248" s="2"/>
      <c r="T248" s="2"/>
      <c r="U248" s="2"/>
      <c r="V248" s="42">
        <f t="shared" si="2"/>
        <v>0</v>
      </c>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49" ht="15.75" customHeight="1" spans="1:64">
      <c r="A249" s="4"/>
      <c r="B249" s="5"/>
      <c r="C249" s="2"/>
      <c r="D249" s="2"/>
      <c r="E249" s="2"/>
      <c r="F249" s="2"/>
      <c r="G249" s="2"/>
      <c r="H249" s="2"/>
      <c r="I249" s="2"/>
      <c r="J249" s="2"/>
      <c r="K249" s="2"/>
      <c r="L249" s="2"/>
      <c r="M249" s="2"/>
      <c r="N249" s="2"/>
      <c r="O249" s="2"/>
      <c r="P249" s="2"/>
      <c r="Q249" s="2"/>
      <c r="R249" s="2"/>
      <c r="S249" s="2"/>
      <c r="T249" s="2"/>
      <c r="U249" s="2"/>
      <c r="V249" s="42">
        <f t="shared" si="2"/>
        <v>0</v>
      </c>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0" ht="15.75" customHeight="1" spans="1:64">
      <c r="A250" s="4"/>
      <c r="B250" s="5"/>
      <c r="C250" s="2"/>
      <c r="D250" s="2"/>
      <c r="E250" s="2"/>
      <c r="F250" s="2"/>
      <c r="G250" s="2"/>
      <c r="H250" s="2"/>
      <c r="I250" s="2"/>
      <c r="J250" s="2"/>
      <c r="K250" s="2"/>
      <c r="L250" s="2"/>
      <c r="M250" s="2"/>
      <c r="N250" s="2"/>
      <c r="O250" s="2"/>
      <c r="P250" s="2"/>
      <c r="Q250" s="2"/>
      <c r="R250" s="2"/>
      <c r="S250" s="2"/>
      <c r="T250" s="2"/>
      <c r="U250" s="2"/>
      <c r="V250" s="42">
        <f t="shared" si="2"/>
        <v>0</v>
      </c>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row>
    <row r="251" ht="15.75" customHeight="1" spans="1:64">
      <c r="A251" s="4"/>
      <c r="B251" s="5"/>
      <c r="C251" s="2"/>
      <c r="D251" s="2"/>
      <c r="E251" s="2"/>
      <c r="F251" s="2"/>
      <c r="G251" s="2"/>
      <c r="H251" s="2"/>
      <c r="I251" s="2"/>
      <c r="J251" s="2"/>
      <c r="K251" s="2"/>
      <c r="L251" s="2"/>
      <c r="M251" s="2"/>
      <c r="N251" s="2"/>
      <c r="O251" s="2"/>
      <c r="P251" s="2"/>
      <c r="Q251" s="2"/>
      <c r="R251" s="2"/>
      <c r="S251" s="2"/>
      <c r="T251" s="2"/>
      <c r="U251" s="2"/>
      <c r="V251" s="42">
        <f t="shared" si="2"/>
        <v>0</v>
      </c>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row>
    <row r="252" ht="15.75" customHeight="1" spans="1:64">
      <c r="A252" s="4"/>
      <c r="B252" s="5"/>
      <c r="C252" s="2"/>
      <c r="D252" s="2"/>
      <c r="E252" s="2"/>
      <c r="F252" s="2"/>
      <c r="G252" s="2"/>
      <c r="H252" s="2"/>
      <c r="I252" s="2"/>
      <c r="J252" s="2"/>
      <c r="K252" s="2"/>
      <c r="L252" s="2"/>
      <c r="M252" s="2"/>
      <c r="N252" s="2"/>
      <c r="O252" s="2"/>
      <c r="P252" s="2"/>
      <c r="Q252" s="2"/>
      <c r="R252" s="2"/>
      <c r="S252" s="2"/>
      <c r="T252" s="2"/>
      <c r="U252" s="2"/>
      <c r="V252" s="42">
        <f t="shared" si="2"/>
        <v>0</v>
      </c>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row>
    <row r="253" ht="15.75" customHeight="1" spans="1:64">
      <c r="A253" s="4"/>
      <c r="B253" s="5"/>
      <c r="C253" s="2"/>
      <c r="D253" s="2"/>
      <c r="E253" s="2"/>
      <c r="F253" s="2"/>
      <c r="G253" s="2"/>
      <c r="H253" s="2"/>
      <c r="I253" s="2"/>
      <c r="J253" s="2"/>
      <c r="K253" s="2"/>
      <c r="L253" s="2"/>
      <c r="M253" s="2"/>
      <c r="N253" s="2"/>
      <c r="O253" s="2"/>
      <c r="P253" s="2"/>
      <c r="Q253" s="2"/>
      <c r="R253" s="2"/>
      <c r="S253" s="2"/>
      <c r="T253" s="2"/>
      <c r="U253" s="2"/>
      <c r="V253" s="42">
        <f t="shared" si="2"/>
        <v>0</v>
      </c>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row>
    <row r="254" ht="15.75" customHeight="1" spans="1:64">
      <c r="A254" s="4"/>
      <c r="B254" s="5"/>
      <c r="C254" s="2"/>
      <c r="D254" s="2"/>
      <c r="E254" s="2"/>
      <c r="F254" s="2"/>
      <c r="G254" s="2"/>
      <c r="H254" s="2"/>
      <c r="I254" s="2"/>
      <c r="J254" s="2"/>
      <c r="K254" s="2"/>
      <c r="L254" s="2"/>
      <c r="M254" s="2"/>
      <c r="N254" s="2"/>
      <c r="O254" s="2"/>
      <c r="P254" s="2"/>
      <c r="Q254" s="2"/>
      <c r="R254" s="2"/>
      <c r="S254" s="2"/>
      <c r="T254" s="2"/>
      <c r="U254" s="2"/>
      <c r="V254" s="42">
        <f t="shared" si="2"/>
        <v>0</v>
      </c>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row>
    <row r="255" ht="15.75" customHeight="1" spans="1:64">
      <c r="A255" s="4"/>
      <c r="B255" s="5"/>
      <c r="C255" s="2"/>
      <c r="D255" s="2"/>
      <c r="E255" s="2"/>
      <c r="F255" s="2"/>
      <c r="G255" s="2"/>
      <c r="H255" s="2"/>
      <c r="I255" s="2"/>
      <c r="J255" s="2"/>
      <c r="K255" s="2"/>
      <c r="L255" s="2"/>
      <c r="M255" s="2"/>
      <c r="N255" s="2"/>
      <c r="O255" s="2"/>
      <c r="P255" s="2"/>
      <c r="Q255" s="2"/>
      <c r="R255" s="2"/>
      <c r="S255" s="2"/>
      <c r="T255" s="2"/>
      <c r="U255" s="2"/>
      <c r="V255" s="42">
        <f t="shared" si="2"/>
        <v>0</v>
      </c>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row>
    <row r="256" ht="15.75" customHeight="1" spans="1:64">
      <c r="A256" s="4"/>
      <c r="B256" s="5"/>
      <c r="C256" s="2"/>
      <c r="D256" s="2"/>
      <c r="E256" s="2"/>
      <c r="F256" s="2"/>
      <c r="G256" s="2"/>
      <c r="H256" s="2"/>
      <c r="I256" s="2"/>
      <c r="J256" s="2"/>
      <c r="K256" s="2"/>
      <c r="L256" s="2"/>
      <c r="M256" s="2"/>
      <c r="N256" s="2"/>
      <c r="O256" s="2"/>
      <c r="P256" s="2"/>
      <c r="Q256" s="2"/>
      <c r="R256" s="2"/>
      <c r="S256" s="2"/>
      <c r="T256" s="2"/>
      <c r="U256" s="2"/>
      <c r="V256" s="42">
        <f t="shared" si="2"/>
        <v>0</v>
      </c>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row>
    <row r="257" ht="15.75" customHeight="1" spans="1:64">
      <c r="A257" s="4"/>
      <c r="B257" s="5"/>
      <c r="C257" s="2"/>
      <c r="D257" s="2"/>
      <c r="E257" s="2"/>
      <c r="F257" s="2"/>
      <c r="G257" s="2"/>
      <c r="H257" s="2"/>
      <c r="I257" s="2"/>
      <c r="J257" s="2"/>
      <c r="K257" s="2"/>
      <c r="L257" s="2"/>
      <c r="M257" s="2"/>
      <c r="N257" s="2"/>
      <c r="O257" s="2"/>
      <c r="P257" s="2"/>
      <c r="Q257" s="2"/>
      <c r="R257" s="2"/>
      <c r="S257" s="2"/>
      <c r="T257" s="2"/>
      <c r="U257" s="2"/>
      <c r="V257" s="42">
        <f t="shared" si="2"/>
        <v>0</v>
      </c>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58" ht="15.75" customHeight="1" spans="1:64">
      <c r="A258" s="4"/>
      <c r="B258" s="5"/>
      <c r="C258" s="2"/>
      <c r="D258" s="2"/>
      <c r="E258" s="2"/>
      <c r="F258" s="2"/>
      <c r="G258" s="2"/>
      <c r="H258" s="2"/>
      <c r="I258" s="2"/>
      <c r="J258" s="2"/>
      <c r="K258" s="2"/>
      <c r="L258" s="2"/>
      <c r="M258" s="2"/>
      <c r="N258" s="2"/>
      <c r="O258" s="2"/>
      <c r="P258" s="2"/>
      <c r="Q258" s="2"/>
      <c r="R258" s="2"/>
      <c r="S258" s="2"/>
      <c r="T258" s="2"/>
      <c r="U258" s="2"/>
      <c r="V258" s="42">
        <f t="shared" si="2"/>
        <v>0</v>
      </c>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row>
    <row r="259" ht="15.75" customHeight="1" spans="1:64">
      <c r="A259" s="4"/>
      <c r="B259" s="5"/>
      <c r="C259" s="2"/>
      <c r="D259" s="2"/>
      <c r="E259" s="2"/>
      <c r="F259" s="2"/>
      <c r="G259" s="2"/>
      <c r="H259" s="2"/>
      <c r="I259" s="2"/>
      <c r="J259" s="2"/>
      <c r="K259" s="2"/>
      <c r="L259" s="2"/>
      <c r="M259" s="2"/>
      <c r="N259" s="2"/>
      <c r="O259" s="2"/>
      <c r="P259" s="2"/>
      <c r="Q259" s="2"/>
      <c r="R259" s="2"/>
      <c r="S259" s="2"/>
      <c r="T259" s="2"/>
      <c r="U259" s="2"/>
      <c r="V259" s="42">
        <f t="shared" si="2"/>
        <v>0</v>
      </c>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row>
    <row r="260" ht="15.75" customHeight="1" spans="1:64">
      <c r="A260" s="4"/>
      <c r="B260" s="5"/>
      <c r="C260" s="2"/>
      <c r="D260" s="2"/>
      <c r="E260" s="2"/>
      <c r="F260" s="2"/>
      <c r="G260" s="2"/>
      <c r="H260" s="2"/>
      <c r="I260" s="2"/>
      <c r="J260" s="2"/>
      <c r="K260" s="2"/>
      <c r="L260" s="2"/>
      <c r="M260" s="2"/>
      <c r="N260" s="2"/>
      <c r="O260" s="2"/>
      <c r="P260" s="2"/>
      <c r="Q260" s="2"/>
      <c r="R260" s="2"/>
      <c r="S260" s="2"/>
      <c r="T260" s="2"/>
      <c r="U260" s="2"/>
      <c r="V260" s="42">
        <f t="shared" si="2"/>
        <v>0</v>
      </c>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row>
    <row r="261" ht="15.75" customHeight="1" spans="1:64">
      <c r="A261" s="4"/>
      <c r="B261" s="5"/>
      <c r="C261" s="2"/>
      <c r="D261" s="2"/>
      <c r="E261" s="2"/>
      <c r="F261" s="2"/>
      <c r="G261" s="2"/>
      <c r="H261" s="2"/>
      <c r="I261" s="2"/>
      <c r="J261" s="2"/>
      <c r="K261" s="2"/>
      <c r="L261" s="2"/>
      <c r="M261" s="2"/>
      <c r="N261" s="2"/>
      <c r="O261" s="2"/>
      <c r="P261" s="2"/>
      <c r="Q261" s="2"/>
      <c r="R261" s="2"/>
      <c r="S261" s="2"/>
      <c r="T261" s="2"/>
      <c r="U261" s="2"/>
      <c r="V261" s="42">
        <f t="shared" si="2"/>
        <v>0</v>
      </c>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row>
    <row r="262" ht="15.75" customHeight="1" spans="1:64">
      <c r="A262" s="4"/>
      <c r="B262" s="5"/>
      <c r="C262" s="2"/>
      <c r="D262" s="2"/>
      <c r="E262" s="2"/>
      <c r="F262" s="2"/>
      <c r="G262" s="2"/>
      <c r="H262" s="2"/>
      <c r="I262" s="2"/>
      <c r="J262" s="2"/>
      <c r="K262" s="2"/>
      <c r="L262" s="2"/>
      <c r="M262" s="2"/>
      <c r="N262" s="2"/>
      <c r="O262" s="2"/>
      <c r="P262" s="2"/>
      <c r="Q262" s="2"/>
      <c r="R262" s="2"/>
      <c r="S262" s="2"/>
      <c r="T262" s="2"/>
      <c r="U262" s="2"/>
      <c r="V262" s="42">
        <f t="shared" si="2"/>
        <v>0</v>
      </c>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row>
    <row r="263" ht="15.75" customHeight="1" spans="1:64">
      <c r="A263" s="4"/>
      <c r="B263" s="5"/>
      <c r="C263" s="2"/>
      <c r="D263" s="2"/>
      <c r="E263" s="2"/>
      <c r="F263" s="2"/>
      <c r="G263" s="2"/>
      <c r="H263" s="2"/>
      <c r="I263" s="2"/>
      <c r="J263" s="2"/>
      <c r="K263" s="2"/>
      <c r="L263" s="2"/>
      <c r="M263" s="2"/>
      <c r="N263" s="2"/>
      <c r="O263" s="2"/>
      <c r="P263" s="2"/>
      <c r="Q263" s="2"/>
      <c r="R263" s="2"/>
      <c r="S263" s="2"/>
      <c r="T263" s="2"/>
      <c r="U263" s="2"/>
      <c r="V263" s="42">
        <f t="shared" si="2"/>
        <v>0</v>
      </c>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row>
    <row r="264" ht="15.75" customHeight="1" spans="1:64">
      <c r="A264" s="4"/>
      <c r="B264" s="5"/>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row>
    <row r="265" ht="15.75" customHeight="1" spans="1:64">
      <c r="A265" s="4"/>
      <c r="B265" s="5"/>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row>
    <row r="266" ht="15.75" customHeight="1" spans="1:64">
      <c r="A266" s="4"/>
      <c r="B266" s="5"/>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row>
    <row r="267" ht="15.75" customHeight="1" spans="1:64">
      <c r="A267" s="4"/>
      <c r="B267" s="5"/>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row>
    <row r="268" ht="15.75" customHeight="1" spans="1:64">
      <c r="A268" s="4"/>
      <c r="B268" s="5"/>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row>
    <row r="269" ht="15.75" customHeight="1" spans="1:64">
      <c r="A269" s="4"/>
      <c r="B269" s="5"/>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row>
    <row r="270" ht="15.75" customHeight="1" spans="1:64">
      <c r="A270" s="4"/>
      <c r="B270" s="5"/>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row>
    <row r="271" ht="15.75" customHeight="1" spans="1:64">
      <c r="A271" s="4"/>
      <c r="B271" s="5"/>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row>
    <row r="272" ht="15.75" customHeight="1" spans="1:64">
      <c r="A272" s="4"/>
      <c r="B272" s="5"/>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row>
    <row r="273" ht="15.75" customHeight="1" spans="1:64">
      <c r="A273" s="4"/>
      <c r="B273" s="5"/>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row>
    <row r="274" ht="15.75" customHeight="1" spans="1:64">
      <c r="A274" s="4"/>
      <c r="B274" s="5"/>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row>
    <row r="275" ht="15.75" customHeight="1" spans="1:64">
      <c r="A275" s="4"/>
      <c r="B275" s="5"/>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row>
    <row r="276" ht="15.75" customHeight="1" spans="1:64">
      <c r="A276" s="4"/>
      <c r="B276" s="5"/>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row>
    <row r="277" ht="15.75" customHeight="1" spans="1:64">
      <c r="A277" s="4"/>
      <c r="B277" s="5"/>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row>
    <row r="278" ht="15.75" customHeight="1" spans="1:64">
      <c r="A278" s="4"/>
      <c r="B278" s="5"/>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row>
    <row r="279" ht="15.75" customHeight="1" spans="1:64">
      <c r="A279" s="4"/>
      <c r="B279" s="5"/>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row>
    <row r="280" ht="15.75" customHeight="1" spans="1:64">
      <c r="A280" s="4"/>
      <c r="B280" s="5"/>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row>
    <row r="281" ht="15.75" customHeight="1" spans="1:64">
      <c r="A281" s="4"/>
      <c r="B281" s="5"/>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row>
    <row r="282" ht="15.75" customHeight="1" spans="1:64">
      <c r="A282" s="4"/>
      <c r="B282" s="5"/>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row>
    <row r="283" ht="15.75" customHeight="1" spans="1:64">
      <c r="A283" s="4"/>
      <c r="B283" s="5"/>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row>
    <row r="284" ht="15.75" customHeight="1" spans="1:64">
      <c r="A284" s="4"/>
      <c r="B284" s="5"/>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row>
    <row r="285" ht="15.75" customHeight="1" spans="1:64">
      <c r="A285" s="4"/>
      <c r="B285" s="5"/>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row>
    <row r="286" ht="15.75" customHeight="1" spans="1:64">
      <c r="A286" s="4"/>
      <c r="B286" s="5"/>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row>
    <row r="287" ht="15.75" customHeight="1" spans="1:64">
      <c r="A287" s="4"/>
      <c r="B287" s="5"/>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row>
    <row r="288" ht="15.75" customHeight="1" spans="1:64">
      <c r="A288" s="4"/>
      <c r="B288" s="5"/>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row>
    <row r="289" ht="15.75" customHeight="1" spans="1:64">
      <c r="A289" s="4"/>
      <c r="B289" s="5"/>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row>
    <row r="290" ht="15.75" customHeight="1" spans="1:64">
      <c r="A290" s="4"/>
      <c r="B290" s="5"/>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row>
    <row r="291" ht="15.75" customHeight="1" spans="1:64">
      <c r="A291" s="4"/>
      <c r="B291" s="5"/>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row>
    <row r="292" ht="15.75" customHeight="1" spans="1:64">
      <c r="A292" s="4"/>
      <c r="B292" s="5"/>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row>
    <row r="293" ht="15.75" customHeight="1" spans="1:64">
      <c r="A293" s="4"/>
      <c r="B293" s="5"/>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row>
    <row r="294" ht="15.75" customHeight="1" spans="1:64">
      <c r="A294" s="4"/>
      <c r="B294" s="5"/>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row>
    <row r="295" ht="15.75" customHeight="1" spans="1:64">
      <c r="A295" s="4"/>
      <c r="B295" s="5"/>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row>
    <row r="296" ht="15.75" customHeight="1" spans="1:64">
      <c r="A296" s="4"/>
      <c r="B296" s="5"/>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row>
    <row r="297" ht="15.75" customHeight="1" spans="1:64">
      <c r="A297" s="4"/>
      <c r="B297" s="5"/>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row>
    <row r="298" ht="15.75" customHeight="1" spans="1:64">
      <c r="A298" s="4"/>
      <c r="B298" s="5"/>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row>
    <row r="299" ht="15.75" customHeight="1" spans="1:64">
      <c r="A299" s="4"/>
      <c r="B299" s="5"/>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row>
    <row r="300" ht="15.75" customHeight="1" spans="1:64">
      <c r="A300" s="4"/>
      <c r="B300" s="5"/>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row>
    <row r="301" ht="15.75" customHeight="1" spans="1:64">
      <c r="A301" s="4"/>
      <c r="B301" s="5"/>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row>
    <row r="302" ht="15.75" customHeight="1" spans="1:64">
      <c r="A302" s="4"/>
      <c r="B302" s="5"/>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row>
    <row r="303" ht="15.75" customHeight="1" spans="1:64">
      <c r="A303" s="4"/>
      <c r="B303" s="5"/>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row>
    <row r="304" ht="15.75" customHeight="1" spans="1:64">
      <c r="A304" s="4"/>
      <c r="B304" s="5"/>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row>
    <row r="305" ht="15.75" customHeight="1" spans="1:64">
      <c r="A305" s="4"/>
      <c r="B305" s="5"/>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row>
    <row r="306" ht="15.75" customHeight="1" spans="1:64">
      <c r="A306" s="4"/>
      <c r="B306" s="5"/>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row>
    <row r="307" ht="15.75" customHeight="1" spans="1:64">
      <c r="A307" s="4"/>
      <c r="B307" s="5"/>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row>
    <row r="308" ht="15.75" customHeight="1" spans="1:64">
      <c r="A308" s="4"/>
      <c r="B308" s="5"/>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row>
    <row r="309" ht="15.75" customHeight="1" spans="1:64">
      <c r="A309" s="4"/>
      <c r="B309" s="5"/>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row>
    <row r="310" ht="15.75" customHeight="1" spans="1:64">
      <c r="A310" s="4"/>
      <c r="B310" s="5"/>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row>
    <row r="311" ht="15.75" customHeight="1" spans="1:64">
      <c r="A311" s="4"/>
      <c r="B311" s="5"/>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row>
    <row r="312" ht="15.75" customHeight="1" spans="1:64">
      <c r="A312" s="4"/>
      <c r="B312" s="5"/>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row>
    <row r="313" ht="15.75" customHeight="1" spans="1:64">
      <c r="A313" s="4"/>
      <c r="B313" s="5"/>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row>
    <row r="314" ht="15.75" customHeight="1" spans="1:64">
      <c r="A314" s="4"/>
      <c r="B314" s="5"/>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row>
    <row r="315" ht="15.75" customHeight="1" spans="1:64">
      <c r="A315" s="4"/>
      <c r="B315" s="5"/>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row>
    <row r="316" ht="15.75" customHeight="1" spans="1:64">
      <c r="A316" s="4"/>
      <c r="B316" s="5"/>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row>
    <row r="317" ht="15.75" customHeight="1" spans="1:64">
      <c r="A317" s="4"/>
      <c r="B317" s="5"/>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row>
    <row r="318" ht="15.75" customHeight="1" spans="1:64">
      <c r="A318" s="4"/>
      <c r="B318" s="5"/>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row>
    <row r="319" ht="15.75" customHeight="1" spans="1:64">
      <c r="A319" s="4"/>
      <c r="B319" s="5"/>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row>
    <row r="320" ht="15.75" customHeight="1" spans="1:64">
      <c r="A320" s="4"/>
      <c r="B320" s="5"/>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row>
    <row r="321" ht="15.75" customHeight="1" spans="1:64">
      <c r="A321" s="4"/>
      <c r="B321" s="5"/>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row>
    <row r="322" ht="15.75" customHeight="1" spans="1:64">
      <c r="A322" s="4"/>
      <c r="B322" s="5"/>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row>
    <row r="323" ht="15.75" customHeight="1" spans="1:64">
      <c r="A323" s="4"/>
      <c r="B323" s="5"/>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row>
    <row r="324" ht="15.75" customHeight="1" spans="1:64">
      <c r="A324" s="4"/>
      <c r="B324" s="5"/>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row>
    <row r="325" ht="15.75" customHeight="1" spans="1:64">
      <c r="A325" s="4"/>
      <c r="B325" s="5"/>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row>
    <row r="326" ht="15.75" customHeight="1" spans="1:64">
      <c r="A326" s="4"/>
      <c r="B326" s="5"/>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row>
    <row r="327" ht="15.75" customHeight="1" spans="1:64">
      <c r="A327" s="4"/>
      <c r="B327" s="5"/>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row>
    <row r="328" ht="15.75" customHeight="1" spans="1:64">
      <c r="A328" s="4"/>
      <c r="B328" s="5"/>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row>
    <row r="329" ht="15.75" customHeight="1" spans="1:64">
      <c r="A329" s="4"/>
      <c r="B329" s="5"/>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row>
    <row r="330" ht="15.75" customHeight="1" spans="1:64">
      <c r="A330" s="4"/>
      <c r="B330" s="5"/>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row>
    <row r="331" ht="15.75" customHeight="1" spans="1:64">
      <c r="A331" s="4"/>
      <c r="B331" s="5"/>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row>
    <row r="332" ht="15.75" customHeight="1" spans="1:64">
      <c r="A332" s="4"/>
      <c r="B332" s="5"/>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row>
    <row r="333" ht="15.75" customHeight="1" spans="1:64">
      <c r="A333" s="4"/>
      <c r="B333" s="5"/>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row>
    <row r="334" ht="15.75" customHeight="1" spans="1:64">
      <c r="A334" s="4"/>
      <c r="B334" s="5"/>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row>
    <row r="335" ht="15.75" customHeight="1" spans="1:64">
      <c r="A335" s="4"/>
      <c r="B335" s="5"/>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row>
    <row r="336" ht="15.75" customHeight="1" spans="1:64">
      <c r="A336" s="4"/>
      <c r="B336" s="5"/>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row>
    <row r="337" ht="15.75" customHeight="1" spans="1:64">
      <c r="A337" s="4"/>
      <c r="B337" s="5"/>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row>
    <row r="338" ht="15.75" customHeight="1" spans="1:64">
      <c r="A338" s="4"/>
      <c r="B338" s="5"/>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row>
    <row r="339" ht="15.75" customHeight="1" spans="1:64">
      <c r="A339" s="4"/>
      <c r="B339" s="5"/>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row>
    <row r="340" ht="15.75" customHeight="1" spans="1:64">
      <c r="A340" s="4"/>
      <c r="B340" s="5"/>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row>
    <row r="341" ht="15.75" customHeight="1" spans="1:64">
      <c r="A341" s="4"/>
      <c r="B341" s="5"/>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row>
    <row r="342" ht="15.75" customHeight="1" spans="1:64">
      <c r="A342" s="4"/>
      <c r="B342" s="5"/>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row>
    <row r="343" ht="15.75" customHeight="1" spans="1:64">
      <c r="A343" s="4"/>
      <c r="B343" s="5"/>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row>
    <row r="344" ht="15.75" customHeight="1" spans="1:64">
      <c r="A344" s="4"/>
      <c r="B344" s="5"/>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row>
    <row r="345" ht="15.75" customHeight="1" spans="1:64">
      <c r="A345" s="4"/>
      <c r="B345" s="5"/>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row>
    <row r="346" ht="15.75" customHeight="1" spans="1:64">
      <c r="A346" s="4"/>
      <c r="B346" s="5"/>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row>
    <row r="347" ht="15.75" customHeight="1" spans="1:64">
      <c r="A347" s="4"/>
      <c r="B347" s="5"/>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row>
    <row r="348" ht="15.75" customHeight="1" spans="1:64">
      <c r="A348" s="4"/>
      <c r="B348" s="5"/>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row>
    <row r="349" ht="15.75" customHeight="1" spans="1:64">
      <c r="A349" s="4"/>
      <c r="B349" s="5"/>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row>
    <row r="350" ht="15.75" customHeight="1" spans="1:64">
      <c r="A350" s="4"/>
      <c r="B350" s="5"/>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row>
    <row r="351" ht="15.75" customHeight="1" spans="1:64">
      <c r="A351" s="4"/>
      <c r="B351" s="5"/>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row>
    <row r="352" ht="15.75" customHeight="1" spans="1:64">
      <c r="A352" s="4"/>
      <c r="B352" s="5"/>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row>
    <row r="353" ht="15.75" customHeight="1" spans="1:64">
      <c r="A353" s="59"/>
      <c r="B353" s="60"/>
      <c r="C353" s="61"/>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row>
    <row r="354" ht="15.75" customHeight="1" spans="1:64">
      <c r="A354" s="59"/>
      <c r="B354" s="60"/>
      <c r="C354" s="61"/>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row>
    <row r="355" ht="15.75" customHeight="1" spans="1:64">
      <c r="A355" s="59"/>
      <c r="B355" s="60"/>
      <c r="C355" s="61"/>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row>
    <row r="356" ht="15.75" customHeight="1" spans="1:64">
      <c r="A356" s="59"/>
      <c r="B356" s="60"/>
      <c r="C356" s="61"/>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row>
    <row r="357" ht="15.75" customHeight="1" spans="1:64">
      <c r="A357" s="59"/>
      <c r="B357" s="60"/>
      <c r="C357" s="61"/>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row>
    <row r="358" ht="15.75" customHeight="1" spans="1:64">
      <c r="A358" s="59"/>
      <c r="B358" s="60"/>
      <c r="C358" s="61"/>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row>
    <row r="359" ht="15.75" customHeight="1" spans="1:64">
      <c r="A359" s="59"/>
      <c r="B359" s="60"/>
      <c r="C359" s="61"/>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row>
    <row r="360" ht="15.75" customHeight="1" spans="1:64">
      <c r="A360" s="59"/>
      <c r="B360" s="60"/>
      <c r="C360" s="61"/>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row>
    <row r="361" ht="15.75" customHeight="1" spans="1:64">
      <c r="A361" s="59"/>
      <c r="B361" s="60"/>
      <c r="C361" s="61"/>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row>
    <row r="362" ht="15.75" customHeight="1" spans="1:64">
      <c r="A362" s="59"/>
      <c r="B362" s="60"/>
      <c r="C362" s="61"/>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row>
    <row r="363" ht="15.75" customHeight="1" spans="1:64">
      <c r="A363" s="59"/>
      <c r="B363" s="60"/>
      <c r="C363" s="61"/>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row>
    <row r="364" ht="15.75" customHeight="1" spans="1:64">
      <c r="A364" s="59"/>
      <c r="B364" s="60"/>
      <c r="C364" s="61"/>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row>
    <row r="365" ht="15.75" customHeight="1" spans="1:64">
      <c r="A365" s="59"/>
      <c r="B365" s="60"/>
      <c r="C365" s="61"/>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row>
    <row r="366" ht="15.75" customHeight="1" spans="1:64">
      <c r="A366" s="59"/>
      <c r="B366" s="60"/>
      <c r="C366" s="61"/>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row>
    <row r="367" ht="15.75" customHeight="1" spans="1:64">
      <c r="A367" s="59"/>
      <c r="B367" s="60"/>
      <c r="C367" s="61"/>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row>
    <row r="368" ht="15.75" customHeight="1" spans="1:64">
      <c r="A368" s="59"/>
      <c r="B368" s="60"/>
      <c r="C368" s="61"/>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row>
    <row r="369" ht="15.75" customHeight="1" spans="1:64">
      <c r="A369" s="59"/>
      <c r="B369" s="60"/>
      <c r="C369" s="61"/>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row>
    <row r="370" ht="15.75" customHeight="1" spans="1:64">
      <c r="A370" s="59"/>
      <c r="B370" s="60"/>
      <c r="C370" s="61"/>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row>
    <row r="371" ht="15.75" customHeight="1" spans="1:64">
      <c r="A371" s="59"/>
      <c r="B371" s="60"/>
      <c r="C371" s="61"/>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row>
    <row r="372" ht="15.75" customHeight="1" spans="1:64">
      <c r="A372" s="59"/>
      <c r="B372" s="60"/>
      <c r="C372" s="61"/>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row>
    <row r="373" ht="15.75" customHeight="1" spans="1:64">
      <c r="A373" s="59"/>
      <c r="B373" s="60"/>
      <c r="C373" s="61"/>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row>
    <row r="374" ht="15.75" customHeight="1" spans="1:64">
      <c r="A374" s="59"/>
      <c r="B374" s="60"/>
      <c r="C374" s="61"/>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row>
    <row r="375" ht="15.75" customHeight="1" spans="1:64">
      <c r="A375" s="59"/>
      <c r="B375" s="60"/>
      <c r="C375" s="61"/>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row>
    <row r="376" ht="15.75" customHeight="1" spans="1:64">
      <c r="A376" s="59"/>
      <c r="B376" s="60"/>
      <c r="C376" s="61"/>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row>
    <row r="377" ht="15.75" customHeight="1" spans="1:64">
      <c r="A377" s="59"/>
      <c r="B377" s="60"/>
      <c r="C377" s="61"/>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row>
    <row r="378" ht="15.75" customHeight="1" spans="1:64">
      <c r="A378" s="59"/>
      <c r="B378" s="60"/>
      <c r="C378" s="61"/>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row>
    <row r="379" ht="15.75" customHeight="1" spans="1:64">
      <c r="A379" s="59"/>
      <c r="B379" s="60"/>
      <c r="C379" s="61"/>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row>
    <row r="380" ht="15.75" customHeight="1" spans="1:64">
      <c r="A380" s="59"/>
      <c r="B380" s="60"/>
      <c r="C380" s="61"/>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row>
    <row r="381" ht="15.75" customHeight="1" spans="1:64">
      <c r="A381" s="59"/>
      <c r="B381" s="60"/>
      <c r="C381" s="61"/>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row>
    <row r="382" ht="15.75" customHeight="1" spans="1:64">
      <c r="A382" s="59"/>
      <c r="B382" s="60"/>
      <c r="C382" s="61"/>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row>
    <row r="383" ht="15.75" customHeight="1" spans="1:64">
      <c r="A383" s="59"/>
      <c r="B383" s="60"/>
      <c r="C383" s="61"/>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row>
    <row r="384" ht="15.75" customHeight="1" spans="1:64">
      <c r="A384" s="59"/>
      <c r="B384" s="60"/>
      <c r="C384" s="61"/>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row>
    <row r="385" ht="15.75" customHeight="1" spans="1:64">
      <c r="A385" s="59"/>
      <c r="B385" s="60"/>
      <c r="C385" s="61"/>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row>
    <row r="386" ht="15.75" customHeight="1" spans="1:64">
      <c r="A386" s="59"/>
      <c r="B386" s="60"/>
      <c r="C386" s="61"/>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row>
    <row r="387" ht="15.75" customHeight="1" spans="1:64">
      <c r="A387" s="59"/>
      <c r="B387" s="60"/>
      <c r="C387" s="61"/>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row>
    <row r="388" ht="15.75" customHeight="1" spans="1:64">
      <c r="A388" s="59"/>
      <c r="B388" s="60"/>
      <c r="C388" s="61"/>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row>
    <row r="389" ht="15.75" customHeight="1" spans="1:64">
      <c r="A389" s="59"/>
      <c r="B389" s="60"/>
      <c r="C389" s="61"/>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row>
    <row r="390" ht="15.75" customHeight="1" spans="1:64">
      <c r="A390" s="59"/>
      <c r="B390" s="60"/>
      <c r="C390" s="61"/>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row>
    <row r="391" ht="15.75" customHeight="1" spans="1:64">
      <c r="A391" s="59"/>
      <c r="B391" s="60"/>
      <c r="C391" s="61"/>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row>
    <row r="392" ht="15.75" customHeight="1" spans="1:64">
      <c r="A392" s="59"/>
      <c r="B392" s="60"/>
      <c r="C392" s="61"/>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row>
    <row r="393" ht="15.75" customHeight="1" spans="1:64">
      <c r="A393" s="59"/>
      <c r="B393" s="60"/>
      <c r="C393" s="61"/>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row>
    <row r="394" ht="15.75" customHeight="1" spans="1:64">
      <c r="A394" s="59"/>
      <c r="B394" s="60"/>
      <c r="C394" s="61"/>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row>
    <row r="395" ht="15.75" customHeight="1" spans="1:64">
      <c r="A395" s="59"/>
      <c r="B395" s="60"/>
      <c r="C395" s="61"/>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row>
    <row r="396" ht="15.75" customHeight="1" spans="1:64">
      <c r="A396" s="59"/>
      <c r="B396" s="60"/>
      <c r="C396" s="61"/>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row>
    <row r="397" ht="15.75" customHeight="1" spans="1:64">
      <c r="A397" s="59"/>
      <c r="B397" s="60"/>
      <c r="C397" s="61"/>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row>
    <row r="398" ht="15.75" customHeight="1" spans="1:64">
      <c r="A398" s="59"/>
      <c r="B398" s="60"/>
      <c r="C398" s="61"/>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row>
    <row r="399" ht="15.75" customHeight="1" spans="1:64">
      <c r="A399" s="59"/>
      <c r="B399" s="60"/>
      <c r="C399" s="61"/>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row>
    <row r="400" ht="15.75" customHeight="1" spans="1:64">
      <c r="A400" s="59"/>
      <c r="B400" s="60"/>
      <c r="C400" s="61"/>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row>
    <row r="401" ht="15.75" customHeight="1" spans="1:64">
      <c r="A401" s="59"/>
      <c r="B401" s="60"/>
      <c r="C401" s="61"/>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row>
    <row r="402" ht="15.75" customHeight="1" spans="1:64">
      <c r="A402" s="59"/>
      <c r="B402" s="60"/>
      <c r="C402" s="61"/>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row>
    <row r="403" ht="15.75" customHeight="1" spans="1:64">
      <c r="A403" s="59"/>
      <c r="B403" s="60"/>
      <c r="C403" s="61"/>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row>
    <row r="404" ht="15.75" customHeight="1" spans="1:64">
      <c r="A404" s="59"/>
      <c r="B404" s="60"/>
      <c r="C404" s="61"/>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row>
    <row r="405" ht="15.75" customHeight="1" spans="1:64">
      <c r="A405" s="59"/>
      <c r="B405" s="60"/>
      <c r="C405" s="61"/>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row>
    <row r="406" ht="15.75" customHeight="1" spans="1:64">
      <c r="A406" s="59"/>
      <c r="B406" s="60"/>
      <c r="C406" s="61"/>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row>
    <row r="407" ht="15.75" customHeight="1" spans="1:64">
      <c r="A407" s="59"/>
      <c r="B407" s="60"/>
      <c r="C407" s="61"/>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row>
    <row r="408" ht="15.75" customHeight="1" spans="1:64">
      <c r="A408" s="59"/>
      <c r="B408" s="60"/>
      <c r="C408" s="61"/>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row>
    <row r="409" ht="15.75" customHeight="1" spans="1:64">
      <c r="A409" s="59"/>
      <c r="B409" s="60"/>
      <c r="C409" s="61"/>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row>
    <row r="410" ht="15.75" customHeight="1" spans="1:64">
      <c r="A410" s="59"/>
      <c r="B410" s="60"/>
      <c r="C410" s="61"/>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row>
    <row r="411" ht="15.75" customHeight="1" spans="1:64">
      <c r="A411" s="59"/>
      <c r="B411" s="60"/>
      <c r="C411" s="61"/>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row>
    <row r="412" ht="15.75" customHeight="1" spans="1:64">
      <c r="A412" s="59"/>
      <c r="B412" s="60"/>
      <c r="C412" s="61"/>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row>
    <row r="413" ht="15.75" customHeight="1" spans="1:64">
      <c r="A413" s="59"/>
      <c r="B413" s="60"/>
      <c r="C413" s="61"/>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row>
    <row r="414" ht="15.75" customHeight="1" spans="1:64">
      <c r="A414" s="59"/>
      <c r="B414" s="60"/>
      <c r="C414" s="61"/>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row>
    <row r="415" ht="15.75" customHeight="1" spans="1:64">
      <c r="A415" s="59"/>
      <c r="B415" s="60"/>
      <c r="C415" s="61"/>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row>
    <row r="416" ht="15.75" customHeight="1" spans="1:64">
      <c r="A416" s="59"/>
      <c r="B416" s="60"/>
      <c r="C416" s="61"/>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row>
    <row r="417" ht="15.75" customHeight="1" spans="1:64">
      <c r="A417" s="59"/>
      <c r="B417" s="60"/>
      <c r="C417" s="61"/>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row>
    <row r="418" ht="15.75" customHeight="1" spans="1:64">
      <c r="A418" s="59"/>
      <c r="B418" s="60"/>
      <c r="C418" s="61"/>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row>
    <row r="419" ht="15.75" customHeight="1" spans="1:64">
      <c r="A419" s="59"/>
      <c r="B419" s="60"/>
      <c r="C419" s="61"/>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row>
    <row r="420" ht="15.75" customHeight="1" spans="1:64">
      <c r="A420" s="59"/>
      <c r="B420" s="60"/>
      <c r="C420" s="61"/>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row>
    <row r="421" ht="15.75" customHeight="1" spans="1:64">
      <c r="A421" s="59"/>
      <c r="B421" s="60"/>
      <c r="C421" s="61"/>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row>
    <row r="422" ht="15.75" customHeight="1" spans="1:64">
      <c r="A422" s="59"/>
      <c r="B422" s="60"/>
      <c r="C422" s="61"/>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row>
    <row r="423" ht="15.75" customHeight="1" spans="1:64">
      <c r="A423" s="59"/>
      <c r="B423" s="60"/>
      <c r="C423" s="61"/>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row>
    <row r="424" ht="15.75" customHeight="1" spans="1:64">
      <c r="A424" s="59"/>
      <c r="B424" s="60"/>
      <c r="C424" s="61"/>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row>
    <row r="425" ht="15.75" customHeight="1" spans="1:64">
      <c r="A425" s="59"/>
      <c r="B425" s="60"/>
      <c r="C425" s="61"/>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row>
    <row r="426" ht="15.75" customHeight="1" spans="1:64">
      <c r="A426" s="59"/>
      <c r="B426" s="60"/>
      <c r="C426" s="61"/>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row>
    <row r="427" ht="15.75" customHeight="1" spans="1:64">
      <c r="A427" s="59"/>
      <c r="B427" s="60"/>
      <c r="C427" s="61"/>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row>
    <row r="428" ht="15.75" customHeight="1" spans="1:64">
      <c r="A428" s="59"/>
      <c r="B428" s="60"/>
      <c r="C428" s="61"/>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row>
    <row r="429" ht="15.75" customHeight="1" spans="1:64">
      <c r="A429" s="59"/>
      <c r="B429" s="60"/>
      <c r="C429" s="61"/>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row>
    <row r="430" ht="15.75" customHeight="1" spans="1:64">
      <c r="A430" s="59"/>
      <c r="B430" s="60"/>
      <c r="C430" s="61"/>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row>
    <row r="431" ht="15.75" customHeight="1" spans="1:64">
      <c r="A431" s="59"/>
      <c r="B431" s="60"/>
      <c r="C431" s="61"/>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row>
    <row r="432" ht="15.75" customHeight="1" spans="1:64">
      <c r="A432" s="59"/>
      <c r="B432" s="60"/>
      <c r="C432" s="61"/>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row>
    <row r="433" ht="15.75" customHeight="1" spans="1:64">
      <c r="A433" s="59"/>
      <c r="B433" s="60"/>
      <c r="C433" s="61"/>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row>
    <row r="434" ht="15.75" customHeight="1" spans="1:64">
      <c r="A434" s="59"/>
      <c r="B434" s="60"/>
      <c r="C434" s="61"/>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row>
    <row r="435" ht="15.75" customHeight="1" spans="1:64">
      <c r="A435" s="59"/>
      <c r="B435" s="60"/>
      <c r="C435" s="61"/>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row>
    <row r="436" ht="15.75" customHeight="1" spans="1:64">
      <c r="A436" s="59"/>
      <c r="B436" s="60"/>
      <c r="C436" s="61"/>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row>
    <row r="437" ht="15.75" customHeight="1" spans="1:64">
      <c r="A437" s="59"/>
      <c r="B437" s="60"/>
      <c r="C437" s="61"/>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row>
    <row r="438" ht="15.75" customHeight="1" spans="1:64">
      <c r="A438" s="59"/>
      <c r="B438" s="60"/>
      <c r="C438" s="61"/>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row>
    <row r="439" ht="15.75" customHeight="1" spans="1:64">
      <c r="A439" s="59"/>
      <c r="B439" s="60"/>
      <c r="C439" s="61"/>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row>
    <row r="440" ht="15.75" customHeight="1" spans="1:64">
      <c r="A440" s="59"/>
      <c r="B440" s="60"/>
      <c r="C440" s="61"/>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row>
    <row r="441" ht="15.75" customHeight="1" spans="1:64">
      <c r="A441" s="59"/>
      <c r="B441" s="60"/>
      <c r="C441" s="61"/>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row>
    <row r="442" ht="15.75" customHeight="1" spans="1:64">
      <c r="A442" s="59"/>
      <c r="B442" s="60"/>
      <c r="C442" s="61"/>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row>
    <row r="443" ht="15.75" customHeight="1" spans="1:64">
      <c r="A443" s="59"/>
      <c r="B443" s="60"/>
      <c r="C443" s="61"/>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row>
    <row r="444" ht="15.75" customHeight="1" spans="1:64">
      <c r="A444" s="59"/>
      <c r="B444" s="60"/>
      <c r="C444" s="61"/>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row>
    <row r="445" ht="15.75" customHeight="1" spans="1:64">
      <c r="A445" s="59"/>
      <c r="B445" s="60"/>
      <c r="C445" s="61"/>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row>
    <row r="446" ht="15.75" customHeight="1" spans="1:64">
      <c r="A446" s="59"/>
      <c r="B446" s="60"/>
      <c r="C446" s="61"/>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row>
    <row r="447" ht="15.75" customHeight="1" spans="1:64">
      <c r="A447" s="59"/>
      <c r="B447" s="60"/>
      <c r="C447" s="61"/>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row>
    <row r="448" ht="15.75" customHeight="1" spans="1:64">
      <c r="A448" s="59"/>
      <c r="B448" s="60"/>
      <c r="C448" s="61"/>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row>
    <row r="449" ht="15.75" customHeight="1" spans="1:64">
      <c r="A449" s="59"/>
      <c r="B449" s="60"/>
      <c r="C449" s="61"/>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row>
    <row r="450" ht="15.75" customHeight="1" spans="1:64">
      <c r="A450" s="59"/>
      <c r="B450" s="60"/>
      <c r="C450" s="61"/>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row>
    <row r="451" ht="15.75" customHeight="1" spans="1:64">
      <c r="A451" s="59"/>
      <c r="B451" s="60"/>
      <c r="C451" s="61"/>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row>
    <row r="452" ht="15.75" customHeight="1" spans="1:64">
      <c r="A452" s="59"/>
      <c r="B452" s="60"/>
      <c r="C452" s="61"/>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row>
    <row r="453" ht="15.75" customHeight="1" spans="1:64">
      <c r="A453" s="59"/>
      <c r="B453" s="60"/>
      <c r="C453" s="61"/>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row>
    <row r="454" ht="15.75" customHeight="1" spans="1:64">
      <c r="A454" s="59"/>
      <c r="B454" s="60"/>
      <c r="C454" s="61"/>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row>
    <row r="455" ht="15.75" customHeight="1" spans="1:64">
      <c r="A455" s="59"/>
      <c r="B455" s="60"/>
      <c r="C455" s="61"/>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row>
    <row r="456" ht="15.75" customHeight="1" spans="1:64">
      <c r="A456" s="59"/>
      <c r="B456" s="60"/>
      <c r="C456" s="61"/>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row>
    <row r="457" ht="15.75" customHeight="1" spans="1:64">
      <c r="A457" s="59"/>
      <c r="B457" s="60"/>
      <c r="C457" s="61"/>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row>
    <row r="458" ht="15.75" customHeight="1" spans="1:64">
      <c r="A458" s="59"/>
      <c r="B458" s="60"/>
      <c r="C458" s="61"/>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row>
    <row r="459" ht="15.75" customHeight="1" spans="1:64">
      <c r="A459" s="59"/>
      <c r="B459" s="60"/>
      <c r="C459" s="61"/>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row>
    <row r="460" ht="15.75" customHeight="1" spans="1:64">
      <c r="A460" s="59"/>
      <c r="B460" s="60"/>
      <c r="C460" s="61"/>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row>
    <row r="461" ht="15.75" customHeight="1" spans="1:64">
      <c r="A461" s="59"/>
      <c r="B461" s="60"/>
      <c r="C461" s="61"/>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row>
    <row r="462" ht="15.75" customHeight="1" spans="1:64">
      <c r="A462" s="59"/>
      <c r="B462" s="60"/>
      <c r="C462" s="61"/>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row>
    <row r="463" ht="15.75" customHeight="1" spans="1:64">
      <c r="A463" s="59"/>
      <c r="B463" s="60"/>
      <c r="C463" s="61"/>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row>
    <row r="464" ht="15.75" customHeight="1" spans="1:64">
      <c r="A464" s="59"/>
      <c r="B464" s="60"/>
      <c r="C464" s="61"/>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row>
    <row r="465" ht="15.75" customHeight="1" spans="1:64">
      <c r="A465" s="59"/>
      <c r="B465" s="60"/>
      <c r="C465" s="61"/>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row>
    <row r="466" ht="15.75" customHeight="1" spans="1:64">
      <c r="A466" s="59"/>
      <c r="B466" s="60"/>
      <c r="C466" s="61"/>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row>
    <row r="467" ht="15.75" customHeight="1" spans="1:64">
      <c r="A467" s="59"/>
      <c r="B467" s="60"/>
      <c r="C467" s="61"/>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row>
    <row r="468" ht="15.75" customHeight="1" spans="1:64">
      <c r="A468" s="59"/>
      <c r="B468" s="60"/>
      <c r="C468" s="61"/>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row>
    <row r="469" ht="15.75" customHeight="1" spans="1:64">
      <c r="A469" s="59"/>
      <c r="B469" s="60"/>
      <c r="C469" s="61"/>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row>
    <row r="470" ht="15.75" customHeight="1" spans="1:64">
      <c r="A470" s="59"/>
      <c r="B470" s="60"/>
      <c r="C470" s="61"/>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row>
    <row r="471" ht="15.75" customHeight="1" spans="1:64">
      <c r="A471" s="59"/>
      <c r="B471" s="60"/>
      <c r="C471" s="61"/>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row>
    <row r="472" ht="15.75" customHeight="1" spans="1:64">
      <c r="A472" s="59"/>
      <c r="B472" s="60"/>
      <c r="C472" s="61"/>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row>
    <row r="473" ht="15.75" customHeight="1" spans="1:64">
      <c r="A473" s="59"/>
      <c r="B473" s="60"/>
      <c r="C473" s="61"/>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row>
    <row r="474" ht="15.75" customHeight="1" spans="1:64">
      <c r="A474" s="59"/>
      <c r="B474" s="60"/>
      <c r="C474" s="61"/>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row>
    <row r="475" ht="15.75" customHeight="1" spans="1:64">
      <c r="A475" s="59"/>
      <c r="B475" s="60"/>
      <c r="C475" s="61"/>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row>
    <row r="476" ht="15.75" customHeight="1" spans="1:64">
      <c r="A476" s="59"/>
      <c r="B476" s="60"/>
      <c r="C476" s="61"/>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row>
    <row r="477" ht="15.75" customHeight="1" spans="1:64">
      <c r="A477" s="59"/>
      <c r="B477" s="60"/>
      <c r="C477" s="61"/>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row>
    <row r="478" ht="15.75" customHeight="1" spans="1:64">
      <c r="A478" s="59"/>
      <c r="B478" s="60"/>
      <c r="C478" s="61"/>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row>
    <row r="479" ht="15.75" customHeight="1" spans="1:64">
      <c r="A479" s="59"/>
      <c r="B479" s="60"/>
      <c r="C479" s="61"/>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row>
    <row r="480" ht="15.75" customHeight="1" spans="1:64">
      <c r="A480" s="59"/>
      <c r="B480" s="60"/>
      <c r="C480" s="61"/>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row>
    <row r="481" ht="15.75" customHeight="1" spans="1:64">
      <c r="A481" s="59"/>
      <c r="B481" s="60"/>
      <c r="C481" s="61"/>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row>
    <row r="482" ht="15.75" customHeight="1" spans="1:64">
      <c r="A482" s="59"/>
      <c r="B482" s="60"/>
      <c r="C482" s="61"/>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row>
    <row r="483" ht="15.75" customHeight="1" spans="1:64">
      <c r="A483" s="59"/>
      <c r="B483" s="60"/>
      <c r="C483" s="61"/>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row>
    <row r="484" ht="15.75" customHeight="1" spans="1:64">
      <c r="A484" s="59"/>
      <c r="B484" s="60"/>
      <c r="C484" s="61"/>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row>
    <row r="485" ht="15.75" customHeight="1" spans="1:64">
      <c r="A485" s="59"/>
      <c r="B485" s="60"/>
      <c r="C485" s="61"/>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row>
    <row r="486" ht="15.75" customHeight="1" spans="1:64">
      <c r="A486" s="59"/>
      <c r="B486" s="60"/>
      <c r="C486" s="61"/>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row>
    <row r="487" ht="15.75" customHeight="1" spans="1:64">
      <c r="A487" s="59"/>
      <c r="B487" s="60"/>
      <c r="C487" s="61"/>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row>
    <row r="488" ht="15.75" customHeight="1" spans="1:64">
      <c r="A488" s="59"/>
      <c r="B488" s="60"/>
      <c r="C488" s="61"/>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row>
    <row r="489" ht="15.75" customHeight="1" spans="1:64">
      <c r="A489" s="59"/>
      <c r="B489" s="60"/>
      <c r="C489" s="61"/>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row>
    <row r="490" ht="15.75" customHeight="1" spans="1:64">
      <c r="A490" s="59"/>
      <c r="B490" s="60"/>
      <c r="C490" s="61"/>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row>
    <row r="491" ht="15.75" customHeight="1" spans="1:64">
      <c r="A491" s="59"/>
      <c r="B491" s="60"/>
      <c r="C491" s="61"/>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row>
    <row r="492" ht="15.75" customHeight="1" spans="1:64">
      <c r="A492" s="59"/>
      <c r="B492" s="60"/>
      <c r="C492" s="61"/>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row>
    <row r="493" ht="15.75" customHeight="1" spans="1:64">
      <c r="A493" s="59"/>
      <c r="B493" s="60"/>
      <c r="C493" s="61"/>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row>
    <row r="494" ht="15.75" customHeight="1" spans="1:64">
      <c r="A494" s="59"/>
      <c r="B494" s="60"/>
      <c r="C494" s="61"/>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row>
    <row r="495" ht="15.75" customHeight="1" spans="1:64">
      <c r="A495" s="59"/>
      <c r="B495" s="60"/>
      <c r="C495" s="61"/>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row>
    <row r="496" ht="15.75" customHeight="1" spans="1:64">
      <c r="A496" s="59"/>
      <c r="B496" s="60"/>
      <c r="C496" s="61"/>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row>
    <row r="497" ht="15.75" customHeight="1" spans="1:64">
      <c r="A497" s="59"/>
      <c r="B497" s="60"/>
      <c r="C497" s="61"/>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row>
    <row r="498" ht="15.75" customHeight="1" spans="1:64">
      <c r="A498" s="59"/>
      <c r="B498" s="60"/>
      <c r="C498" s="61"/>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row>
    <row r="499" ht="15.75" customHeight="1" spans="1:64">
      <c r="A499" s="59"/>
      <c r="B499" s="60"/>
      <c r="C499" s="61"/>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row>
    <row r="500" ht="15.75" customHeight="1" spans="1:64">
      <c r="A500" s="59"/>
      <c r="B500" s="60"/>
      <c r="C500" s="61"/>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row>
    <row r="501" ht="15.75" customHeight="1" spans="1:64">
      <c r="A501" s="59"/>
      <c r="B501" s="60"/>
      <c r="C501" s="61"/>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row>
    <row r="502" ht="15.75" customHeight="1" spans="1:64">
      <c r="A502" s="59"/>
      <c r="B502" s="60"/>
      <c r="C502" s="61"/>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row>
    <row r="503" ht="15.75" customHeight="1" spans="1:64">
      <c r="A503" s="59"/>
      <c r="B503" s="60"/>
      <c r="C503" s="61"/>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row>
    <row r="504" ht="15.75" customHeight="1" spans="1:64">
      <c r="A504" s="59"/>
      <c r="B504" s="60"/>
      <c r="C504" s="61"/>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row>
    <row r="505" ht="15.75" customHeight="1" spans="1:64">
      <c r="A505" s="59"/>
      <c r="B505" s="60"/>
      <c r="C505" s="61"/>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row>
    <row r="506" ht="15.75" customHeight="1" spans="1:64">
      <c r="A506" s="59"/>
      <c r="B506" s="60"/>
      <c r="C506" s="61"/>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row>
    <row r="507" ht="15.75" customHeight="1" spans="1:64">
      <c r="A507" s="59"/>
      <c r="B507" s="60"/>
      <c r="C507" s="61"/>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row>
    <row r="508" ht="15.75" customHeight="1" spans="1:64">
      <c r="A508" s="59"/>
      <c r="B508" s="60"/>
      <c r="C508" s="61"/>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row>
    <row r="509" ht="15.75" customHeight="1" spans="1:64">
      <c r="A509" s="59"/>
      <c r="B509" s="60"/>
      <c r="C509" s="61"/>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row>
    <row r="510" ht="15.75" customHeight="1" spans="1:64">
      <c r="A510" s="59"/>
      <c r="B510" s="60"/>
      <c r="C510" s="61"/>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row>
    <row r="511" ht="15.75" customHeight="1" spans="1:64">
      <c r="A511" s="59"/>
      <c r="B511" s="60"/>
      <c r="C511" s="61"/>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row>
    <row r="512" ht="15.75" customHeight="1" spans="1:64">
      <c r="A512" s="59"/>
      <c r="B512" s="60"/>
      <c r="C512" s="61"/>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row>
    <row r="513" ht="15.75" customHeight="1" spans="1:64">
      <c r="A513" s="59"/>
      <c r="B513" s="60"/>
      <c r="C513" s="61"/>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row>
    <row r="514" ht="15.75" customHeight="1" spans="1:64">
      <c r="A514" s="59"/>
      <c r="B514" s="60"/>
      <c r="C514" s="61"/>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row>
    <row r="515" ht="15.75" customHeight="1" spans="1:64">
      <c r="A515" s="59"/>
      <c r="B515" s="60"/>
      <c r="C515" s="61"/>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row>
    <row r="516" ht="15.75" customHeight="1" spans="1:64">
      <c r="A516" s="59"/>
      <c r="B516" s="60"/>
      <c r="C516" s="61"/>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row>
    <row r="517" ht="15.75" customHeight="1" spans="1:64">
      <c r="A517" s="59"/>
      <c r="B517" s="60"/>
      <c r="C517" s="61"/>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row>
    <row r="518" ht="15.75" customHeight="1" spans="1:64">
      <c r="A518" s="59"/>
      <c r="B518" s="60"/>
      <c r="C518" s="61"/>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row>
    <row r="519" ht="15.75" customHeight="1" spans="1:64">
      <c r="A519" s="59"/>
      <c r="B519" s="60"/>
      <c r="C519" s="61"/>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row>
    <row r="520" ht="15.75" customHeight="1" spans="1:64">
      <c r="A520" s="59"/>
      <c r="B520" s="60"/>
      <c r="C520" s="61"/>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row>
    <row r="521" ht="15.75" customHeight="1" spans="1:64">
      <c r="A521" s="59"/>
      <c r="B521" s="60"/>
      <c r="C521" s="61"/>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row>
    <row r="522" ht="15.75" customHeight="1" spans="1:64">
      <c r="A522" s="59"/>
      <c r="B522" s="60"/>
      <c r="C522" s="61"/>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row>
    <row r="523" ht="15.75" customHeight="1" spans="1:64">
      <c r="A523" s="59"/>
      <c r="B523" s="60"/>
      <c r="C523" s="61"/>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row>
    <row r="524" ht="15.75" customHeight="1" spans="1:64">
      <c r="A524" s="59"/>
      <c r="B524" s="60"/>
      <c r="C524" s="61"/>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row>
    <row r="525" ht="15.75" customHeight="1" spans="1:64">
      <c r="A525" s="59"/>
      <c r="B525" s="60"/>
      <c r="C525" s="61"/>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row>
    <row r="526" ht="15.75" customHeight="1" spans="1:64">
      <c r="A526" s="59"/>
      <c r="B526" s="60"/>
      <c r="C526" s="61"/>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row>
    <row r="527" ht="15.75" customHeight="1" spans="1:64">
      <c r="A527" s="59"/>
      <c r="B527" s="60"/>
      <c r="C527" s="61"/>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row>
    <row r="528" ht="15.75" customHeight="1" spans="1:64">
      <c r="A528" s="59"/>
      <c r="B528" s="60"/>
      <c r="C528" s="61"/>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row>
    <row r="529" ht="15.75" customHeight="1" spans="1:64">
      <c r="A529" s="59"/>
      <c r="B529" s="60"/>
      <c r="C529" s="61"/>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row>
    <row r="530" ht="15.75" customHeight="1" spans="1:64">
      <c r="A530" s="59"/>
      <c r="B530" s="60"/>
      <c r="C530" s="61"/>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row>
    <row r="531" ht="15.75" customHeight="1" spans="1:64">
      <c r="A531" s="59"/>
      <c r="B531" s="60"/>
      <c r="C531" s="61"/>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row>
    <row r="532" ht="15.75" customHeight="1" spans="1:64">
      <c r="A532" s="59"/>
      <c r="B532" s="60"/>
      <c r="C532" s="61"/>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row>
    <row r="533" ht="15.75" customHeight="1" spans="1:64">
      <c r="A533" s="59"/>
      <c r="B533" s="60"/>
      <c r="C533" s="61"/>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row>
    <row r="534" ht="15.75" customHeight="1" spans="1:64">
      <c r="A534" s="59"/>
      <c r="B534" s="60"/>
      <c r="C534" s="61"/>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row>
    <row r="535" ht="15.75" customHeight="1" spans="1:64">
      <c r="A535" s="59"/>
      <c r="B535" s="60"/>
      <c r="C535" s="61"/>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row>
    <row r="536" ht="15.75" customHeight="1" spans="1:64">
      <c r="A536" s="59"/>
      <c r="B536" s="60"/>
      <c r="C536" s="61"/>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row>
    <row r="537" ht="15.75" customHeight="1" spans="1:64">
      <c r="A537" s="59"/>
      <c r="B537" s="60"/>
      <c r="C537" s="61"/>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row>
    <row r="538" ht="15.75" customHeight="1" spans="1:64">
      <c r="A538" s="59"/>
      <c r="B538" s="60"/>
      <c r="C538" s="61"/>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row>
    <row r="539" ht="15.75" customHeight="1" spans="1:64">
      <c r="A539" s="59"/>
      <c r="B539" s="60"/>
      <c r="C539" s="61"/>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row>
    <row r="540" ht="15.75" customHeight="1" spans="1:64">
      <c r="A540" s="59"/>
      <c r="B540" s="60"/>
      <c r="C540" s="61"/>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row>
    <row r="541" ht="15.75" customHeight="1" spans="1:64">
      <c r="A541" s="59"/>
      <c r="B541" s="60"/>
      <c r="C541" s="61"/>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row>
    <row r="542" ht="15.75" customHeight="1" spans="1:64">
      <c r="A542" s="59"/>
      <c r="B542" s="60"/>
      <c r="C542" s="61"/>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row>
    <row r="543" ht="15.75" customHeight="1" spans="1:64">
      <c r="A543" s="59"/>
      <c r="B543" s="60"/>
      <c r="C543" s="61"/>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row>
    <row r="544" ht="15.75" customHeight="1" spans="1:64">
      <c r="A544" s="59"/>
      <c r="B544" s="60"/>
      <c r="C544" s="61"/>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row>
    <row r="545" ht="15.75" customHeight="1" spans="1:64">
      <c r="A545" s="59"/>
      <c r="B545" s="60"/>
      <c r="C545" s="61"/>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row>
    <row r="546" ht="15.75" customHeight="1" spans="1:64">
      <c r="A546" s="59"/>
      <c r="B546" s="60"/>
      <c r="C546" s="61"/>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row>
    <row r="547" ht="15.75" customHeight="1" spans="1:64">
      <c r="A547" s="59"/>
      <c r="B547" s="60"/>
      <c r="C547" s="61"/>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row>
    <row r="548" ht="15.75" customHeight="1" spans="1:64">
      <c r="A548" s="59"/>
      <c r="B548" s="60"/>
      <c r="C548" s="61"/>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row>
    <row r="549" ht="15.75" customHeight="1" spans="1:64">
      <c r="A549" s="59"/>
      <c r="B549" s="60"/>
      <c r="C549" s="61"/>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row>
    <row r="550" ht="15.75" customHeight="1" spans="1:64">
      <c r="A550" s="59"/>
      <c r="B550" s="60"/>
      <c r="C550" s="61"/>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row>
    <row r="551" ht="15.75" customHeight="1" spans="1:64">
      <c r="A551" s="59"/>
      <c r="B551" s="60"/>
      <c r="C551" s="61"/>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row>
    <row r="552" ht="15.75" customHeight="1" spans="1:64">
      <c r="A552" s="59"/>
      <c r="B552" s="60"/>
      <c r="C552" s="61"/>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row>
    <row r="553" ht="15.75" customHeight="1" spans="1:64">
      <c r="A553" s="59"/>
      <c r="B553" s="60"/>
      <c r="C553" s="61"/>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row>
    <row r="554" ht="15.75" customHeight="1" spans="1:64">
      <c r="A554" s="59"/>
      <c r="B554" s="60"/>
      <c r="C554" s="61"/>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row>
    <row r="555" ht="15.75" customHeight="1" spans="1:64">
      <c r="A555" s="59"/>
      <c r="B555" s="60"/>
      <c r="C555" s="61"/>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row>
    <row r="556" ht="15.75" customHeight="1" spans="1:64">
      <c r="A556" s="59"/>
      <c r="B556" s="60"/>
      <c r="C556" s="61"/>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row>
    <row r="557" ht="15.75" customHeight="1" spans="1:64">
      <c r="A557" s="59"/>
      <c r="B557" s="60"/>
      <c r="C557" s="61"/>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row>
    <row r="558" ht="15.75" customHeight="1" spans="1:64">
      <c r="A558" s="59"/>
      <c r="B558" s="60"/>
      <c r="C558" s="61"/>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row>
    <row r="559" ht="15.75" customHeight="1" spans="1:64">
      <c r="A559" s="59"/>
      <c r="B559" s="60"/>
      <c r="C559" s="61"/>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row>
    <row r="560" ht="15.75" customHeight="1" spans="1:64">
      <c r="A560" s="59"/>
      <c r="B560" s="60"/>
      <c r="C560" s="61"/>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row>
    <row r="561" ht="15.75" customHeight="1" spans="1:64">
      <c r="A561" s="59"/>
      <c r="B561" s="60"/>
      <c r="C561" s="61"/>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row>
    <row r="562" ht="15.75" customHeight="1" spans="1:64">
      <c r="A562" s="59"/>
      <c r="B562" s="60"/>
      <c r="C562" s="61"/>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row>
    <row r="563" ht="15.75" customHeight="1" spans="1:64">
      <c r="A563" s="59"/>
      <c r="B563" s="60"/>
      <c r="C563" s="61"/>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row>
    <row r="564" ht="15.75" customHeight="1" spans="1:64">
      <c r="A564" s="59"/>
      <c r="B564" s="60"/>
      <c r="C564" s="61"/>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row>
    <row r="565" ht="15.75" customHeight="1" spans="1:64">
      <c r="A565" s="59"/>
      <c r="B565" s="60"/>
      <c r="C565" s="61"/>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row>
    <row r="566" ht="15.75" customHeight="1" spans="1:64">
      <c r="A566" s="59"/>
      <c r="B566" s="60"/>
      <c r="C566" s="61"/>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row>
    <row r="567" ht="15.75" customHeight="1" spans="1:64">
      <c r="A567" s="59"/>
      <c r="B567" s="60"/>
      <c r="C567" s="61"/>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row>
    <row r="568" ht="15.75" customHeight="1" spans="1:64">
      <c r="A568" s="59"/>
      <c r="B568" s="60"/>
      <c r="C568" s="61"/>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row>
    <row r="569" ht="15.75" customHeight="1" spans="1:64">
      <c r="A569" s="59"/>
      <c r="B569" s="60"/>
      <c r="C569" s="61"/>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row>
    <row r="570" ht="15.75" customHeight="1" spans="1:64">
      <c r="A570" s="59"/>
      <c r="B570" s="60"/>
      <c r="C570" s="61"/>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row>
    <row r="571" ht="15.75" customHeight="1" spans="1:64">
      <c r="A571" s="59"/>
      <c r="B571" s="60"/>
      <c r="C571" s="61"/>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row>
    <row r="572" ht="15.75" customHeight="1" spans="1:64">
      <c r="A572" s="59"/>
      <c r="B572" s="60"/>
      <c r="C572" s="61"/>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row>
    <row r="573" ht="15.75" customHeight="1" spans="1:64">
      <c r="A573" s="59"/>
      <c r="B573" s="60"/>
      <c r="C573" s="61"/>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row>
    <row r="574" ht="15.75" customHeight="1" spans="1:64">
      <c r="A574" s="59"/>
      <c r="B574" s="60"/>
      <c r="C574" s="61"/>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row>
    <row r="575" ht="15.75" customHeight="1" spans="1:64">
      <c r="A575" s="59"/>
      <c r="B575" s="60"/>
      <c r="C575" s="61"/>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row>
    <row r="576" ht="15.75" customHeight="1" spans="1:64">
      <c r="A576" s="59"/>
      <c r="B576" s="60"/>
      <c r="C576" s="61"/>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row>
    <row r="577" ht="15.75" customHeight="1" spans="1:64">
      <c r="A577" s="59"/>
      <c r="B577" s="60"/>
      <c r="C577" s="61"/>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row>
    <row r="578" ht="15.75" customHeight="1" spans="1:64">
      <c r="A578" s="59"/>
      <c r="B578" s="60"/>
      <c r="C578" s="61"/>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row>
    <row r="579" ht="15.75" customHeight="1" spans="1:64">
      <c r="A579" s="59"/>
      <c r="B579" s="60"/>
      <c r="C579" s="61"/>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row>
    <row r="580" ht="15.75" customHeight="1" spans="1:64">
      <c r="A580" s="59"/>
      <c r="B580" s="60"/>
      <c r="C580" s="61"/>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row>
    <row r="581" ht="15.75" customHeight="1" spans="1:64">
      <c r="A581" s="59"/>
      <c r="B581" s="60"/>
      <c r="C581" s="61"/>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row>
    <row r="582" ht="15.75" customHeight="1" spans="1:64">
      <c r="A582" s="59"/>
      <c r="B582" s="60"/>
      <c r="C582" s="61"/>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row>
    <row r="583" ht="15.75" customHeight="1" spans="1:64">
      <c r="A583" s="59"/>
      <c r="B583" s="60"/>
      <c r="C583" s="61"/>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row>
    <row r="584" ht="15.75" customHeight="1" spans="1:64">
      <c r="A584" s="59"/>
      <c r="B584" s="60"/>
      <c r="C584" s="61"/>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row>
    <row r="585" ht="15.75" customHeight="1" spans="1:64">
      <c r="A585" s="59"/>
      <c r="B585" s="60"/>
      <c r="C585" s="61"/>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row>
    <row r="586" ht="15.75" customHeight="1" spans="1:64">
      <c r="A586" s="59"/>
      <c r="B586" s="60"/>
      <c r="C586" s="61"/>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row>
    <row r="587" ht="15.75" customHeight="1" spans="1:64">
      <c r="A587" s="59"/>
      <c r="B587" s="60"/>
      <c r="C587" s="61"/>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row>
    <row r="588" ht="15.75" customHeight="1" spans="1:64">
      <c r="A588" s="59"/>
      <c r="B588" s="60"/>
      <c r="C588" s="61"/>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row>
    <row r="589" ht="15.75" customHeight="1" spans="1:64">
      <c r="A589" s="59"/>
      <c r="B589" s="60"/>
      <c r="C589" s="61"/>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row>
    <row r="590" ht="15.75" customHeight="1" spans="1:64">
      <c r="A590" s="59"/>
      <c r="B590" s="60"/>
      <c r="C590" s="61"/>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row>
    <row r="591" ht="15.75" customHeight="1" spans="1:64">
      <c r="A591" s="59"/>
      <c r="B591" s="60"/>
      <c r="C591" s="61"/>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row>
    <row r="592" ht="15.75" customHeight="1" spans="1:64">
      <c r="A592" s="59"/>
      <c r="B592" s="60"/>
      <c r="C592" s="61"/>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row>
    <row r="593" ht="15.75" customHeight="1" spans="1:64">
      <c r="A593" s="59"/>
      <c r="B593" s="60"/>
      <c r="C593" s="61"/>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row>
    <row r="594" ht="15.75" customHeight="1" spans="1:64">
      <c r="A594" s="59"/>
      <c r="B594" s="60"/>
      <c r="C594" s="61"/>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row>
    <row r="595" ht="15.75" customHeight="1" spans="1:64">
      <c r="A595" s="59"/>
      <c r="B595" s="60"/>
      <c r="C595" s="61"/>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row>
    <row r="596" ht="15.75" customHeight="1" spans="1:64">
      <c r="A596" s="59"/>
      <c r="B596" s="60"/>
      <c r="C596" s="61"/>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row>
    <row r="597" ht="15.75" customHeight="1" spans="1:64">
      <c r="A597" s="59"/>
      <c r="B597" s="60"/>
      <c r="C597" s="61"/>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row>
    <row r="598" ht="15.75" customHeight="1" spans="1:64">
      <c r="A598" s="59"/>
      <c r="B598" s="60"/>
      <c r="C598" s="61"/>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row>
    <row r="599" ht="15.75" customHeight="1" spans="1:64">
      <c r="A599" s="59"/>
      <c r="B599" s="60"/>
      <c r="C599" s="61"/>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row>
    <row r="600" ht="15.75" customHeight="1" spans="1:64">
      <c r="A600" s="59"/>
      <c r="B600" s="60"/>
      <c r="C600" s="61"/>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row>
    <row r="601" ht="15.75" customHeight="1" spans="1:64">
      <c r="A601" s="59"/>
      <c r="B601" s="60"/>
      <c r="C601" s="61"/>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row>
    <row r="602" ht="15.75" customHeight="1" spans="1:64">
      <c r="A602" s="59"/>
      <c r="B602" s="60"/>
      <c r="C602" s="61"/>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row>
    <row r="603" ht="15.75" customHeight="1" spans="1:64">
      <c r="A603" s="59"/>
      <c r="B603" s="60"/>
      <c r="C603" s="61"/>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row>
    <row r="604" ht="15.75" customHeight="1" spans="1:64">
      <c r="A604" s="59"/>
      <c r="B604" s="60"/>
      <c r="C604" s="61"/>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row>
    <row r="605" ht="15.75" customHeight="1" spans="1:64">
      <c r="A605" s="59"/>
      <c r="B605" s="60"/>
      <c r="C605" s="61"/>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row>
    <row r="606" ht="15.75" customHeight="1" spans="1:64">
      <c r="A606" s="59"/>
      <c r="B606" s="60"/>
      <c r="C606" s="61"/>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row>
    <row r="607" ht="15.75" customHeight="1" spans="1:64">
      <c r="A607" s="59"/>
      <c r="B607" s="60"/>
      <c r="C607" s="61"/>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row>
    <row r="608" ht="15.75" customHeight="1" spans="1:64">
      <c r="A608" s="59"/>
      <c r="B608" s="60"/>
      <c r="C608" s="61"/>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row>
    <row r="609" ht="15.75" customHeight="1" spans="1:64">
      <c r="A609" s="59"/>
      <c r="B609" s="60"/>
      <c r="C609" s="61"/>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row>
    <row r="610" ht="15.75" customHeight="1" spans="1:64">
      <c r="A610" s="59"/>
      <c r="B610" s="60"/>
      <c r="C610" s="61"/>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row>
    <row r="611" ht="15.75" customHeight="1" spans="1:64">
      <c r="A611" s="59"/>
      <c r="B611" s="60"/>
      <c r="C611" s="61"/>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row>
    <row r="612" ht="15.75" customHeight="1" spans="1:64">
      <c r="A612" s="59"/>
      <c r="B612" s="60"/>
      <c r="C612" s="61"/>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row>
    <row r="613" ht="15.75" customHeight="1" spans="1:64">
      <c r="A613" s="59"/>
      <c r="B613" s="60"/>
      <c r="C613" s="61"/>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row>
    <row r="614" ht="15.75" customHeight="1" spans="1:64">
      <c r="A614" s="59"/>
      <c r="B614" s="60"/>
      <c r="C614" s="61"/>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row>
    <row r="615" ht="15.75" customHeight="1" spans="1:64">
      <c r="A615" s="59"/>
      <c r="B615" s="60"/>
      <c r="C615" s="61"/>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row>
    <row r="616" ht="15.75" customHeight="1" spans="1:64">
      <c r="A616" s="59"/>
      <c r="B616" s="60"/>
      <c r="C616" s="61"/>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row>
    <row r="617" ht="15.75" customHeight="1" spans="1:64">
      <c r="A617" s="59"/>
      <c r="B617" s="60"/>
      <c r="C617" s="61"/>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row>
    <row r="618" ht="15.75" customHeight="1" spans="1:64">
      <c r="A618" s="59"/>
      <c r="B618" s="60"/>
      <c r="C618" s="61"/>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row>
    <row r="619" ht="15.75" customHeight="1" spans="1:64">
      <c r="A619" s="59"/>
      <c r="B619" s="60"/>
      <c r="C619" s="61"/>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row>
    <row r="620" ht="15.75" customHeight="1" spans="1:64">
      <c r="A620" s="59"/>
      <c r="B620" s="60"/>
      <c r="C620" s="61"/>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row>
    <row r="621" ht="15.75" customHeight="1" spans="1:64">
      <c r="A621" s="59"/>
      <c r="B621" s="60"/>
      <c r="C621" s="61"/>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row>
    <row r="622" ht="15.75" customHeight="1" spans="1:64">
      <c r="A622" s="59"/>
      <c r="B622" s="60"/>
      <c r="C622" s="61"/>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row>
    <row r="623" ht="15.75" customHeight="1" spans="1:64">
      <c r="A623" s="59"/>
      <c r="B623" s="60"/>
      <c r="C623" s="61"/>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row>
    <row r="624" ht="15.75" customHeight="1" spans="1:64">
      <c r="A624" s="59"/>
      <c r="B624" s="60"/>
      <c r="C624" s="61"/>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row>
    <row r="625" ht="15.75" customHeight="1" spans="1:64">
      <c r="A625" s="59"/>
      <c r="B625" s="60"/>
      <c r="C625" s="61"/>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row>
    <row r="626" ht="15.75" customHeight="1" spans="1:64">
      <c r="A626" s="59"/>
      <c r="B626" s="60"/>
      <c r="C626" s="61"/>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row>
    <row r="627" ht="15.75" customHeight="1" spans="1:64">
      <c r="A627" s="59"/>
      <c r="B627" s="60"/>
      <c r="C627" s="61"/>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row>
    <row r="628" ht="15.75" customHeight="1" spans="1:64">
      <c r="A628" s="59"/>
      <c r="B628" s="60"/>
      <c r="C628" s="61"/>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row>
    <row r="629" ht="15.75" customHeight="1" spans="1:64">
      <c r="A629" s="59"/>
      <c r="B629" s="60"/>
      <c r="C629" s="61"/>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row>
    <row r="630" ht="15.75" customHeight="1" spans="1:64">
      <c r="A630" s="59"/>
      <c r="B630" s="60"/>
      <c r="C630" s="61"/>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row>
    <row r="631" ht="15.75" customHeight="1" spans="1:64">
      <c r="A631" s="59"/>
      <c r="B631" s="60"/>
      <c r="C631" s="61"/>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row>
    <row r="632" ht="15.75" customHeight="1" spans="1:64">
      <c r="A632" s="59"/>
      <c r="B632" s="60"/>
      <c r="C632" s="61"/>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row>
    <row r="633" ht="15.75" customHeight="1" spans="1:64">
      <c r="A633" s="59"/>
      <c r="B633" s="60"/>
      <c r="C633" s="61"/>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row>
    <row r="634" ht="15.75" customHeight="1" spans="1:64">
      <c r="A634" s="59"/>
      <c r="B634" s="60"/>
      <c r="C634" s="61"/>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row>
    <row r="635" ht="15.75" customHeight="1" spans="1:64">
      <c r="A635" s="59"/>
      <c r="B635" s="60"/>
      <c r="C635" s="61"/>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row>
    <row r="636" ht="15.75" customHeight="1" spans="1:64">
      <c r="A636" s="59"/>
      <c r="B636" s="60"/>
      <c r="C636" s="61"/>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row>
    <row r="637" ht="15.75" customHeight="1" spans="1:64">
      <c r="A637" s="59"/>
      <c r="B637" s="60"/>
      <c r="C637" s="61"/>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row>
    <row r="638" ht="15.75" customHeight="1" spans="1:64">
      <c r="A638" s="59"/>
      <c r="B638" s="60"/>
      <c r="C638" s="61"/>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row>
    <row r="639" ht="15.75" customHeight="1" spans="1:64">
      <c r="A639" s="59"/>
      <c r="B639" s="60"/>
      <c r="C639" s="61"/>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row>
    <row r="640" ht="15.75" customHeight="1" spans="1:64">
      <c r="A640" s="59"/>
      <c r="B640" s="60"/>
      <c r="C640" s="61"/>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row>
    <row r="641" ht="15.75" customHeight="1" spans="1:64">
      <c r="A641" s="59"/>
      <c r="B641" s="60"/>
      <c r="C641" s="61"/>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row>
    <row r="642" ht="15.75" customHeight="1" spans="1:64">
      <c r="A642" s="59"/>
      <c r="B642" s="60"/>
      <c r="C642" s="61"/>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row>
    <row r="643" ht="15.75" customHeight="1" spans="1:64">
      <c r="A643" s="59"/>
      <c r="B643" s="60"/>
      <c r="C643" s="61"/>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row>
    <row r="644" ht="15.75" customHeight="1" spans="1:64">
      <c r="A644" s="59"/>
      <c r="B644" s="60"/>
      <c r="C644" s="61"/>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row>
    <row r="645" ht="15.75" customHeight="1" spans="1:64">
      <c r="A645" s="59"/>
      <c r="B645" s="60"/>
      <c r="C645" s="61"/>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row>
    <row r="646" ht="15.75" customHeight="1" spans="1:64">
      <c r="A646" s="59"/>
      <c r="B646" s="60"/>
      <c r="C646" s="61"/>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row>
    <row r="647" ht="15.75" customHeight="1" spans="1:64">
      <c r="A647" s="59"/>
      <c r="B647" s="60"/>
      <c r="C647" s="61"/>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row>
    <row r="648" ht="15.75" customHeight="1" spans="1:64">
      <c r="A648" s="59"/>
      <c r="B648" s="60"/>
      <c r="C648" s="61"/>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row>
    <row r="649" ht="15.75" customHeight="1" spans="1:64">
      <c r="A649" s="59"/>
      <c r="B649" s="60"/>
      <c r="C649" s="61"/>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row>
    <row r="650" ht="15.75" customHeight="1" spans="1:64">
      <c r="A650" s="59"/>
      <c r="B650" s="60"/>
      <c r="C650" s="61"/>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row>
    <row r="651" ht="15.75" customHeight="1" spans="1:64">
      <c r="A651" s="59"/>
      <c r="B651" s="60"/>
      <c r="C651" s="61"/>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row>
    <row r="652" ht="15.75" customHeight="1" spans="1:64">
      <c r="A652" s="59"/>
      <c r="B652" s="60"/>
      <c r="C652" s="61"/>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row>
    <row r="653" ht="15.75" customHeight="1" spans="1:64">
      <c r="A653" s="59"/>
      <c r="B653" s="60"/>
      <c r="C653" s="61"/>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row>
    <row r="654" ht="15.75" customHeight="1" spans="1:64">
      <c r="A654" s="59"/>
      <c r="B654" s="60"/>
      <c r="C654" s="61"/>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row>
    <row r="655" ht="15.75" customHeight="1" spans="1:64">
      <c r="A655" s="59"/>
      <c r="B655" s="60"/>
      <c r="C655" s="61"/>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row>
    <row r="656" ht="15.75" customHeight="1" spans="1:64">
      <c r="A656" s="59"/>
      <c r="B656" s="60"/>
      <c r="C656" s="61"/>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row>
    <row r="657" ht="15.75" customHeight="1" spans="1:64">
      <c r="A657" s="59"/>
      <c r="B657" s="60"/>
      <c r="C657" s="61"/>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row>
    <row r="658" ht="15.75" customHeight="1" spans="1:64">
      <c r="A658" s="59"/>
      <c r="B658" s="60"/>
      <c r="C658" s="61"/>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row>
    <row r="659" ht="15.75" customHeight="1" spans="1:64">
      <c r="A659" s="59"/>
      <c r="B659" s="60"/>
      <c r="C659" s="61"/>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row>
    <row r="660" ht="15.75" customHeight="1" spans="1:64">
      <c r="A660" s="59"/>
      <c r="B660" s="60"/>
      <c r="C660" s="61"/>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row>
    <row r="661" ht="15.75" customHeight="1" spans="1:64">
      <c r="A661" s="59"/>
      <c r="B661" s="60"/>
      <c r="C661" s="61"/>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row>
    <row r="662" ht="15.75" customHeight="1" spans="1:64">
      <c r="A662" s="59"/>
      <c r="B662" s="60"/>
      <c r="C662" s="61"/>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row>
    <row r="663" ht="15.75" customHeight="1" spans="1:64">
      <c r="A663" s="59"/>
      <c r="B663" s="60"/>
      <c r="C663" s="61"/>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row>
    <row r="664" ht="15.75" customHeight="1" spans="1:64">
      <c r="A664" s="59"/>
      <c r="B664" s="60"/>
      <c r="C664" s="61"/>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row>
    <row r="665" ht="15.75" customHeight="1" spans="1:64">
      <c r="A665" s="59"/>
      <c r="B665" s="60"/>
      <c r="C665" s="61"/>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row>
    <row r="666" ht="15.75" customHeight="1" spans="1:64">
      <c r="A666" s="59"/>
      <c r="B666" s="60"/>
      <c r="C666" s="61"/>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row>
    <row r="667" ht="15.75" customHeight="1" spans="1:64">
      <c r="A667" s="59"/>
      <c r="B667" s="60"/>
      <c r="C667" s="61"/>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row>
    <row r="668" ht="15.75" customHeight="1" spans="1:64">
      <c r="A668" s="59"/>
      <c r="B668" s="60"/>
      <c r="C668" s="61"/>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row>
    <row r="669" ht="15.75" customHeight="1" spans="1:64">
      <c r="A669" s="59"/>
      <c r="B669" s="60"/>
      <c r="C669" s="61"/>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row>
    <row r="670" ht="15.75" customHeight="1" spans="1:64">
      <c r="A670" s="59"/>
      <c r="B670" s="60"/>
      <c r="C670" s="61"/>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row>
    <row r="671" ht="15.75" customHeight="1" spans="1:64">
      <c r="A671" s="59"/>
      <c r="B671" s="60"/>
      <c r="C671" s="61"/>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row>
    <row r="672" ht="15.75" customHeight="1" spans="1:64">
      <c r="A672" s="59"/>
      <c r="B672" s="60"/>
      <c r="C672" s="61"/>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row>
    <row r="673" ht="15.75" customHeight="1" spans="1:64">
      <c r="A673" s="59"/>
      <c r="B673" s="60"/>
      <c r="C673" s="61"/>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row>
    <row r="674" ht="15.75" customHeight="1" spans="1:64">
      <c r="A674" s="59"/>
      <c r="B674" s="60"/>
      <c r="C674" s="61"/>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row>
    <row r="675" ht="15.75" customHeight="1" spans="1:64">
      <c r="A675" s="59"/>
      <c r="B675" s="60"/>
      <c r="C675" s="61"/>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row>
    <row r="676" ht="15.75" customHeight="1" spans="1:64">
      <c r="A676" s="59"/>
      <c r="B676" s="60"/>
      <c r="C676" s="61"/>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row>
    <row r="677" ht="15.75" customHeight="1" spans="1:64">
      <c r="A677" s="59"/>
      <c r="B677" s="60"/>
      <c r="C677" s="61"/>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row>
    <row r="678" ht="15.75" customHeight="1" spans="1:64">
      <c r="A678" s="59"/>
      <c r="B678" s="60"/>
      <c r="C678" s="61"/>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row>
    <row r="679" ht="15.75" customHeight="1" spans="1:64">
      <c r="A679" s="59"/>
      <c r="B679" s="60"/>
      <c r="C679" s="61"/>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row>
    <row r="680" ht="15.75" customHeight="1" spans="1:64">
      <c r="A680" s="59"/>
      <c r="B680" s="60"/>
      <c r="C680" s="61"/>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row>
    <row r="681" ht="15.75" customHeight="1" spans="1:64">
      <c r="A681" s="59"/>
      <c r="B681" s="60"/>
      <c r="C681" s="61"/>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row>
    <row r="682" ht="15.75" customHeight="1" spans="1:64">
      <c r="A682" s="59"/>
      <c r="B682" s="60"/>
      <c r="C682" s="61"/>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row>
    <row r="683" ht="15.75" customHeight="1" spans="1:64">
      <c r="A683" s="59"/>
      <c r="B683" s="60"/>
      <c r="C683" s="61"/>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row>
    <row r="684" ht="15.75" customHeight="1" spans="1:64">
      <c r="A684" s="59"/>
      <c r="B684" s="60"/>
      <c r="C684" s="61"/>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row>
    <row r="685" ht="15.75" customHeight="1" spans="1:64">
      <c r="A685" s="59"/>
      <c r="B685" s="60"/>
      <c r="C685" s="61"/>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row>
    <row r="686" ht="15.75" customHeight="1" spans="1:64">
      <c r="A686" s="59"/>
      <c r="B686" s="60"/>
      <c r="C686" s="61"/>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row>
    <row r="687" ht="15.75" customHeight="1" spans="1:64">
      <c r="A687" s="59"/>
      <c r="B687" s="60"/>
      <c r="C687" s="61"/>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row>
    <row r="688" ht="15.75" customHeight="1" spans="1:64">
      <c r="A688" s="59"/>
      <c r="B688" s="60"/>
      <c r="C688" s="61"/>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row>
    <row r="689" ht="15.75" customHeight="1" spans="1:64">
      <c r="A689" s="59"/>
      <c r="B689" s="60"/>
      <c r="C689" s="61"/>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row>
    <row r="690" ht="15.75" customHeight="1" spans="1:64">
      <c r="A690" s="59"/>
      <c r="B690" s="60"/>
      <c r="C690" s="61"/>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row>
    <row r="691" ht="15.75" customHeight="1" spans="1:64">
      <c r="A691" s="59"/>
      <c r="B691" s="60"/>
      <c r="C691" s="61"/>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row>
    <row r="692" ht="15.75" customHeight="1" spans="1:64">
      <c r="A692" s="59"/>
      <c r="B692" s="60"/>
      <c r="C692" s="61"/>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row>
    <row r="693" ht="15.75" customHeight="1" spans="1:64">
      <c r="A693" s="59"/>
      <c r="B693" s="60"/>
      <c r="C693" s="61"/>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row>
    <row r="694" ht="15.75" customHeight="1" spans="1:64">
      <c r="A694" s="59"/>
      <c r="B694" s="60"/>
      <c r="C694" s="61"/>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row>
    <row r="695" ht="15.75" customHeight="1" spans="1:64">
      <c r="A695" s="59"/>
      <c r="B695" s="60"/>
      <c r="C695" s="61"/>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row>
    <row r="696" ht="15.75" customHeight="1" spans="1:64">
      <c r="A696" s="59"/>
      <c r="B696" s="60"/>
      <c r="C696" s="61"/>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row>
    <row r="697" ht="15.75" customHeight="1" spans="1:64">
      <c r="A697" s="59"/>
      <c r="B697" s="60"/>
      <c r="C697" s="61"/>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row>
    <row r="698" ht="15.75" customHeight="1" spans="1:64">
      <c r="A698" s="59"/>
      <c r="B698" s="60"/>
      <c r="C698" s="61"/>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row>
    <row r="699" ht="15.75" customHeight="1" spans="1:64">
      <c r="A699" s="59"/>
      <c r="B699" s="60"/>
      <c r="C699" s="61"/>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row>
    <row r="700" ht="15.75" customHeight="1" spans="1:64">
      <c r="A700" s="59"/>
      <c r="B700" s="60"/>
      <c r="C700" s="61"/>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row>
    <row r="701" ht="15.75" customHeight="1" spans="1:64">
      <c r="A701" s="59"/>
      <c r="B701" s="60"/>
      <c r="C701" s="61"/>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row>
    <row r="702" ht="15.75" customHeight="1" spans="1:64">
      <c r="A702" s="59"/>
      <c r="B702" s="60"/>
      <c r="C702" s="61"/>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row>
    <row r="703" ht="15.75" customHeight="1" spans="1:64">
      <c r="A703" s="59"/>
      <c r="B703" s="60"/>
      <c r="C703" s="61"/>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row>
    <row r="704" ht="15.75" customHeight="1" spans="1:64">
      <c r="A704" s="59"/>
      <c r="B704" s="60"/>
      <c r="C704" s="61"/>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row>
    <row r="705" ht="15.75" customHeight="1" spans="1:64">
      <c r="A705" s="59"/>
      <c r="B705" s="60"/>
      <c r="C705" s="61"/>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row>
    <row r="706" ht="15.75" customHeight="1" spans="1:64">
      <c r="A706" s="59"/>
      <c r="B706" s="60"/>
      <c r="C706" s="61"/>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row>
    <row r="707" ht="15.75" customHeight="1" spans="1:64">
      <c r="A707" s="59"/>
      <c r="B707" s="60"/>
      <c r="C707" s="61"/>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row>
    <row r="708" ht="15.75" customHeight="1" spans="1:64">
      <c r="A708" s="59"/>
      <c r="B708" s="60"/>
      <c r="C708" s="61"/>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row>
    <row r="709" ht="15.75" customHeight="1" spans="1:64">
      <c r="A709" s="59"/>
      <c r="B709" s="60"/>
      <c r="C709" s="61"/>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row>
    <row r="710" ht="15.75" customHeight="1" spans="1:64">
      <c r="A710" s="59"/>
      <c r="B710" s="60"/>
      <c r="C710" s="61"/>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row>
    <row r="711" ht="15.75" customHeight="1" spans="1:64">
      <c r="A711" s="59"/>
      <c r="B711" s="60"/>
      <c r="C711" s="61"/>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row>
    <row r="712" ht="15.75" customHeight="1" spans="1:64">
      <c r="A712" s="59"/>
      <c r="B712" s="60"/>
      <c r="C712" s="61"/>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row>
    <row r="713" ht="15.75" customHeight="1" spans="1:64">
      <c r="A713" s="59"/>
      <c r="B713" s="60"/>
      <c r="C713" s="61"/>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row>
    <row r="714" ht="15.75" customHeight="1" spans="1:64">
      <c r="A714" s="59"/>
      <c r="B714" s="60"/>
      <c r="C714" s="61"/>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row>
    <row r="715" ht="15.75" customHeight="1" spans="1:64">
      <c r="A715" s="59"/>
      <c r="B715" s="60"/>
      <c r="C715" s="61"/>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row>
    <row r="716" ht="15.75" customHeight="1" spans="1:64">
      <c r="A716" s="59"/>
      <c r="B716" s="60"/>
      <c r="C716" s="61"/>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row>
    <row r="717" ht="15.75" customHeight="1" spans="1:64">
      <c r="A717" s="59"/>
      <c r="B717" s="60"/>
      <c r="C717" s="61"/>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row>
    <row r="718" ht="15.75" customHeight="1" spans="1:64">
      <c r="A718" s="59"/>
      <c r="B718" s="60"/>
      <c r="C718" s="61"/>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row>
    <row r="719" ht="15.75" customHeight="1" spans="1:64">
      <c r="A719" s="59"/>
      <c r="B719" s="60"/>
      <c r="C719" s="61"/>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row>
    <row r="720" ht="15.75" customHeight="1" spans="1:64">
      <c r="A720" s="59"/>
      <c r="B720" s="60"/>
      <c r="C720" s="61"/>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row>
    <row r="721" ht="15.75" customHeight="1" spans="1:64">
      <c r="A721" s="59"/>
      <c r="B721" s="60"/>
      <c r="C721" s="61"/>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row>
    <row r="722" ht="15.75" customHeight="1" spans="1:64">
      <c r="A722" s="59"/>
      <c r="B722" s="60"/>
      <c r="C722" s="61"/>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row>
    <row r="723" ht="15.75" customHeight="1" spans="1:64">
      <c r="A723" s="59"/>
      <c r="B723" s="60"/>
      <c r="C723" s="61"/>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row>
    <row r="724" ht="15.75" customHeight="1" spans="1:64">
      <c r="A724" s="59"/>
      <c r="B724" s="60"/>
      <c r="C724" s="61"/>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row>
    <row r="725" ht="15.75" customHeight="1" spans="1:64">
      <c r="A725" s="59"/>
      <c r="B725" s="60"/>
      <c r="C725" s="61"/>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row>
    <row r="726" ht="15.75" customHeight="1" spans="1:64">
      <c r="A726" s="59"/>
      <c r="B726" s="60"/>
      <c r="C726" s="61"/>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row>
    <row r="727" ht="15.75" customHeight="1" spans="1:64">
      <c r="A727" s="59"/>
      <c r="B727" s="60"/>
      <c r="C727" s="61"/>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row>
    <row r="728" ht="15.75" customHeight="1" spans="1:64">
      <c r="A728" s="59"/>
      <c r="B728" s="60"/>
      <c r="C728" s="61"/>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row>
    <row r="729" ht="15.75" customHeight="1" spans="1:64">
      <c r="A729" s="59"/>
      <c r="B729" s="60"/>
      <c r="C729" s="61"/>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row>
    <row r="730" ht="15.75" customHeight="1" spans="1:64">
      <c r="A730" s="59"/>
      <c r="B730" s="60"/>
      <c r="C730" s="61"/>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row>
    <row r="731" ht="15.75" customHeight="1" spans="1:64">
      <c r="A731" s="59"/>
      <c r="B731" s="60"/>
      <c r="C731" s="61"/>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row>
    <row r="732" ht="15.75" customHeight="1" spans="1:64">
      <c r="A732" s="59"/>
      <c r="B732" s="60"/>
      <c r="C732" s="61"/>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row>
    <row r="733" ht="15.75" customHeight="1" spans="1:64">
      <c r="A733" s="59"/>
      <c r="B733" s="60"/>
      <c r="C733" s="61"/>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row>
    <row r="734" ht="15.75" customHeight="1" spans="1:64">
      <c r="A734" s="59"/>
      <c r="B734" s="60"/>
      <c r="C734" s="61"/>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row>
    <row r="735" ht="15.75" customHeight="1" spans="1:64">
      <c r="A735" s="59"/>
      <c r="B735" s="60"/>
      <c r="C735" s="61"/>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row>
    <row r="736" ht="15.75" customHeight="1" spans="1:64">
      <c r="A736" s="59"/>
      <c r="B736" s="60"/>
      <c r="C736" s="61"/>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row>
    <row r="737" ht="15.75" customHeight="1" spans="1:64">
      <c r="A737" s="59"/>
      <c r="B737" s="60"/>
      <c r="C737" s="61"/>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row>
    <row r="738" ht="15.75" customHeight="1" spans="1:64">
      <c r="A738" s="59"/>
      <c r="B738" s="60"/>
      <c r="C738" s="61"/>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row>
    <row r="739" ht="15.75" customHeight="1" spans="1:64">
      <c r="A739" s="59"/>
      <c r="B739" s="60"/>
      <c r="C739" s="61"/>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row>
    <row r="740" ht="15.75" customHeight="1" spans="1:64">
      <c r="A740" s="59"/>
      <c r="B740" s="60"/>
      <c r="C740" s="61"/>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row>
    <row r="741" ht="15.75" customHeight="1" spans="1:64">
      <c r="A741" s="59"/>
      <c r="B741" s="60"/>
      <c r="C741" s="61"/>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row>
    <row r="742" ht="15.75" customHeight="1" spans="1:64">
      <c r="A742" s="59"/>
      <c r="B742" s="60"/>
      <c r="C742" s="61"/>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row>
    <row r="743" ht="15.75" customHeight="1" spans="1:64">
      <c r="A743" s="59"/>
      <c r="B743" s="60"/>
      <c r="C743" s="61"/>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row>
    <row r="744" ht="15.75" customHeight="1" spans="1:64">
      <c r="A744" s="59"/>
      <c r="B744" s="60"/>
      <c r="C744" s="61"/>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row>
    <row r="745" ht="15.75" customHeight="1" spans="1:64">
      <c r="A745" s="59"/>
      <c r="B745" s="60"/>
      <c r="C745" s="61"/>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row>
    <row r="746" ht="15.75" customHeight="1" spans="1:64">
      <c r="A746" s="59"/>
      <c r="B746" s="60"/>
      <c r="C746" s="61"/>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row>
    <row r="747" ht="15.75" customHeight="1" spans="1:64">
      <c r="A747" s="59"/>
      <c r="B747" s="60"/>
      <c r="C747" s="61"/>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row>
    <row r="748" ht="15.75" customHeight="1" spans="1:64">
      <c r="A748" s="59"/>
      <c r="B748" s="60"/>
      <c r="C748" s="61"/>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row>
    <row r="749" ht="15.75" customHeight="1" spans="1:64">
      <c r="A749" s="59"/>
      <c r="B749" s="60"/>
      <c r="C749" s="61"/>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row>
    <row r="750" ht="15.75" customHeight="1" spans="1:64">
      <c r="A750" s="59"/>
      <c r="B750" s="60"/>
      <c r="C750" s="61"/>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row>
    <row r="751" ht="15.75" customHeight="1" spans="1:64">
      <c r="A751" s="59"/>
      <c r="B751" s="60"/>
      <c r="C751" s="61"/>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row>
    <row r="752" ht="15.75" customHeight="1" spans="1:64">
      <c r="A752" s="59"/>
      <c r="B752" s="60"/>
      <c r="C752" s="61"/>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row>
    <row r="753" ht="15.75" customHeight="1" spans="1:64">
      <c r="A753" s="59"/>
      <c r="B753" s="60"/>
      <c r="C753" s="61"/>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row>
    <row r="754" ht="15.75" customHeight="1" spans="1:64">
      <c r="A754" s="59"/>
      <c r="B754" s="60"/>
      <c r="C754" s="61"/>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row>
    <row r="755" ht="15.75" customHeight="1" spans="1:64">
      <c r="A755" s="59"/>
      <c r="B755" s="60"/>
      <c r="C755" s="61"/>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row>
    <row r="756" ht="15.75" customHeight="1" spans="1:64">
      <c r="A756" s="59"/>
      <c r="B756" s="60"/>
      <c r="C756" s="61"/>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row>
    <row r="757" ht="15.75" customHeight="1" spans="1:64">
      <c r="A757" s="59"/>
      <c r="B757" s="60"/>
      <c r="C757" s="61"/>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row>
    <row r="758" ht="15.75" customHeight="1" spans="1:64">
      <c r="A758" s="59"/>
      <c r="B758" s="60"/>
      <c r="C758" s="61"/>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row>
    <row r="759" ht="15.75" customHeight="1" spans="1:64">
      <c r="A759" s="59"/>
      <c r="B759" s="60"/>
      <c r="C759" s="61"/>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row>
    <row r="760" ht="15.75" customHeight="1" spans="1:64">
      <c r="A760" s="59"/>
      <c r="B760" s="60"/>
      <c r="C760" s="61"/>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row>
    <row r="761" ht="15.75" customHeight="1" spans="1:64">
      <c r="A761" s="59"/>
      <c r="B761" s="60"/>
      <c r="C761" s="61"/>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row>
    <row r="762" ht="15.75" customHeight="1" spans="1:64">
      <c r="A762" s="59"/>
      <c r="B762" s="60"/>
      <c r="C762" s="61"/>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row>
    <row r="763" ht="15.75" customHeight="1" spans="1:64">
      <c r="A763" s="59"/>
      <c r="B763" s="60"/>
      <c r="C763" s="61"/>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row>
    <row r="764" ht="15.75" customHeight="1" spans="1:64">
      <c r="A764" s="59"/>
      <c r="B764" s="60"/>
      <c r="C764" s="61"/>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row>
    <row r="765" ht="15.75" customHeight="1" spans="1:64">
      <c r="A765" s="59"/>
      <c r="B765" s="60"/>
      <c r="C765" s="61"/>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row>
    <row r="766" ht="15.75" customHeight="1" spans="1:64">
      <c r="A766" s="59"/>
      <c r="B766" s="60"/>
      <c r="C766" s="61"/>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row>
    <row r="767" ht="15.75" customHeight="1" spans="1:64">
      <c r="A767" s="59"/>
      <c r="B767" s="60"/>
      <c r="C767" s="61"/>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row>
    <row r="768" ht="15.75" customHeight="1" spans="1:64">
      <c r="A768" s="59"/>
      <c r="B768" s="60"/>
      <c r="C768" s="61"/>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row>
    <row r="769" ht="15.75" customHeight="1" spans="1:64">
      <c r="A769" s="59"/>
      <c r="B769" s="60"/>
      <c r="C769" s="61"/>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row>
    <row r="770" ht="15.75" customHeight="1" spans="1:64">
      <c r="A770" s="59"/>
      <c r="B770" s="60"/>
      <c r="C770" s="61"/>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row>
    <row r="771" ht="15.75" customHeight="1" spans="1:64">
      <c r="A771" s="59"/>
      <c r="B771" s="60"/>
      <c r="C771" s="61"/>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row>
    <row r="772" ht="15.75" customHeight="1" spans="1:64">
      <c r="A772" s="59"/>
      <c r="B772" s="60"/>
      <c r="C772" s="61"/>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row>
    <row r="773" ht="15.75" customHeight="1" spans="1:64">
      <c r="A773" s="59"/>
      <c r="B773" s="60"/>
      <c r="C773" s="61"/>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row>
    <row r="774" ht="15.75" customHeight="1" spans="1:64">
      <c r="A774" s="59"/>
      <c r="B774" s="60"/>
      <c r="C774" s="61"/>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row>
    <row r="775" ht="15.75" customHeight="1" spans="1:64">
      <c r="A775" s="59"/>
      <c r="B775" s="60"/>
      <c r="C775" s="61"/>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row>
    <row r="776" ht="15.75" customHeight="1" spans="1:64">
      <c r="A776" s="59"/>
      <c r="B776" s="60"/>
      <c r="C776" s="61"/>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row>
    <row r="777" ht="15.75" customHeight="1" spans="1:64">
      <c r="A777" s="59"/>
      <c r="B777" s="60"/>
      <c r="C777" s="61"/>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row>
    <row r="778" ht="15.75" customHeight="1" spans="1:64">
      <c r="A778" s="59"/>
      <c r="B778" s="60"/>
      <c r="C778" s="61"/>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row>
    <row r="779" ht="15.75" customHeight="1" spans="1:64">
      <c r="A779" s="59"/>
      <c r="B779" s="60"/>
      <c r="C779" s="61"/>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row>
    <row r="780" ht="15.75" customHeight="1" spans="1:64">
      <c r="A780" s="59"/>
      <c r="B780" s="60"/>
      <c r="C780" s="61"/>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row>
    <row r="781" ht="15.75" customHeight="1" spans="1:64">
      <c r="A781" s="59"/>
      <c r="B781" s="60"/>
      <c r="C781" s="61"/>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row>
    <row r="782" ht="15.75" customHeight="1" spans="1:64">
      <c r="A782" s="59"/>
      <c r="B782" s="60"/>
      <c r="C782" s="61"/>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row>
    <row r="783" ht="15.75" customHeight="1" spans="1:64">
      <c r="A783" s="59"/>
      <c r="B783" s="60"/>
      <c r="C783" s="61"/>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row>
    <row r="784" ht="15.75" customHeight="1" spans="1:64">
      <c r="A784" s="59"/>
      <c r="B784" s="60"/>
      <c r="C784" s="61"/>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row>
    <row r="785" ht="15.75" customHeight="1" spans="1:64">
      <c r="A785" s="59"/>
      <c r="B785" s="60"/>
      <c r="C785" s="61"/>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row>
    <row r="786" ht="15.75" customHeight="1" spans="1:64">
      <c r="A786" s="59"/>
      <c r="B786" s="60"/>
      <c r="C786" s="61"/>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row>
    <row r="787" ht="15.75" customHeight="1" spans="1:64">
      <c r="A787" s="59"/>
      <c r="B787" s="60"/>
      <c r="C787" s="61"/>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row>
    <row r="788" ht="15.75" customHeight="1" spans="1:64">
      <c r="A788" s="59"/>
      <c r="B788" s="60"/>
      <c r="C788" s="61"/>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row>
    <row r="789" ht="15.75" customHeight="1" spans="1:64">
      <c r="A789" s="59"/>
      <c r="B789" s="60"/>
      <c r="C789" s="61"/>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row>
    <row r="790" ht="15.75" customHeight="1" spans="1:64">
      <c r="A790" s="59"/>
      <c r="B790" s="60"/>
      <c r="C790" s="61"/>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row>
    <row r="791" ht="15.75" customHeight="1" spans="1:64">
      <c r="A791" s="59"/>
      <c r="B791" s="60"/>
      <c r="C791" s="61"/>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row>
    <row r="792" ht="15.75" customHeight="1" spans="1:64">
      <c r="A792" s="59"/>
      <c r="B792" s="60"/>
      <c r="C792" s="61"/>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row>
    <row r="793" ht="15.75" customHeight="1" spans="1:64">
      <c r="A793" s="59"/>
      <c r="B793" s="60"/>
      <c r="C793" s="61"/>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row>
    <row r="794" ht="15.75" customHeight="1" spans="1:64">
      <c r="A794" s="59"/>
      <c r="B794" s="60"/>
      <c r="C794" s="61"/>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row>
    <row r="795" ht="15.75" customHeight="1" spans="1:64">
      <c r="A795" s="59"/>
      <c r="B795" s="60"/>
      <c r="C795" s="61"/>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row>
    <row r="796" ht="15.75" customHeight="1" spans="1:64">
      <c r="A796" s="59"/>
      <c r="B796" s="60"/>
      <c r="C796" s="61"/>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row>
    <row r="797" ht="15.75" customHeight="1" spans="1:64">
      <c r="A797" s="59"/>
      <c r="B797" s="60"/>
      <c r="C797" s="61"/>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row>
    <row r="798" ht="15.75" customHeight="1" spans="1:64">
      <c r="A798" s="59"/>
      <c r="B798" s="60"/>
      <c r="C798" s="61"/>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row>
    <row r="799" ht="15.75" customHeight="1" spans="1:64">
      <c r="A799" s="59"/>
      <c r="B799" s="60"/>
      <c r="C799" s="61"/>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row>
    <row r="800" ht="15.75" customHeight="1" spans="1:64">
      <c r="A800" s="59"/>
      <c r="B800" s="60"/>
      <c r="C800" s="61"/>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row>
    <row r="801" ht="15.75" customHeight="1" spans="1:64">
      <c r="A801" s="59"/>
      <c r="B801" s="60"/>
      <c r="C801" s="61"/>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row>
    <row r="802" ht="15.75" customHeight="1" spans="1:64">
      <c r="A802" s="59"/>
      <c r="B802" s="60"/>
      <c r="C802" s="61"/>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row>
    <row r="803" ht="15.75" customHeight="1" spans="1:64">
      <c r="A803" s="59"/>
      <c r="B803" s="60"/>
      <c r="C803" s="61"/>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row>
    <row r="804" ht="15.75" customHeight="1" spans="1:64">
      <c r="A804" s="59"/>
      <c r="B804" s="60"/>
      <c r="C804" s="61"/>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row>
    <row r="805" ht="15.75" customHeight="1" spans="1:64">
      <c r="A805" s="59"/>
      <c r="B805" s="60"/>
      <c r="C805" s="61"/>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row>
    <row r="806" ht="15.75" customHeight="1" spans="1:64">
      <c r="A806" s="59"/>
      <c r="B806" s="60"/>
      <c r="C806" s="61"/>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row>
    <row r="807" ht="15.75" customHeight="1" spans="1:64">
      <c r="A807" s="59"/>
      <c r="B807" s="60"/>
      <c r="C807" s="61"/>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row>
    <row r="808" ht="15.75" customHeight="1" spans="1:64">
      <c r="A808" s="59"/>
      <c r="B808" s="60"/>
      <c r="C808" s="61"/>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row>
    <row r="809" ht="15.75" customHeight="1" spans="1:64">
      <c r="A809" s="59"/>
      <c r="B809" s="60"/>
      <c r="C809" s="61"/>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row>
    <row r="810" ht="15.75" customHeight="1" spans="1:64">
      <c r="A810" s="59"/>
      <c r="B810" s="60"/>
      <c r="C810" s="61"/>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row>
    <row r="811" ht="15.75" customHeight="1" spans="1:64">
      <c r="A811" s="59"/>
      <c r="B811" s="60"/>
      <c r="C811" s="61"/>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row>
    <row r="812" ht="15.75" customHeight="1" spans="1:64">
      <c r="A812" s="59"/>
      <c r="B812" s="60"/>
      <c r="C812" s="61"/>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row>
    <row r="813" ht="15.75" customHeight="1" spans="1:64">
      <c r="A813" s="59"/>
      <c r="B813" s="60"/>
      <c r="C813" s="61"/>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row>
    <row r="814" ht="15.75" customHeight="1" spans="1:64">
      <c r="A814" s="59"/>
      <c r="B814" s="60"/>
      <c r="C814" s="61"/>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row>
    <row r="815" ht="15.75" customHeight="1" spans="1:64">
      <c r="A815" s="59"/>
      <c r="B815" s="60"/>
      <c r="C815" s="61"/>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row>
    <row r="816" ht="15.75" customHeight="1" spans="1:64">
      <c r="A816" s="59"/>
      <c r="B816" s="60"/>
      <c r="C816" s="61"/>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row>
    <row r="817" ht="15.75" customHeight="1" spans="1:64">
      <c r="A817" s="59"/>
      <c r="B817" s="60"/>
      <c r="C817" s="61"/>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row>
    <row r="818" ht="15.75" customHeight="1" spans="1:64">
      <c r="A818" s="59"/>
      <c r="B818" s="60"/>
      <c r="C818" s="61"/>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row>
    <row r="819" ht="15.75" customHeight="1" spans="1:64">
      <c r="A819" s="59"/>
      <c r="B819" s="60"/>
      <c r="C819" s="61"/>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row>
    <row r="820" ht="15.75" customHeight="1" spans="1:64">
      <c r="A820" s="59"/>
      <c r="B820" s="60"/>
      <c r="C820" s="61"/>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row>
    <row r="821" ht="15.75" customHeight="1" spans="1:64">
      <c r="A821" s="59"/>
      <c r="B821" s="60"/>
      <c r="C821" s="61"/>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row>
    <row r="822" ht="15.75" customHeight="1" spans="1:64">
      <c r="A822" s="59"/>
      <c r="B822" s="60"/>
      <c r="C822" s="61"/>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row>
    <row r="823" ht="15.75" customHeight="1" spans="1:64">
      <c r="A823" s="59"/>
      <c r="B823" s="60"/>
      <c r="C823" s="61"/>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row>
    <row r="824" ht="15.75" customHeight="1" spans="1:64">
      <c r="A824" s="59"/>
      <c r="B824" s="60"/>
      <c r="C824" s="61"/>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row>
    <row r="825" ht="15.75" customHeight="1" spans="1:64">
      <c r="A825" s="59"/>
      <c r="B825" s="60"/>
      <c r="C825" s="61"/>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row>
    <row r="826" ht="15.75" customHeight="1" spans="1:64">
      <c r="A826" s="59"/>
      <c r="B826" s="60"/>
      <c r="C826" s="61"/>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row>
    <row r="827" ht="15.75" customHeight="1" spans="1:64">
      <c r="A827" s="59"/>
      <c r="B827" s="60"/>
      <c r="C827" s="61"/>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row>
    <row r="828" ht="15.75" customHeight="1" spans="1:64">
      <c r="A828" s="59"/>
      <c r="B828" s="60"/>
      <c r="C828" s="61"/>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row>
    <row r="829" ht="15.75" customHeight="1" spans="1:64">
      <c r="A829" s="59"/>
      <c r="B829" s="60"/>
      <c r="C829" s="61"/>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row>
    <row r="830" ht="15.75" customHeight="1" spans="1:64">
      <c r="A830" s="59"/>
      <c r="B830" s="60"/>
      <c r="C830" s="61"/>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row>
    <row r="831" ht="15.75" customHeight="1" spans="1:64">
      <c r="A831" s="59"/>
      <c r="B831" s="60"/>
      <c r="C831" s="61"/>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row>
    <row r="832" ht="15.75" customHeight="1" spans="1:64">
      <c r="A832" s="59"/>
      <c r="B832" s="60"/>
      <c r="C832" s="61"/>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row>
    <row r="833" ht="15.75" customHeight="1" spans="1:64">
      <c r="A833" s="59"/>
      <c r="B833" s="60"/>
      <c r="C833" s="61"/>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row>
    <row r="834" ht="15.75" customHeight="1" spans="1:64">
      <c r="A834" s="59"/>
      <c r="B834" s="60"/>
      <c r="C834" s="61"/>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row>
    <row r="835" ht="15.75" customHeight="1" spans="1:64">
      <c r="A835" s="59"/>
      <c r="B835" s="60"/>
      <c r="C835" s="61"/>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row>
    <row r="836" ht="15.75" customHeight="1" spans="1:64">
      <c r="A836" s="59"/>
      <c r="B836" s="60"/>
      <c r="C836" s="61"/>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row>
    <row r="837" ht="15.75" customHeight="1" spans="1:64">
      <c r="A837" s="59"/>
      <c r="B837" s="60"/>
      <c r="C837" s="61"/>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row>
    <row r="838" ht="15.75" customHeight="1" spans="1:64">
      <c r="A838" s="59"/>
      <c r="B838" s="60"/>
      <c r="C838" s="61"/>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row>
    <row r="839" ht="15.75" customHeight="1" spans="1:64">
      <c r="A839" s="59"/>
      <c r="B839" s="60"/>
      <c r="C839" s="61"/>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row>
    <row r="840" ht="15.75" customHeight="1" spans="1:64">
      <c r="A840" s="59"/>
      <c r="B840" s="60"/>
      <c r="C840" s="61"/>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row>
    <row r="841" ht="15.75" customHeight="1" spans="1:64">
      <c r="A841" s="59"/>
      <c r="B841" s="60"/>
      <c r="C841" s="61"/>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row>
    <row r="842" ht="15.75" customHeight="1" spans="1:64">
      <c r="A842" s="59"/>
      <c r="B842" s="60"/>
      <c r="C842" s="61"/>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row>
    <row r="843" ht="15.75" customHeight="1" spans="1:64">
      <c r="A843" s="59"/>
      <c r="B843" s="60"/>
      <c r="C843" s="61"/>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row>
    <row r="844" ht="15.75" customHeight="1" spans="1:64">
      <c r="A844" s="59"/>
      <c r="B844" s="60"/>
      <c r="C844" s="61"/>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row>
    <row r="845" ht="15.75" customHeight="1" spans="1:64">
      <c r="A845" s="59"/>
      <c r="B845" s="60"/>
      <c r="C845" s="61"/>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row>
    <row r="846" ht="15.75" customHeight="1" spans="1:64">
      <c r="A846" s="59"/>
      <c r="B846" s="60"/>
      <c r="C846" s="61"/>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row>
    <row r="847" ht="15.75" customHeight="1" spans="1:64">
      <c r="A847" s="59"/>
      <c r="B847" s="60"/>
      <c r="C847" s="61"/>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row>
    <row r="848" ht="15.75" customHeight="1" spans="1:64">
      <c r="A848" s="59"/>
      <c r="B848" s="60"/>
      <c r="C848" s="61"/>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row>
    <row r="849" ht="15.75" customHeight="1" spans="1:64">
      <c r="A849" s="59"/>
      <c r="B849" s="60"/>
      <c r="C849" s="61"/>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row>
    <row r="850" ht="15.75" customHeight="1" spans="1:64">
      <c r="A850" s="59"/>
      <c r="B850" s="60"/>
      <c r="C850" s="61"/>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row>
    <row r="851" ht="15.75" customHeight="1" spans="1:64">
      <c r="A851" s="59"/>
      <c r="B851" s="60"/>
      <c r="C851" s="61"/>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row>
    <row r="852" ht="15.75" customHeight="1" spans="1:64">
      <c r="A852" s="59"/>
      <c r="B852" s="60"/>
      <c r="C852" s="61"/>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row>
    <row r="853" ht="15.75" customHeight="1" spans="1:64">
      <c r="A853" s="59"/>
      <c r="B853" s="60"/>
      <c r="C853" s="61"/>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row>
    <row r="854" ht="15.75" customHeight="1" spans="1:64">
      <c r="A854" s="59"/>
      <c r="B854" s="60"/>
      <c r="C854" s="61"/>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row>
    <row r="855" ht="15.75" customHeight="1" spans="1:64">
      <c r="A855" s="59"/>
      <c r="B855" s="60"/>
      <c r="C855" s="61"/>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row>
    <row r="856" ht="15.75" customHeight="1" spans="1:64">
      <c r="A856" s="59"/>
      <c r="B856" s="60"/>
      <c r="C856" s="61"/>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row>
    <row r="857" ht="15.75" customHeight="1" spans="1:64">
      <c r="A857" s="59"/>
      <c r="B857" s="60"/>
      <c r="C857" s="61"/>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row>
    <row r="858" ht="15.75" customHeight="1" spans="1:64">
      <c r="A858" s="59"/>
      <c r="B858" s="60"/>
      <c r="C858" s="61"/>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row>
    <row r="859" ht="15.75" customHeight="1" spans="1:64">
      <c r="A859" s="59"/>
      <c r="B859" s="60"/>
      <c r="C859" s="61"/>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row>
    <row r="860" ht="15.75" customHeight="1" spans="1:64">
      <c r="A860" s="59"/>
      <c r="B860" s="60"/>
      <c r="C860" s="61"/>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row>
    <row r="861" ht="15.75" customHeight="1" spans="1:64">
      <c r="A861" s="59"/>
      <c r="B861" s="60"/>
      <c r="C861" s="61"/>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row>
    <row r="862" ht="15.75" customHeight="1" spans="1:64">
      <c r="A862" s="59"/>
      <c r="B862" s="60"/>
      <c r="C862" s="61"/>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row>
    <row r="863" ht="15.75" customHeight="1" spans="1:64">
      <c r="A863" s="59"/>
      <c r="B863" s="60"/>
      <c r="C863" s="61"/>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row>
    <row r="864" ht="15.75" customHeight="1" spans="1:64">
      <c r="A864" s="59"/>
      <c r="B864" s="60"/>
      <c r="C864" s="61"/>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row>
    <row r="865" ht="15.75" customHeight="1" spans="1:64">
      <c r="A865" s="59"/>
      <c r="B865" s="60"/>
      <c r="C865" s="61"/>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row>
    <row r="866" ht="15.75" customHeight="1" spans="1:64">
      <c r="A866" s="59"/>
      <c r="B866" s="60"/>
      <c r="C866" s="61"/>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row>
    <row r="867" ht="15.75" customHeight="1" spans="1:64">
      <c r="A867" s="59"/>
      <c r="B867" s="60"/>
      <c r="C867" s="61"/>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row>
    <row r="868" ht="15.75" customHeight="1" spans="1:64">
      <c r="A868" s="59"/>
      <c r="B868" s="60"/>
      <c r="C868" s="61"/>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row>
    <row r="869" ht="15.75" customHeight="1" spans="1:64">
      <c r="A869" s="59"/>
      <c r="B869" s="60"/>
      <c r="C869" s="61"/>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row>
    <row r="870" ht="15.75" customHeight="1" spans="1:64">
      <c r="A870" s="59"/>
      <c r="B870" s="60"/>
      <c r="C870" s="61"/>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row>
    <row r="871" ht="15.75" customHeight="1" spans="1:64">
      <c r="A871" s="59"/>
      <c r="B871" s="60"/>
      <c r="C871" s="61"/>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row>
    <row r="872" ht="15.75" customHeight="1" spans="1:64">
      <c r="A872" s="59"/>
      <c r="B872" s="60"/>
      <c r="C872" s="61"/>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row>
    <row r="873" ht="15.75" customHeight="1" spans="1:64">
      <c r="A873" s="59"/>
      <c r="B873" s="60"/>
      <c r="C873" s="61"/>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row>
    <row r="874" ht="15.75" customHeight="1" spans="1:64">
      <c r="A874" s="59"/>
      <c r="B874" s="60"/>
      <c r="C874" s="61"/>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row>
    <row r="875" ht="15.75" customHeight="1" spans="1:64">
      <c r="A875" s="59"/>
      <c r="B875" s="60"/>
      <c r="C875" s="61"/>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row>
    <row r="876" ht="15.75" customHeight="1" spans="1:64">
      <c r="A876" s="59"/>
      <c r="B876" s="60"/>
      <c r="C876" s="61"/>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row>
    <row r="877" ht="15.75" customHeight="1" spans="1:64">
      <c r="A877" s="59"/>
      <c r="B877" s="60"/>
      <c r="C877" s="61"/>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row>
    <row r="878" ht="15.75" customHeight="1" spans="1:64">
      <c r="A878" s="59"/>
      <c r="B878" s="60"/>
      <c r="C878" s="61"/>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row>
    <row r="879" ht="15.75" customHeight="1" spans="1:64">
      <c r="A879" s="59"/>
      <c r="B879" s="60"/>
      <c r="C879" s="61"/>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row>
    <row r="880" ht="15.75" customHeight="1" spans="1:64">
      <c r="A880" s="59"/>
      <c r="B880" s="60"/>
      <c r="C880" s="61"/>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row>
    <row r="881" ht="15.75" customHeight="1" spans="1:64">
      <c r="A881" s="59"/>
      <c r="B881" s="60"/>
      <c r="C881" s="61"/>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row>
    <row r="882" ht="15.75" customHeight="1" spans="1:64">
      <c r="A882" s="59"/>
      <c r="B882" s="60"/>
      <c r="C882" s="61"/>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row>
    <row r="883" ht="15.75" customHeight="1" spans="1:64">
      <c r="A883" s="59"/>
      <c r="B883" s="60"/>
      <c r="C883" s="61"/>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row>
    <row r="884" ht="15.75" customHeight="1" spans="1:64">
      <c r="A884" s="59"/>
      <c r="B884" s="60"/>
      <c r="C884" s="61"/>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row>
    <row r="885" ht="15.75" customHeight="1" spans="1:64">
      <c r="A885" s="59"/>
      <c r="B885" s="60"/>
      <c r="C885" s="61"/>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row>
    <row r="886" ht="15.75" customHeight="1" spans="1:64">
      <c r="A886" s="59"/>
      <c r="B886" s="60"/>
      <c r="C886" s="61"/>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row>
    <row r="887" ht="15.75" customHeight="1" spans="1:64">
      <c r="A887" s="59"/>
      <c r="B887" s="60"/>
      <c r="C887" s="61"/>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row>
    <row r="888" ht="15.75" customHeight="1" spans="1:64">
      <c r="A888" s="59"/>
      <c r="B888" s="60"/>
      <c r="C888" s="61"/>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row>
    <row r="889" ht="15.75" customHeight="1" spans="1:64">
      <c r="A889" s="59"/>
      <c r="B889" s="60"/>
      <c r="C889" s="61"/>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row>
    <row r="890" ht="15.75" customHeight="1" spans="1:64">
      <c r="A890" s="59"/>
      <c r="B890" s="60"/>
      <c r="C890" s="61"/>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row>
    <row r="891" ht="15.75" customHeight="1" spans="1:64">
      <c r="A891" s="59"/>
      <c r="B891" s="60"/>
      <c r="C891" s="61"/>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row>
    <row r="892" ht="15.75" customHeight="1" spans="1:64">
      <c r="A892" s="59"/>
      <c r="B892" s="60"/>
      <c r="C892" s="61"/>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row>
    <row r="893" ht="15.75" customHeight="1" spans="1:64">
      <c r="A893" s="59"/>
      <c r="B893" s="60"/>
      <c r="C893" s="61"/>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row>
    <row r="894" ht="15.75" customHeight="1" spans="1:64">
      <c r="A894" s="59"/>
      <c r="B894" s="60"/>
      <c r="C894" s="61"/>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row>
    <row r="895" ht="15.75" customHeight="1" spans="1:64">
      <c r="A895" s="59"/>
      <c r="B895" s="60"/>
      <c r="C895" s="61"/>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row>
    <row r="896" ht="15.75" customHeight="1" spans="1:64">
      <c r="A896" s="59"/>
      <c r="B896" s="60"/>
      <c r="C896" s="61"/>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row>
    <row r="897" ht="15.75" customHeight="1" spans="1:64">
      <c r="A897" s="59"/>
      <c r="B897" s="60"/>
      <c r="C897" s="61"/>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row>
    <row r="898" ht="15.75" customHeight="1" spans="1:64">
      <c r="A898" s="59"/>
      <c r="B898" s="60"/>
      <c r="C898" s="61"/>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row>
    <row r="899" ht="15.75" customHeight="1" spans="1:64">
      <c r="A899" s="59"/>
      <c r="B899" s="60"/>
      <c r="C899" s="61"/>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row>
    <row r="900" ht="15.75" customHeight="1" spans="1:64">
      <c r="A900" s="59"/>
      <c r="B900" s="60"/>
      <c r="C900" s="61"/>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row>
    <row r="901" ht="15.75" customHeight="1" spans="1:64">
      <c r="A901" s="59"/>
      <c r="B901" s="60"/>
      <c r="C901" s="61"/>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row>
    <row r="902" ht="15.75" customHeight="1" spans="1:64">
      <c r="A902" s="59"/>
      <c r="B902" s="60"/>
      <c r="C902" s="61"/>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row>
    <row r="903" ht="15.75" customHeight="1" spans="1:64">
      <c r="A903" s="59"/>
      <c r="B903" s="60"/>
      <c r="C903" s="61"/>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row>
    <row r="904" ht="15.75" customHeight="1" spans="1:64">
      <c r="A904" s="59"/>
      <c r="B904" s="60"/>
      <c r="C904" s="61"/>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row>
    <row r="905" ht="15.75" customHeight="1" spans="1:64">
      <c r="A905" s="59"/>
      <c r="B905" s="60"/>
      <c r="C905" s="61"/>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row>
    <row r="906" ht="15.75" customHeight="1" spans="1:64">
      <c r="A906" s="59"/>
      <c r="B906" s="60"/>
      <c r="C906" s="61"/>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row>
    <row r="907" ht="15.75" customHeight="1" spans="1:64">
      <c r="A907" s="59"/>
      <c r="B907" s="60"/>
      <c r="C907" s="61"/>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row>
    <row r="908" ht="15.75" customHeight="1" spans="1:64">
      <c r="A908" s="59"/>
      <c r="B908" s="60"/>
      <c r="C908" s="61"/>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row>
    <row r="909" ht="15.75" customHeight="1" spans="1:64">
      <c r="A909" s="59"/>
      <c r="B909" s="60"/>
      <c r="C909" s="61"/>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row>
    <row r="910" ht="15.75" customHeight="1" spans="1:64">
      <c r="A910" s="59"/>
      <c r="B910" s="60"/>
      <c r="C910" s="61"/>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row>
    <row r="911" ht="15.75" customHeight="1" spans="1:64">
      <c r="A911" s="59"/>
      <c r="B911" s="60"/>
      <c r="C911" s="61"/>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row>
    <row r="912" ht="15.75" customHeight="1" spans="1:64">
      <c r="A912" s="59"/>
      <c r="B912" s="60"/>
      <c r="C912" s="61"/>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row>
    <row r="913" ht="15.75" customHeight="1" spans="1:64">
      <c r="A913" s="59"/>
      <c r="B913" s="60"/>
      <c r="C913" s="61"/>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row>
    <row r="914" ht="15.75" customHeight="1" spans="1:64">
      <c r="A914" s="59"/>
      <c r="B914" s="60"/>
      <c r="C914" s="61"/>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row>
    <row r="915" ht="15.75" customHeight="1" spans="1:64">
      <c r="A915" s="59"/>
      <c r="B915" s="60"/>
      <c r="C915" s="61"/>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row>
    <row r="916" ht="15.75" customHeight="1" spans="1:64">
      <c r="A916" s="59"/>
      <c r="B916" s="60"/>
      <c r="C916" s="61"/>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row>
    <row r="917" ht="15.75" customHeight="1" spans="1:64">
      <c r="A917" s="59"/>
      <c r="B917" s="60"/>
      <c r="C917" s="61"/>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row>
    <row r="918" ht="15.75" customHeight="1" spans="1:64">
      <c r="A918" s="59"/>
      <c r="B918" s="60"/>
      <c r="C918" s="61"/>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row>
    <row r="919" ht="15.75" customHeight="1" spans="1:64">
      <c r="A919" s="59"/>
      <c r="B919" s="60"/>
      <c r="C919" s="61"/>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row>
    <row r="920" ht="15.75" customHeight="1" spans="1:64">
      <c r="A920" s="59"/>
      <c r="B920" s="60"/>
      <c r="C920" s="61"/>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row>
    <row r="921" ht="15.75" customHeight="1" spans="1:64">
      <c r="A921" s="59"/>
      <c r="B921" s="60"/>
      <c r="C921" s="61"/>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row>
    <row r="922" ht="15.75" customHeight="1" spans="1:64">
      <c r="A922" s="59"/>
      <c r="B922" s="60"/>
      <c r="C922" s="61"/>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row>
    <row r="923" ht="15.75" customHeight="1" spans="1:64">
      <c r="A923" s="59"/>
      <c r="B923" s="60"/>
      <c r="C923" s="61"/>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row>
    <row r="924" ht="15.75" customHeight="1" spans="1:64">
      <c r="A924" s="59"/>
      <c r="B924" s="60"/>
      <c r="C924" s="61"/>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row>
    <row r="925" ht="15.75" customHeight="1" spans="1:64">
      <c r="A925" s="59"/>
      <c r="B925" s="60"/>
      <c r="C925" s="61"/>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row>
    <row r="926" ht="15.75" customHeight="1" spans="1:64">
      <c r="A926" s="59"/>
      <c r="B926" s="60"/>
      <c r="C926" s="61"/>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row>
    <row r="927" ht="15.75" customHeight="1" spans="1:64">
      <c r="A927" s="59"/>
      <c r="B927" s="60"/>
      <c r="C927" s="61"/>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row>
    <row r="928" ht="15.75" customHeight="1" spans="1:64">
      <c r="A928" s="59"/>
      <c r="B928" s="60"/>
      <c r="C928" s="61"/>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row>
    <row r="929" ht="15.75" customHeight="1" spans="1:64">
      <c r="A929" s="59"/>
      <c r="B929" s="60"/>
      <c r="C929" s="61"/>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row>
    <row r="930" ht="15.75" customHeight="1" spans="1:64">
      <c r="A930" s="59"/>
      <c r="B930" s="60"/>
      <c r="C930" s="61"/>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row>
    <row r="931" ht="15.75" customHeight="1" spans="1:64">
      <c r="A931" s="59"/>
      <c r="B931" s="60"/>
      <c r="C931" s="61"/>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row>
    <row r="932" ht="15.75" customHeight="1" spans="1:64">
      <c r="A932" s="59"/>
      <c r="B932" s="60"/>
      <c r="C932" s="61"/>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row>
    <row r="933" ht="15.75" customHeight="1" spans="1:64">
      <c r="A933" s="59"/>
      <c r="B933" s="60"/>
      <c r="C933" s="61"/>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row>
    <row r="934" ht="15.75" customHeight="1" spans="1:64">
      <c r="A934" s="59"/>
      <c r="B934" s="60"/>
      <c r="C934" s="61"/>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row>
    <row r="935" ht="15.75" customHeight="1" spans="1:64">
      <c r="A935" s="59"/>
      <c r="B935" s="60"/>
      <c r="C935" s="61"/>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row>
    <row r="936" ht="15.75" customHeight="1" spans="1:64">
      <c r="A936" s="59"/>
      <c r="B936" s="60"/>
      <c r="C936" s="61"/>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row>
    <row r="937" ht="15.75" customHeight="1" spans="1:64">
      <c r="A937" s="59"/>
      <c r="B937" s="60"/>
      <c r="C937" s="61"/>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row>
    <row r="938" ht="15.75" customHeight="1" spans="1:64">
      <c r="A938" s="59"/>
      <c r="B938" s="60"/>
      <c r="C938" s="61"/>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row>
    <row r="939" ht="15.75" customHeight="1" spans="1:64">
      <c r="A939" s="59"/>
      <c r="B939" s="60"/>
      <c r="C939" s="61"/>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row>
    <row r="940" ht="15.75" customHeight="1" spans="1:64">
      <c r="A940" s="59"/>
      <c r="B940" s="60"/>
      <c r="C940" s="61"/>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row>
    <row r="941" ht="15.75" customHeight="1" spans="1:64">
      <c r="A941" s="59"/>
      <c r="B941" s="60"/>
      <c r="C941" s="61"/>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row>
    <row r="942" ht="15.75" customHeight="1" spans="1:64">
      <c r="A942" s="59"/>
      <c r="B942" s="60"/>
      <c r="C942" s="61"/>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row>
    <row r="943" ht="15.75" customHeight="1" spans="1:64">
      <c r="A943" s="59"/>
      <c r="B943" s="60"/>
      <c r="C943" s="61"/>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row>
    <row r="944" ht="15.75" customHeight="1" spans="1:64">
      <c r="A944" s="59"/>
      <c r="B944" s="60"/>
      <c r="C944" s="61"/>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row>
    <row r="945" ht="15.75" customHeight="1" spans="1:64">
      <c r="A945" s="59"/>
      <c r="B945" s="60"/>
      <c r="C945" s="61"/>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row>
    <row r="946" ht="15.75" customHeight="1" spans="1:64">
      <c r="A946" s="59"/>
      <c r="B946" s="60"/>
      <c r="C946" s="61"/>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row>
    <row r="947" ht="15.75" customHeight="1" spans="1:64">
      <c r="A947" s="59"/>
      <c r="B947" s="60"/>
      <c r="C947" s="61"/>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row>
    <row r="948" ht="15.75" customHeight="1" spans="1:64">
      <c r="A948" s="59"/>
      <c r="B948" s="60"/>
      <c r="C948" s="61"/>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row>
    <row r="949" ht="15.75" customHeight="1" spans="1:64">
      <c r="A949" s="59"/>
      <c r="B949" s="60"/>
      <c r="C949" s="61"/>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row>
    <row r="950" ht="15.75" customHeight="1" spans="1:64">
      <c r="A950" s="59"/>
      <c r="B950" s="60"/>
      <c r="C950" s="61"/>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row>
    <row r="951" ht="15.75" customHeight="1" spans="1:64">
      <c r="A951" s="59"/>
      <c r="B951" s="60"/>
      <c r="C951" s="61"/>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row>
    <row r="952" ht="15.75" customHeight="1" spans="1:64">
      <c r="A952" s="59"/>
      <c r="B952" s="60"/>
      <c r="C952" s="61"/>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row>
    <row r="953" ht="15.75" customHeight="1" spans="1:64">
      <c r="A953" s="59"/>
      <c r="B953" s="60"/>
      <c r="C953" s="61"/>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row>
    <row r="954" ht="15.75" customHeight="1" spans="1:64">
      <c r="A954" s="59"/>
      <c r="B954" s="60"/>
      <c r="C954" s="61"/>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row>
    <row r="955" ht="15.75" customHeight="1" spans="1:64">
      <c r="A955" s="59"/>
      <c r="B955" s="60"/>
      <c r="C955" s="61"/>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row>
    <row r="956" ht="15.75" customHeight="1" spans="1:64">
      <c r="A956" s="59"/>
      <c r="B956" s="60"/>
      <c r="C956" s="61"/>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row>
    <row r="957" ht="15.75" customHeight="1" spans="1:64">
      <c r="A957" s="59"/>
      <c r="B957" s="60"/>
      <c r="C957" s="61"/>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row>
    <row r="958" ht="15.75" customHeight="1" spans="1:64">
      <c r="A958" s="59"/>
      <c r="B958" s="60"/>
      <c r="C958" s="61"/>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row>
    <row r="959" ht="15.75" customHeight="1" spans="1:64">
      <c r="A959" s="59"/>
      <c r="B959" s="60"/>
      <c r="C959" s="61"/>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row>
    <row r="960" ht="15.75" customHeight="1" spans="1:64">
      <c r="A960" s="59"/>
      <c r="B960" s="60"/>
      <c r="C960" s="61"/>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row>
    <row r="961" ht="15.75" customHeight="1" spans="1:64">
      <c r="A961" s="59"/>
      <c r="B961" s="60"/>
      <c r="C961" s="61"/>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row>
    <row r="962" ht="15.75" customHeight="1" spans="1:64">
      <c r="A962" s="59"/>
      <c r="B962" s="60"/>
      <c r="C962" s="61"/>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row>
    <row r="963" ht="15.75" customHeight="1" spans="1:64">
      <c r="A963" s="59"/>
      <c r="B963" s="60"/>
      <c r="C963" s="61"/>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row>
    <row r="964" ht="15.75" customHeight="1" spans="1:64">
      <c r="A964" s="59"/>
      <c r="B964" s="60"/>
      <c r="C964" s="61"/>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row>
    <row r="965" ht="15.75" customHeight="1" spans="1:64">
      <c r="A965" s="59"/>
      <c r="B965" s="60"/>
      <c r="C965" s="61"/>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row>
    <row r="966" ht="15.75" customHeight="1" spans="1:64">
      <c r="A966" s="59"/>
      <c r="B966" s="60"/>
      <c r="C966" s="61"/>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row>
    <row r="967" ht="15.75" customHeight="1" spans="1:64">
      <c r="A967" s="59"/>
      <c r="B967" s="60"/>
      <c r="C967" s="61"/>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row>
    <row r="968" ht="15.75" customHeight="1" spans="1:64">
      <c r="A968" s="59"/>
      <c r="B968" s="60"/>
      <c r="C968" s="61"/>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row>
    <row r="969" ht="15.75" customHeight="1" spans="1:64">
      <c r="A969" s="59"/>
      <c r="B969" s="60"/>
      <c r="C969" s="61"/>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row>
    <row r="970" ht="15.75" customHeight="1" spans="1:64">
      <c r="A970" s="59"/>
      <c r="B970" s="60"/>
      <c r="C970" s="61"/>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row>
    <row r="971" ht="15.75" customHeight="1" spans="1:64">
      <c r="A971" s="59"/>
      <c r="B971" s="60"/>
      <c r="C971" s="61"/>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row>
    <row r="972" ht="15.75" customHeight="1" spans="1:64">
      <c r="A972" s="59"/>
      <c r="B972" s="60"/>
      <c r="C972" s="61"/>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row>
    <row r="973" ht="15.75" customHeight="1" spans="1:64">
      <c r="A973" s="59"/>
      <c r="B973" s="60"/>
      <c r="C973" s="61"/>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row>
    <row r="974" ht="15.75" customHeight="1" spans="1:64">
      <c r="A974" s="59"/>
      <c r="B974" s="60"/>
      <c r="C974" s="61"/>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row>
    <row r="975" ht="15.75" customHeight="1" spans="1:64">
      <c r="A975" s="59"/>
      <c r="B975" s="60"/>
      <c r="C975" s="61"/>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row>
    <row r="976" ht="15.75" customHeight="1" spans="1:64">
      <c r="A976" s="59"/>
      <c r="B976" s="60"/>
      <c r="C976" s="61"/>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row>
    <row r="977" ht="15.75" customHeight="1" spans="1:64">
      <c r="A977" s="59"/>
      <c r="B977" s="60"/>
      <c r="C977" s="61"/>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row>
    <row r="978" ht="15.75" customHeight="1" spans="1:64">
      <c r="A978" s="59"/>
      <c r="B978" s="60"/>
      <c r="C978" s="61"/>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row>
    <row r="979" ht="15.75" customHeight="1" spans="1:64">
      <c r="A979" s="59"/>
      <c r="B979" s="60"/>
      <c r="C979" s="61"/>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row>
    <row r="980" ht="15.75" customHeight="1" spans="1:64">
      <c r="A980" s="59"/>
      <c r="B980" s="60"/>
      <c r="C980" s="61"/>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row>
    <row r="981" ht="15.75" customHeight="1" spans="1:64">
      <c r="A981" s="59"/>
      <c r="B981" s="60"/>
      <c r="C981" s="61"/>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row>
    <row r="982" ht="15.75" customHeight="1" spans="1:64">
      <c r="A982" s="59"/>
      <c r="B982" s="60"/>
      <c r="C982" s="61"/>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row>
    <row r="983" ht="15.75" customHeight="1" spans="1:64">
      <c r="A983" s="59"/>
      <c r="B983" s="60"/>
      <c r="C983" s="61"/>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row>
    <row r="984" ht="15.75" customHeight="1" spans="1:64">
      <c r="A984" s="59"/>
      <c r="B984" s="60"/>
      <c r="C984" s="61"/>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row>
    <row r="985" ht="15.75" customHeight="1" spans="1:64">
      <c r="A985" s="59"/>
      <c r="B985" s="60"/>
      <c r="C985" s="61"/>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row>
    <row r="986" ht="15.75" customHeight="1" spans="1:64">
      <c r="A986" s="59"/>
      <c r="B986" s="60"/>
      <c r="C986" s="61"/>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row>
    <row r="987" ht="15.75" customHeight="1" spans="1:64">
      <c r="A987" s="59"/>
      <c r="B987" s="60"/>
      <c r="C987" s="61"/>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row>
    <row r="988" ht="15.75" customHeight="1" spans="1:64">
      <c r="A988" s="59"/>
      <c r="B988" s="60"/>
      <c r="C988" s="61"/>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row>
    <row r="989" ht="15.75" customHeight="1" spans="1:64">
      <c r="A989" s="59"/>
      <c r="B989" s="60"/>
      <c r="C989" s="61"/>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row>
    <row r="990" ht="15.75" customHeight="1" spans="1:64">
      <c r="A990" s="59"/>
      <c r="B990" s="60"/>
      <c r="C990" s="61"/>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row>
    <row r="991" ht="15.75" customHeight="1" spans="1:64">
      <c r="A991" s="59"/>
      <c r="B991" s="60"/>
      <c r="C991" s="61"/>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row>
    <row r="992" ht="15.75" customHeight="1" spans="1:64">
      <c r="A992" s="59"/>
      <c r="B992" s="60"/>
      <c r="C992" s="61"/>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row>
    <row r="993" ht="15.75" customHeight="1" spans="1:64">
      <c r="A993" s="59"/>
      <c r="B993" s="60"/>
      <c r="C993" s="61"/>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row>
    <row r="994" ht="15.75" customHeight="1" spans="1:64">
      <c r="A994" s="59"/>
      <c r="B994" s="60"/>
      <c r="C994" s="61"/>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row>
    <row r="995" ht="15.75" customHeight="1" spans="1:64">
      <c r="A995" s="59"/>
      <c r="B995" s="60"/>
      <c r="C995" s="61"/>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row>
    <row r="996" ht="15.75" customHeight="1" spans="1:64">
      <c r="A996" s="59"/>
      <c r="B996" s="60"/>
      <c r="C996" s="61"/>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row>
    <row r="997" ht="15.75" customHeight="1" spans="1:64">
      <c r="A997" s="59"/>
      <c r="B997" s="60"/>
      <c r="C997" s="61"/>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row>
    <row r="998" ht="15.75" customHeight="1" spans="1:64">
      <c r="A998" s="59"/>
      <c r="B998" s="60"/>
      <c r="C998" s="61"/>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row>
    <row r="999" ht="15.75" customHeight="1" spans="1:64">
      <c r="A999" s="59"/>
      <c r="B999" s="60"/>
      <c r="C999" s="61"/>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row>
    <row r="1000" ht="15.75" customHeight="1" spans="1:64">
      <c r="A1000" s="59"/>
      <c r="B1000" s="60"/>
      <c r="C1000" s="61"/>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row>
    <row r="1001" ht="15.75" customHeight="1" spans="1:64">
      <c r="A1001" s="59"/>
      <c r="B1001" s="60"/>
      <c r="C1001" s="61"/>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row>
    <row r="1002" ht="15.75" customHeight="1" spans="1:64">
      <c r="A1002" s="59"/>
      <c r="B1002" s="60"/>
      <c r="C1002" s="61"/>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row>
    <row r="1003" ht="15.75" customHeight="1" spans="1:64">
      <c r="A1003" s="59"/>
      <c r="B1003" s="60"/>
      <c r="C1003" s="61"/>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row>
    <row r="1004" ht="15.75" customHeight="1" spans="1:64">
      <c r="A1004" s="59"/>
      <c r="B1004" s="60"/>
      <c r="C1004" s="61"/>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row>
    <row r="1005" ht="15.75" customHeight="1" spans="1:64">
      <c r="A1005" s="59"/>
      <c r="B1005" s="60"/>
      <c r="C1005" s="61"/>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row>
    <row r="1006" ht="15.75" customHeight="1" spans="1:64">
      <c r="A1006" s="59"/>
      <c r="B1006" s="60"/>
      <c r="C1006" s="61"/>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row>
    <row r="1007" ht="15.75" customHeight="1" spans="1:64">
      <c r="A1007" s="59"/>
      <c r="B1007" s="60"/>
      <c r="C1007" s="61"/>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row>
    <row r="1008" ht="15.75" customHeight="1" spans="1:64">
      <c r="A1008" s="59"/>
      <c r="B1008" s="60"/>
      <c r="C1008" s="61"/>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row>
    <row r="1009" ht="15.75" customHeight="1" spans="1:64">
      <c r="A1009" s="59"/>
      <c r="B1009" s="60"/>
      <c r="C1009" s="61"/>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row>
    <row r="1010" ht="15.75" customHeight="1" spans="1:64">
      <c r="A1010" s="59"/>
      <c r="B1010" s="60"/>
      <c r="C1010" s="61"/>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row>
    <row r="1011" ht="15.75" customHeight="1" spans="1:64">
      <c r="A1011" s="59"/>
      <c r="B1011" s="60"/>
      <c r="C1011" s="61"/>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row>
    <row r="1012" ht="15.75" customHeight="1" spans="1:64">
      <c r="A1012" s="59"/>
      <c r="B1012" s="60"/>
      <c r="C1012" s="61"/>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row>
    <row r="1013" ht="15.75" customHeight="1" spans="1:64">
      <c r="A1013" s="59"/>
      <c r="B1013" s="60"/>
      <c r="C1013" s="61"/>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row>
    <row r="1014" ht="15.75" customHeight="1" spans="1:64">
      <c r="A1014" s="59"/>
      <c r="B1014" s="60"/>
      <c r="C1014" s="61"/>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row>
    <row r="1015" ht="15.75" customHeight="1" spans="1:64">
      <c r="A1015" s="59"/>
      <c r="B1015" s="60"/>
      <c r="C1015" s="61"/>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row>
    <row r="1016" ht="15.75" customHeight="1" spans="1:64">
      <c r="A1016" s="59"/>
      <c r="B1016" s="60"/>
      <c r="C1016" s="61"/>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row>
    <row r="1017" ht="15.75" customHeight="1" spans="1:64">
      <c r="A1017" s="59"/>
      <c r="B1017" s="60"/>
      <c r="C1017" s="61"/>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row>
    <row r="1018" ht="15.75" customHeight="1" spans="1:64">
      <c r="A1018" s="59"/>
      <c r="B1018" s="60"/>
      <c r="C1018" s="61"/>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row>
    <row r="1019" ht="15.75" customHeight="1" spans="1:64">
      <c r="A1019" s="59"/>
      <c r="B1019" s="60"/>
      <c r="C1019" s="61"/>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row>
    <row r="1020" ht="15.75" customHeight="1" spans="1:64">
      <c r="A1020" s="59"/>
      <c r="B1020" s="60"/>
      <c r="C1020" s="61"/>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row>
    <row r="1021" ht="15.75" customHeight="1" spans="1:64">
      <c r="A1021" s="59"/>
      <c r="B1021" s="60"/>
      <c r="C1021" s="61"/>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row>
    <row r="1022" ht="15.75" customHeight="1" spans="1:64">
      <c r="A1022" s="59"/>
      <c r="B1022" s="60"/>
      <c r="C1022" s="61"/>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row>
    <row r="1023" ht="15.75" customHeight="1" spans="1:64">
      <c r="A1023" s="59"/>
      <c r="B1023" s="60"/>
      <c r="C1023" s="61"/>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row>
    <row r="1024" ht="15.75" customHeight="1" spans="1:64">
      <c r="A1024" s="59"/>
      <c r="B1024" s="60"/>
      <c r="C1024" s="61"/>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row>
    <row r="1025" ht="15.75" customHeight="1" spans="1:64">
      <c r="A1025" s="59"/>
      <c r="B1025" s="60"/>
      <c r="C1025" s="61"/>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row>
    <row r="1026" ht="15.75" customHeight="1" spans="1:64">
      <c r="A1026" s="59"/>
      <c r="B1026" s="60"/>
      <c r="C1026" s="61"/>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row>
    <row r="1027" ht="15.75" customHeight="1" spans="1:64">
      <c r="A1027" s="59"/>
      <c r="B1027" s="60"/>
      <c r="C1027" s="61"/>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row>
    <row r="1028" ht="15.75" customHeight="1" spans="1:64">
      <c r="A1028" s="59"/>
      <c r="B1028" s="60"/>
      <c r="C1028" s="61"/>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row>
    <row r="1029" ht="15.75" customHeight="1" spans="1:64">
      <c r="A1029" s="59"/>
      <c r="B1029" s="60"/>
      <c r="C1029" s="61"/>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row>
    <row r="1030" ht="15.75" customHeight="1" spans="1:64">
      <c r="A1030" s="59"/>
      <c r="B1030" s="60"/>
      <c r="C1030" s="61"/>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row>
    <row r="1031" ht="15.75" customHeight="1" spans="1:64">
      <c r="A1031" s="59"/>
      <c r="B1031" s="60"/>
      <c r="C1031" s="61"/>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row>
  </sheetData>
  <mergeCells count="3">
    <mergeCell ref="A1:B1"/>
    <mergeCell ref="A2:B2"/>
    <mergeCell ref="A3:B3"/>
  </mergeCells>
  <dataValidations count="3">
    <dataValidation type="list" allowBlank="1" showErrorMessage="1" sqref="D30:BL30">
      <formula1>"A. Rumah Warga,B. Bergabung dengan fasilitas lain (Balai RW, Kantor Pemasaran, Pustu, Sekolah, Gereja, dll),C. Gedung khusus Posyandu"</formula1>
    </dataValidation>
    <dataValidation type="list" allowBlank="1" showErrorMessage="1" sqref="D34:BL34 D36:BL36 D38:BL38 D40:BL40 D42:BL42 D44:BL44 D46:BL46 D48:BL48 D50:BL50 D52:BL52 D54:BL54 D56:BL56 D58:BL58 D60:BL60 D62:BL62">
      <formula1>"Mencukupi,Kurang"</formula1>
    </dataValidation>
    <dataValidation type="list" allowBlank="1" showErrorMessage="1" sqref="D65:BL72">
      <formula1>"Sudah Melayani,Belum Melayani"</formula1>
    </dataValidation>
  </dataValidations>
  <printOptions horizontalCentered="1"/>
  <pageMargins left="0.393055555555556" right="0.393055555555556" top="0.393055555555556" bottom="0.393055555555556" header="0" footer="0"/>
  <pageSetup paperSize="9" scale="96" orientation="portrait"/>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2</vt:i4>
      </vt:variant>
    </vt:vector>
  </HeadingPairs>
  <TitlesOfParts>
    <vt:vector size="2" baseType="lpstr">
      <vt:lpstr>REKAP SMD</vt:lpstr>
      <vt:lpstr>RW 6 SUKUN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Puskesmas Janti Kota Malang</cp:lastModifiedBy>
  <dcterms:created xsi:type="dcterms:W3CDTF">2025-12-22T00:55:03Z</dcterms:created>
  <dcterms:modified xsi:type="dcterms:W3CDTF">2025-12-22T00:58:30Z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3385CEC5AE3F4FADB96EC54F09C059E2_13</vt:lpwstr>
  </property>
  <property fmtid="{D5CDD505-2E9C-101B-9397-08002B2CF9AE}" pid="3" name="KSOProductBuildVer">
    <vt:lpwstr>1033-12.2.0.23196</vt:lpwstr>
  </property>
</Properties>
</file>