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A1D5BF6A-46BA-4BAF-A1CC-FF4D591DD0D8}" xr6:coauthVersionLast="47" xr6:coauthVersionMax="47" xr10:uidLastSave="{00000000-0000-0000-0000-000000000000}"/>
  <bookViews>
    <workbookView xWindow="14310" yWindow="120" windowWidth="14565" windowHeight="15480" xr2:uid="{BA274BE8-C31A-4238-9D63-DD4D420308D3}"/>
  </bookViews>
  <sheets>
    <sheet name="LPLPO FORNAS" sheetId="1" r:id="rId1"/>
  </sheets>
  <definedNames>
    <definedName name="_xlnm._FilterDatabase" localSheetId="0" hidden="1">'LPLPO FORNAS'!$A$220:$N$220</definedName>
    <definedName name="LPLPO2021" localSheetId="0">'LPLPO FORNAS'!$1:$1048576</definedName>
    <definedName name="LPLPO2023">'LPLPO FORNAS'!$1:$1048576</definedName>
    <definedName name="PASTE2023">'LPLPO FORNAS'!$1:$1048576</definedName>
    <definedName name="_xlnm.Print_Area" localSheetId="0">'LPLPO FORNAS'!$A$1:$O$492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1" l="1"/>
  <c r="G180" i="1" s="1"/>
  <c r="G179" i="1"/>
  <c r="F179" i="1"/>
  <c r="F178" i="1"/>
  <c r="G178" i="1" s="1"/>
  <c r="F177" i="1"/>
  <c r="G177" i="1" s="1"/>
  <c r="F176" i="1"/>
  <c r="G176" i="1" s="1"/>
  <c r="G175" i="1"/>
  <c r="F175" i="1"/>
  <c r="F174" i="1"/>
  <c r="G174" i="1" s="1"/>
  <c r="F173" i="1"/>
  <c r="G173" i="1" s="1"/>
  <c r="F172" i="1"/>
  <c r="G172" i="1" s="1"/>
  <c r="G171" i="1"/>
  <c r="F171" i="1"/>
  <c r="F170" i="1"/>
  <c r="G170" i="1" s="1"/>
  <c r="F169" i="1"/>
  <c r="G169" i="1" s="1"/>
  <c r="F168" i="1"/>
  <c r="G168" i="1" s="1"/>
  <c r="G167" i="1"/>
  <c r="F167" i="1"/>
  <c r="F166" i="1"/>
  <c r="G166" i="1" s="1"/>
  <c r="F165" i="1"/>
  <c r="G165" i="1" s="1"/>
  <c r="F164" i="1"/>
  <c r="G164" i="1" s="1"/>
  <c r="G163" i="1"/>
  <c r="F163" i="1"/>
  <c r="F162" i="1"/>
  <c r="G162" i="1" s="1"/>
  <c r="F161" i="1"/>
  <c r="G161" i="1" s="1"/>
  <c r="F160" i="1"/>
  <c r="G160" i="1" s="1"/>
  <c r="G159" i="1"/>
  <c r="F159" i="1"/>
  <c r="F158" i="1"/>
  <c r="G158" i="1" s="1"/>
  <c r="F157" i="1"/>
  <c r="G157" i="1" s="1"/>
  <c r="F156" i="1"/>
  <c r="G156" i="1" s="1"/>
  <c r="G155" i="1"/>
  <c r="F155" i="1"/>
  <c r="F154" i="1"/>
  <c r="G154" i="1" s="1"/>
  <c r="F153" i="1"/>
  <c r="G153" i="1" s="1"/>
  <c r="F152" i="1"/>
  <c r="G152" i="1" s="1"/>
  <c r="G151" i="1"/>
  <c r="F151" i="1"/>
  <c r="F150" i="1"/>
  <c r="G150" i="1" s="1"/>
  <c r="F149" i="1"/>
  <c r="G149" i="1" s="1"/>
  <c r="F148" i="1"/>
  <c r="G148" i="1" s="1"/>
  <c r="G147" i="1"/>
  <c r="F147" i="1"/>
  <c r="F146" i="1"/>
  <c r="G146" i="1" s="1"/>
  <c r="F145" i="1"/>
  <c r="G145" i="1" s="1"/>
  <c r="F144" i="1"/>
  <c r="G144" i="1" s="1"/>
  <c r="G143" i="1"/>
  <c r="F143" i="1"/>
  <c r="F142" i="1"/>
  <c r="G142" i="1" s="1"/>
  <c r="F141" i="1"/>
  <c r="G141" i="1" s="1"/>
  <c r="F140" i="1"/>
  <c r="G140" i="1" s="1"/>
  <c r="G139" i="1"/>
  <c r="F139" i="1"/>
  <c r="F138" i="1"/>
  <c r="G138" i="1" s="1"/>
  <c r="F137" i="1"/>
  <c r="G137" i="1" s="1"/>
  <c r="F136" i="1"/>
  <c r="G136" i="1" s="1"/>
  <c r="G135" i="1"/>
  <c r="F135" i="1"/>
  <c r="F134" i="1"/>
  <c r="G134" i="1" s="1"/>
  <c r="J133" i="1"/>
  <c r="G133" i="1"/>
  <c r="F133" i="1"/>
  <c r="F132" i="1"/>
  <c r="G132" i="1" s="1"/>
  <c r="F131" i="1"/>
  <c r="G131" i="1" s="1"/>
  <c r="F130" i="1"/>
  <c r="G130" i="1" s="1"/>
  <c r="G129" i="1"/>
  <c r="F129" i="1"/>
  <c r="F128" i="1"/>
  <c r="G128" i="1" s="1"/>
  <c r="F127" i="1"/>
  <c r="G127" i="1" s="1"/>
  <c r="F126" i="1"/>
  <c r="G126" i="1" s="1"/>
  <c r="G125" i="1"/>
  <c r="F125" i="1"/>
  <c r="F124" i="1"/>
  <c r="G124" i="1" s="1"/>
  <c r="F123" i="1"/>
  <c r="G123" i="1" s="1"/>
  <c r="F122" i="1"/>
  <c r="G122" i="1" s="1"/>
  <c r="G121" i="1"/>
  <c r="F121" i="1"/>
  <c r="F120" i="1"/>
  <c r="G120" i="1" s="1"/>
  <c r="F119" i="1"/>
  <c r="G119" i="1" s="1"/>
  <c r="F118" i="1"/>
  <c r="G118" i="1" s="1"/>
  <c r="G117" i="1"/>
  <c r="F117" i="1"/>
  <c r="F116" i="1"/>
  <c r="G116" i="1" s="1"/>
  <c r="F115" i="1"/>
  <c r="G115" i="1" s="1"/>
  <c r="F114" i="1"/>
  <c r="G114" i="1" s="1"/>
  <c r="G113" i="1"/>
  <c r="F113" i="1"/>
  <c r="F112" i="1"/>
  <c r="G112" i="1" s="1"/>
  <c r="F111" i="1"/>
  <c r="G111" i="1" s="1"/>
  <c r="F110" i="1"/>
  <c r="G110" i="1" s="1"/>
  <c r="J109" i="1"/>
  <c r="F109" i="1"/>
  <c r="G109" i="1" s="1"/>
  <c r="G108" i="1"/>
  <c r="F108" i="1"/>
  <c r="F107" i="1"/>
  <c r="G107" i="1" s="1"/>
  <c r="F106" i="1"/>
  <c r="G106" i="1" s="1"/>
  <c r="F105" i="1"/>
  <c r="G105" i="1" s="1"/>
  <c r="G104" i="1"/>
  <c r="F104" i="1"/>
  <c r="F103" i="1"/>
  <c r="G103" i="1" s="1"/>
  <c r="F102" i="1"/>
  <c r="G102" i="1" s="1"/>
  <c r="F101" i="1"/>
  <c r="G101" i="1" s="1"/>
  <c r="G100" i="1"/>
  <c r="F100" i="1"/>
  <c r="F99" i="1"/>
  <c r="G99" i="1" s="1"/>
  <c r="F98" i="1"/>
  <c r="G98" i="1" s="1"/>
  <c r="F97" i="1"/>
  <c r="G97" i="1" s="1"/>
  <c r="G96" i="1"/>
  <c r="F96" i="1"/>
  <c r="F95" i="1"/>
  <c r="G95" i="1" s="1"/>
  <c r="F94" i="1"/>
  <c r="G94" i="1" s="1"/>
  <c r="F93" i="1"/>
  <c r="G93" i="1" s="1"/>
  <c r="G92" i="1"/>
  <c r="F92" i="1"/>
  <c r="F91" i="1"/>
  <c r="G91" i="1" s="1"/>
  <c r="F90" i="1"/>
  <c r="G90" i="1" s="1"/>
  <c r="F89" i="1"/>
  <c r="G89" i="1" s="1"/>
  <c r="G88" i="1"/>
  <c r="F88" i="1"/>
  <c r="F87" i="1"/>
  <c r="G87" i="1" s="1"/>
  <c r="F86" i="1"/>
  <c r="G86" i="1" s="1"/>
  <c r="F85" i="1"/>
  <c r="G85" i="1" s="1"/>
  <c r="G84" i="1"/>
  <c r="F84" i="1"/>
  <c r="F83" i="1"/>
  <c r="G83" i="1" s="1"/>
  <c r="F82" i="1"/>
  <c r="G82" i="1" s="1"/>
  <c r="F81" i="1"/>
  <c r="G81" i="1" s="1"/>
  <c r="G80" i="1"/>
  <c r="F80" i="1"/>
  <c r="F79" i="1"/>
  <c r="G79" i="1" s="1"/>
  <c r="F78" i="1"/>
  <c r="G78" i="1" s="1"/>
  <c r="F77" i="1"/>
  <c r="G77" i="1" s="1"/>
  <c r="G76" i="1"/>
  <c r="F76" i="1"/>
  <c r="F75" i="1"/>
  <c r="G75" i="1" s="1"/>
  <c r="F74" i="1"/>
  <c r="G74" i="1" s="1"/>
  <c r="F73" i="1"/>
  <c r="G73" i="1" s="1"/>
  <c r="G72" i="1"/>
  <c r="F72" i="1"/>
  <c r="F71" i="1"/>
  <c r="G71" i="1" s="1"/>
  <c r="F70" i="1"/>
  <c r="G70" i="1" s="1"/>
  <c r="F69" i="1"/>
  <c r="G69" i="1" s="1"/>
  <c r="G68" i="1"/>
  <c r="F68" i="1"/>
  <c r="F67" i="1"/>
  <c r="G67" i="1" s="1"/>
  <c r="F66" i="1"/>
  <c r="G66" i="1" s="1"/>
  <c r="F65" i="1"/>
  <c r="G65" i="1" s="1"/>
  <c r="G64" i="1"/>
  <c r="F64" i="1"/>
  <c r="F63" i="1"/>
  <c r="G63" i="1" s="1"/>
  <c r="F62" i="1"/>
  <c r="G62" i="1" s="1"/>
  <c r="F61" i="1"/>
  <c r="G61" i="1" s="1"/>
  <c r="G60" i="1"/>
  <c r="F60" i="1"/>
  <c r="F59" i="1"/>
  <c r="G59" i="1" s="1"/>
  <c r="F58" i="1"/>
  <c r="G58" i="1" s="1"/>
  <c r="F57" i="1"/>
  <c r="G57" i="1" s="1"/>
  <c r="G56" i="1"/>
  <c r="F56" i="1"/>
  <c r="F55" i="1"/>
  <c r="G55" i="1" s="1"/>
  <c r="F54" i="1"/>
  <c r="G54" i="1" s="1"/>
  <c r="F53" i="1"/>
  <c r="G53" i="1" s="1"/>
  <c r="G52" i="1"/>
  <c r="F52" i="1"/>
  <c r="F51" i="1"/>
  <c r="G51" i="1" s="1"/>
  <c r="F50" i="1"/>
  <c r="G50" i="1" s="1"/>
  <c r="F49" i="1"/>
  <c r="G49" i="1" s="1"/>
  <c r="G48" i="1"/>
  <c r="F48" i="1"/>
  <c r="F47" i="1"/>
  <c r="G47" i="1" s="1"/>
  <c r="F46" i="1"/>
  <c r="G46" i="1" s="1"/>
  <c r="F45" i="1"/>
  <c r="G45" i="1" s="1"/>
  <c r="G44" i="1"/>
  <c r="F44" i="1"/>
  <c r="F43" i="1"/>
  <c r="G43" i="1" s="1"/>
  <c r="F42" i="1"/>
  <c r="G42" i="1" s="1"/>
  <c r="F41" i="1"/>
  <c r="G41" i="1" s="1"/>
  <c r="G40" i="1"/>
  <c r="F40" i="1"/>
  <c r="F39" i="1"/>
  <c r="G39" i="1" s="1"/>
  <c r="F38" i="1"/>
  <c r="G38" i="1" s="1"/>
  <c r="F37" i="1"/>
  <c r="G37" i="1" s="1"/>
  <c r="G36" i="1"/>
  <c r="F36" i="1"/>
  <c r="F35" i="1"/>
  <c r="G35" i="1" s="1"/>
  <c r="F34" i="1"/>
  <c r="G34" i="1" s="1"/>
  <c r="F33" i="1"/>
  <c r="G33" i="1" s="1"/>
  <c r="G32" i="1"/>
  <c r="F32" i="1"/>
  <c r="F31" i="1"/>
  <c r="G31" i="1" s="1"/>
  <c r="F30" i="1"/>
  <c r="G30" i="1" s="1"/>
  <c r="F29" i="1"/>
  <c r="G29" i="1" s="1"/>
  <c r="G28" i="1"/>
  <c r="F28" i="1"/>
  <c r="F27" i="1"/>
  <c r="G27" i="1" s="1"/>
  <c r="F26" i="1"/>
  <c r="G26" i="1" s="1"/>
  <c r="F25" i="1"/>
  <c r="G25" i="1" s="1"/>
  <c r="G24" i="1"/>
  <c r="F24" i="1"/>
  <c r="E23" i="1"/>
  <c r="F23" i="1" s="1"/>
  <c r="G23" i="1" s="1"/>
  <c r="G22" i="1"/>
  <c r="F22" i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F13" i="1"/>
  <c r="G13" i="1" s="1"/>
</calcChain>
</file>

<file path=xl/sharedStrings.xml><?xml version="1.0" encoding="utf-8"?>
<sst xmlns="http://schemas.openxmlformats.org/spreadsheetml/2006/main" count="530" uniqueCount="374">
  <si>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</si>
  <si>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</si>
  <si>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</si>
  <si>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</si>
  <si>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</si>
  <si>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</si>
  <si>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</si>
  <si>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</si>
  <si>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</si>
  <si>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</si>
  <si>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</si>
  <si>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</si>
  <si>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</si>
  <si>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</si>
  <si>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</si>
  <si>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</si>
  <si>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</si>
  <si>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</si>
  <si>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</si>
  <si>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</si>
  <si>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</si>
  <si>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</si>
  <si>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</si>
  <si>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</si>
  <si>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</si>
  <si>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</si>
  <si>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</si>
  <si>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Vial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</si>
  <si>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</si>
  <si>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</si>
  <si>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</si>
  <si>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</si>
  <si>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</si>
  <si>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</si>
  <si>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</si>
  <si>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</si>
  <si>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</si>
  <si>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</si>
  <si>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</si>
  <si>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F008</t>
  </si>
  <si>
    <t>Amitriptilin HCL tab.  25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</si>
  <si>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</si>
  <si>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</si>
  <si>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</si>
  <si>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</si>
  <si>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</si>
  <si>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</si>
  <si>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</si>
  <si>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</si>
  <si>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</si>
  <si>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</si>
  <si>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</si>
  <si>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</si>
  <si>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</si>
  <si>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</si>
  <si>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</si>
  <si>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</si>
  <si>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</si>
  <si>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</si>
  <si>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</si>
  <si>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F017</t>
  </si>
  <si>
    <t>Antihemoroid doen kombinasi</t>
  </si>
  <si>
    <t>Pot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</si>
  <si>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</si>
  <si>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</si>
  <si>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</si>
  <si>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</si>
  <si>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</si>
  <si>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</si>
  <si>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</si>
  <si>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</si>
  <si>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</si>
  <si>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</si>
  <si>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</si>
  <si>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 ( Miniaspi + Aspilet )</t>
  </si>
  <si>
    <t>F024</t>
  </si>
  <si>
    <t>Atropin sulfat injeksi 0,25 mg /ml- 1 ml</t>
  </si>
  <si>
    <t>F025</t>
  </si>
  <si>
    <t>Attapulgite/New Antides /selediar/ molagit</t>
  </si>
  <si>
    <t>F026</t>
  </si>
  <si>
    <t>Benzatin Benzil Penisilin 2.4 juta IU</t>
  </si>
  <si>
    <t>F027</t>
  </si>
  <si>
    <t>Betahistin Mesilat tablet 6 mg</t>
  </si>
  <si>
    <t>F028</t>
  </si>
  <si>
    <t xml:space="preserve">Betametason Krim 0,1 % </t>
  </si>
  <si>
    <t>F029</t>
  </si>
  <si>
    <t>Bisacodyl supp 10 mg/stolax/dulcolax</t>
  </si>
  <si>
    <t>Suppositoria</t>
  </si>
  <si>
    <t>F030</t>
  </si>
  <si>
    <t>Bisacodyl supp 5 mg/dulcolax</t>
  </si>
  <si>
    <t>F031</t>
  </si>
  <si>
    <t>Bisacodyl tablet</t>
  </si>
  <si>
    <t>F032</t>
  </si>
  <si>
    <t>Bisoprolol tablet 5 mg</t>
  </si>
  <si>
    <t>F033</t>
  </si>
  <si>
    <t>Budesonid</t>
  </si>
  <si>
    <t>Flash</t>
  </si>
  <si>
    <t>F034</t>
  </si>
  <si>
    <t>Bufacomb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</si>
  <si>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</si>
  <si>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</si>
  <si>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</si>
  <si>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</si>
  <si>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</si>
  <si>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</si>
  <si>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</si>
  <si>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</si>
  <si>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</si>
  <si>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</si>
  <si>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</si>
  <si>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</si>
  <si>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</si>
  <si>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</si>
  <si>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</si>
  <si>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</si>
  <si>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</si>
  <si>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</si>
  <si>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F044</t>
  </si>
  <si>
    <t xml:space="preserve">Deksametason tab. 0.5 mg </t>
  </si>
  <si>
    <t>F045</t>
  </si>
  <si>
    <t>Diazepam inj. 5 mg/ml - 2 ml</t>
  </si>
  <si>
    <t>F046</t>
  </si>
  <si>
    <t>Diazepam Rectal 10mg/2.5</t>
  </si>
  <si>
    <t>F047</t>
  </si>
  <si>
    <t>Diazepam Rectal 5mg/2.5</t>
  </si>
  <si>
    <t>F048</t>
  </si>
  <si>
    <t>Diazepam Tablet 2 mg</t>
  </si>
  <si>
    <t>F049</t>
  </si>
  <si>
    <t>Diazepam Tablet 5 mg</t>
  </si>
  <si>
    <t>F050</t>
  </si>
  <si>
    <t>Difenhidramin Hcl  inj. 10mg/ml</t>
  </si>
  <si>
    <t>F051</t>
  </si>
  <si>
    <t>Digoksin 0.25 mg. Tab.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</si>
  <si>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</si>
  <si>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</si>
  <si>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</si>
  <si>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</si>
  <si>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</si>
  <si>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</si>
  <si>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</si>
  <si>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</si>
  <si>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</si>
  <si>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</si>
  <si>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</si>
  <si>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</si>
  <si>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</si>
  <si>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</si>
  <si>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</si>
  <si>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</si>
  <si>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F060</t>
  </si>
  <si>
    <t>Fenobarbital tab. 100 mg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</si>
  <si>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</si>
  <si>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</si>
  <si>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</si>
  <si>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</si>
  <si>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</si>
  <si>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</si>
  <si>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</si>
  <si>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</si>
  <si>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</si>
  <si>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</si>
  <si>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</si>
  <si>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</si>
  <si>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</si>
  <si>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</si>
  <si>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</si>
  <si>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F068</t>
  </si>
  <si>
    <t>Gentamisin salep kulit 0,1%</t>
  </si>
  <si>
    <t>F069</t>
  </si>
  <si>
    <t>Gentian violet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</si>
  <si>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</si>
  <si>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</si>
  <si>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</si>
  <si>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</si>
  <si>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</si>
  <si>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</si>
  <si>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</si>
  <si>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F073</t>
  </si>
  <si>
    <t>Gliseril Guayakolat tab. 100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</si>
  <si>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</si>
  <si>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</si>
  <si>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</si>
  <si>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</si>
  <si>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</si>
  <si>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</si>
  <si>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</si>
  <si>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</si>
  <si>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F078</t>
  </si>
  <si>
    <t>Haloperidol 0,5 mg tab.</t>
  </si>
  <si>
    <t>F079</t>
  </si>
  <si>
    <t>Haloperidol 1,5 mg tab.</t>
  </si>
  <si>
    <t>F080</t>
  </si>
  <si>
    <t>Haloperidol tab 5 mg</t>
  </si>
  <si>
    <t>F081</t>
  </si>
  <si>
    <t>Hidroklorotiazid  tab. 25 mg</t>
  </si>
  <si>
    <t>F082</t>
  </si>
  <si>
    <t>Hidrokortison krim 2,5 %</t>
  </si>
  <si>
    <t>F083</t>
  </si>
  <si>
    <t>Hyoscine butil bromide 10 mg ( Scopma tablet )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</si>
  <si>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</si>
  <si>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</si>
  <si>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</si>
  <si>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</si>
  <si>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</si>
  <si>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</si>
  <si>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</si>
  <si>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</si>
  <si>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F088</t>
  </si>
  <si>
    <t>Isosorbid tab. sublingual 5 mg</t>
  </si>
  <si>
    <t>F089</t>
  </si>
  <si>
    <t>Kalium Diklofenak 50 mg</t>
  </si>
  <si>
    <t>F090</t>
  </si>
  <si>
    <t xml:space="preserve">Kalsium Laktat (Kalk ) tab. </t>
  </si>
  <si>
    <t>F091</t>
  </si>
  <si>
    <t>Kaolin + Pectin Suspensi ( Neo kaominal suspensi )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</si>
  <si>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</si>
  <si>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</si>
  <si>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</si>
  <si>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</si>
  <si>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</si>
  <si>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</si>
  <si>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</si>
  <si>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</si>
  <si>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</si>
  <si>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</si>
  <si>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</si>
  <si>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</si>
  <si>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</si>
  <si>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</si>
  <si>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</si>
  <si>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</t>
  </si>
  <si>
    <t>F100</t>
  </si>
  <si>
    <t>Kloramfenikol tetes telinga</t>
  </si>
  <si>
    <t>F101</t>
  </si>
  <si>
    <t>Klorfeniramin Maleat 4 mg. Tb.</t>
  </si>
  <si>
    <t>F102</t>
  </si>
  <si>
    <t>Klorpromazin Hcl 100 mg. tab.</t>
  </si>
  <si>
    <t>F103</t>
  </si>
  <si>
    <t>Kodein HCL tab. 10 mg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</si>
  <si>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</si>
  <si>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</si>
  <si>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</si>
  <si>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</si>
  <si>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</si>
  <si>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</si>
  <si>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</si>
  <si>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10 mg</t>
  </si>
  <si>
    <t>F108</t>
  </si>
  <si>
    <t xml:space="preserve">Loperamid </t>
  </si>
  <si>
    <t>F109</t>
  </si>
  <si>
    <t>Loratadin tab.</t>
  </si>
  <si>
    <t>F110</t>
  </si>
  <si>
    <t>Magnesium sulfat 20%-25 ml</t>
  </si>
  <si>
    <t>F111</t>
  </si>
  <si>
    <t>Magnesium sulfat 40 %-25 ml</t>
  </si>
  <si>
    <t>F112</t>
  </si>
  <si>
    <t>Meloksikam 7,5 mg</t>
  </si>
  <si>
    <t>F113</t>
  </si>
  <si>
    <t>Metformin 500 mg</t>
  </si>
  <si>
    <t>F114</t>
  </si>
  <si>
    <t>Metil Prednisolon tab 4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</si>
  <si>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</si>
  <si>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</si>
  <si>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</si>
  <si>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</si>
  <si>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</si>
  <si>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</si>
  <si>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</si>
  <si>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</si>
  <si>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</si>
  <si>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</si>
  <si>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</si>
  <si>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</si>
  <si>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</si>
  <si>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</si>
  <si>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</si>
  <si>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</si>
  <si>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</si>
  <si>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</si>
  <si>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F124</t>
  </si>
  <si>
    <t>Nifedipin tab. 10mg</t>
  </si>
  <si>
    <t>F125</t>
  </si>
  <si>
    <t>Nistatin  tablet Oral</t>
  </si>
  <si>
    <t>F126</t>
  </si>
  <si>
    <t>Nistatin Vagitab 100.000 iu</t>
  </si>
  <si>
    <t>Tabvag</t>
  </si>
  <si>
    <t>F127</t>
  </si>
  <si>
    <t>Nystatin Suspensi (Nymiko)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</si>
  <si>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</si>
  <si>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</si>
  <si>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</si>
  <si>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</si>
  <si>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</si>
  <si>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</si>
  <si>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</si>
  <si>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Oxymetazolin Drop ( Iliadin drop )</t>
  </si>
  <si>
    <t>F132</t>
  </si>
  <si>
    <t>Oxymetazolin Spray ( Iliadin spray )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</si>
  <si>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</si>
  <si>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</si>
  <si>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</si>
  <si>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</si>
  <si>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</si>
  <si>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</si>
  <si>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</si>
  <si>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</si>
  <si>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</si>
  <si>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</si>
  <si>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</si>
  <si>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</si>
  <si>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F139</t>
  </si>
  <si>
    <t>Piroksikam tab 10 mg</t>
  </si>
  <si>
    <t>F140</t>
  </si>
  <si>
    <t>Prednison tab. 5 mg</t>
  </si>
  <si>
    <t>F141</t>
  </si>
  <si>
    <t>Propanolol tab. 10 mg</t>
  </si>
  <si>
    <t>F142</t>
  </si>
  <si>
    <t>Propiltiourasil tablet 100 mg</t>
  </si>
  <si>
    <t>F143</t>
  </si>
  <si>
    <t>Ranitidin injeksi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</si>
  <si>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</si>
  <si>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</si>
  <si>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</si>
  <si>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</si>
  <si>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</si>
  <si>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</si>
  <si>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</si>
  <si>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</si>
  <si>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F148</t>
  </si>
  <si>
    <t>Risperidon tab 2mg</t>
  </si>
  <si>
    <t>F149</t>
  </si>
  <si>
    <t>Salbutamol Nebules (Ventolin)</t>
  </si>
  <si>
    <t>F150</t>
  </si>
  <si>
    <t>Salbutamol tab. 2 mg</t>
  </si>
  <si>
    <t>F151</t>
  </si>
  <si>
    <t>Salep 2-4</t>
  </si>
  <si>
    <t>F152</t>
  </si>
  <si>
    <t>Salisil bedak 2%</t>
  </si>
  <si>
    <t>F153</t>
  </si>
  <si>
    <t>Serum Anti Bisa Ular Polivalen ( BIOSAVE )</t>
  </si>
  <si>
    <t>F154</t>
  </si>
  <si>
    <t>Serum anti ntetanus ( ATS ) 1500IU/ampul/Biosat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</si>
  <si>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</si>
  <si>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</si>
  <si>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</si>
  <si>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</si>
  <si>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</si>
  <si>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</si>
  <si>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</si>
  <si>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</si>
  <si>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</si>
  <si>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</si>
  <si>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</si>
  <si>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>TETAGAM P Human tetanus imunoglobulin 250 IU</t>
  </si>
  <si>
    <t>F161</t>
  </si>
  <si>
    <t>Tetrasiklin HCL kaps. 500 mg</t>
  </si>
  <si>
    <t>F162</t>
  </si>
  <si>
    <t>Tiamin HCL. tab. 50 mg.</t>
  </si>
  <si>
    <t>F163</t>
  </si>
  <si>
    <t>Triheksifenidil HCL tab. 2 mg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</si>
  <si>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</si>
  <si>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</si>
  <si>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</si>
  <si>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</si>
  <si>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</si>
  <si>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</si>
  <si>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</si>
  <si>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</si>
  <si>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</si>
  <si>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</si>
  <si>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PUSKESMAS                   : CIPTOMULYO</t>
  </si>
  <si>
    <t>KECAMATAN                 : SUKUN</t>
  </si>
  <si>
    <t>LAPORAN PEMAKAIAN DAN LEMBAR PERMINTAAN OBAT  PUSKESMAS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</si>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</sst>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u/>
      <sz val="10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2243-B5C1-46A6-8D5B-91776E301B85}">
  <sheetPr>
    <pageSetUpPr fitToPage="1"/>
  </sheetPr>
  <dimension ref="A1:N492"/>
  <sheetViews>
    <sheetView tabSelected="1" zoomScaleNormal="100" workbookViewId="0">
      <selection activeCell="E6" sqref="E6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41" t="s">
        <v>372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8.75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">
      <c r="A3" s="37" t="s">
        <v>1</v>
      </c>
      <c r="B3" s="37"/>
      <c r="D3" s="3"/>
    </row>
    <row r="4" spans="1:14" x14ac:dyDescent="0.2">
      <c r="A4" s="37" t="s">
        <v>370</v>
      </c>
      <c r="B4" s="37"/>
      <c r="L4" s="4" t="s">
        <v>2</v>
      </c>
      <c r="M4" s="5" t="s">
        <v>373</v>
      </c>
    </row>
    <row r="5" spans="1:14" x14ac:dyDescent="0.2">
      <c r="A5" s="37" t="s">
        <v>371</v>
      </c>
      <c r="B5" s="37"/>
      <c r="L5" s="4" t="s">
        <v>3</v>
      </c>
      <c r="M5" s="18">
        <v>2024</v>
      </c>
    </row>
    <row r="6" spans="1:14" x14ac:dyDescent="0.2">
      <c r="A6" s="37" t="s">
        <v>4</v>
      </c>
      <c r="B6" s="37"/>
    </row>
    <row r="7" spans="1:14" x14ac:dyDescent="0.2">
      <c r="A7" s="37" t="s">
        <v>5</v>
      </c>
      <c r="B7" s="37"/>
    </row>
    <row r="8" spans="1:14" x14ac:dyDescent="0.2">
      <c r="A8" s="6"/>
      <c r="B8" s="6"/>
    </row>
    <row r="9" spans="1:14" ht="25.5" customHeight="1" x14ac:dyDescent="0.2">
      <c r="A9" s="19"/>
      <c r="B9" s="22" t="s">
        <v>21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ht="15" customHeight="1" x14ac:dyDescent="0.2">
      <c r="A10" s="38" t="s">
        <v>6</v>
      </c>
      <c r="B10" s="38" t="s">
        <v>7</v>
      </c>
      <c r="C10" s="38" t="s">
        <v>8</v>
      </c>
      <c r="D10" s="39" t="s">
        <v>9</v>
      </c>
      <c r="E10" s="39" t="s">
        <v>10</v>
      </c>
      <c r="F10" s="39" t="s">
        <v>11</v>
      </c>
      <c r="G10" s="39" t="s">
        <v>12</v>
      </c>
      <c r="H10" s="39" t="s">
        <v>13</v>
      </c>
      <c r="I10" s="39" t="s">
        <v>14</v>
      </c>
      <c r="J10" s="39" t="s">
        <v>15</v>
      </c>
      <c r="K10" s="42" t="s">
        <v>16</v>
      </c>
      <c r="L10" s="43"/>
      <c r="M10" s="43"/>
      <c r="N10" s="38" t="s">
        <v>17</v>
      </c>
    </row>
    <row r="11" spans="1:14" ht="18.600000000000001" customHeight="1" x14ac:dyDescent="0.2">
      <c r="A11" s="38"/>
      <c r="B11" s="38"/>
      <c r="C11" s="38"/>
      <c r="D11" s="40"/>
      <c r="E11" s="40"/>
      <c r="F11" s="40"/>
      <c r="G11" s="40"/>
      <c r="H11" s="40"/>
      <c r="I11" s="40"/>
      <c r="J11" s="40"/>
      <c r="K11" s="7" t="s">
        <v>18</v>
      </c>
      <c r="L11" s="7" t="s">
        <v>19</v>
      </c>
      <c r="M11" s="7" t="s">
        <v>20</v>
      </c>
      <c r="N11" s="38"/>
    </row>
    <row r="12" spans="1:14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</row>
    <row r="13" spans="1:14" x14ac:dyDescent="0.2">
      <c r="A13" s="8" t="s">
        <v>22</v>
      </c>
      <c r="B13" s="9" t="s">
        <v>23</v>
      </c>
      <c r="C13" s="8" t="s">
        <v>24</v>
      </c>
      <c r="D13" s="9">
        <v>4465</v>
      </c>
      <c r="E13" s="9"/>
      <c r="F13" s="9">
        <f>D13+E13</f>
        <v>4465</v>
      </c>
      <c r="G13" s="9">
        <f>F13-H13</f>
        <v>2408</v>
      </c>
      <c r="H13" s="9">
        <v>2057</v>
      </c>
      <c r="I13" s="9"/>
      <c r="J13" s="17">
        <v>10000</v>
      </c>
      <c r="K13" s="9"/>
      <c r="L13" s="9"/>
      <c r="M13" s="9"/>
      <c r="N13" s="9"/>
    </row>
    <row r="14" spans="1:14" x14ac:dyDescent="0.2">
      <c r="A14" s="8" t="s">
        <v>25</v>
      </c>
      <c r="B14" s="9" t="s">
        <v>26</v>
      </c>
      <c r="C14" s="8" t="s">
        <v>27</v>
      </c>
      <c r="D14" s="9">
        <v>62</v>
      </c>
      <c r="E14" s="9">
        <v>100</v>
      </c>
      <c r="F14" s="9">
        <f t="shared" ref="F14:F77" si="0">D14+E14</f>
        <v>162</v>
      </c>
      <c r="G14" s="9">
        <f t="shared" ref="G14:G77" si="1">F14-H14</f>
        <v>6</v>
      </c>
      <c r="H14" s="9">
        <v>156</v>
      </c>
      <c r="I14" s="9"/>
      <c r="J14" s="9"/>
      <c r="K14" s="9"/>
      <c r="L14" s="9"/>
      <c r="M14" s="9"/>
      <c r="N14" s="9"/>
    </row>
    <row r="15" spans="1:14" x14ac:dyDescent="0.2">
      <c r="A15" s="8" t="s">
        <v>28</v>
      </c>
      <c r="B15" s="9" t="s">
        <v>29</v>
      </c>
      <c r="C15" s="8" t="s">
        <v>24</v>
      </c>
      <c r="D15" s="9">
        <v>680</v>
      </c>
      <c r="E15" s="9">
        <v>1000</v>
      </c>
      <c r="F15" s="9">
        <f t="shared" si="0"/>
        <v>1680</v>
      </c>
      <c r="G15" s="9">
        <f t="shared" si="1"/>
        <v>365</v>
      </c>
      <c r="H15" s="9">
        <v>1315</v>
      </c>
      <c r="I15" s="9"/>
      <c r="J15" s="9"/>
      <c r="K15" s="9"/>
      <c r="L15" s="9"/>
      <c r="M15" s="9"/>
      <c r="N15" s="9"/>
    </row>
    <row r="16" spans="1:14" x14ac:dyDescent="0.2">
      <c r="A16" s="8" t="s">
        <v>30</v>
      </c>
      <c r="B16" s="10" t="s">
        <v>31</v>
      </c>
      <c r="C16" s="8" t="s">
        <v>24</v>
      </c>
      <c r="D16" s="9">
        <v>539</v>
      </c>
      <c r="E16" s="9"/>
      <c r="F16" s="9">
        <f t="shared" si="0"/>
        <v>539</v>
      </c>
      <c r="G16" s="9">
        <f t="shared" si="1"/>
        <v>30</v>
      </c>
      <c r="H16" s="9">
        <v>509</v>
      </c>
      <c r="I16" s="9"/>
      <c r="J16" s="9">
        <v>500</v>
      </c>
      <c r="K16" s="9"/>
      <c r="L16" s="9"/>
      <c r="M16" s="9"/>
      <c r="N16" s="9"/>
    </row>
    <row r="17" spans="1:14" x14ac:dyDescent="0.2">
      <c r="A17" s="8" t="s">
        <v>32</v>
      </c>
      <c r="B17" s="9" t="s">
        <v>33</v>
      </c>
      <c r="C17" s="8" t="s">
        <v>24</v>
      </c>
      <c r="D17" s="9">
        <v>6269</v>
      </c>
      <c r="E17" s="9"/>
      <c r="F17" s="9">
        <f t="shared" si="0"/>
        <v>6269</v>
      </c>
      <c r="G17" s="9">
        <f t="shared" si="1"/>
        <v>1466</v>
      </c>
      <c r="H17" s="9">
        <v>4803</v>
      </c>
      <c r="I17" s="9"/>
      <c r="J17" s="17"/>
      <c r="K17" s="9"/>
      <c r="L17" s="9"/>
      <c r="M17" s="9"/>
      <c r="N17" s="9"/>
    </row>
    <row r="18" spans="1:14" x14ac:dyDescent="0.2">
      <c r="A18" s="8" t="s">
        <v>34</v>
      </c>
      <c r="B18" s="9" t="s">
        <v>35</v>
      </c>
      <c r="C18" s="8" t="s">
        <v>36</v>
      </c>
      <c r="D18" s="9">
        <v>0</v>
      </c>
      <c r="E18" s="9"/>
      <c r="F18" s="9">
        <f t="shared" si="0"/>
        <v>0</v>
      </c>
      <c r="G18" s="9">
        <f t="shared" si="1"/>
        <v>0</v>
      </c>
      <c r="H18" s="9">
        <v>0</v>
      </c>
      <c r="I18" s="9"/>
      <c r="J18" s="9"/>
      <c r="K18" s="9"/>
      <c r="L18" s="9"/>
      <c r="M18" s="9"/>
      <c r="N18" s="9"/>
    </row>
    <row r="19" spans="1:14" x14ac:dyDescent="0.2">
      <c r="A19" s="8" t="s">
        <v>37</v>
      </c>
      <c r="B19" s="9" t="s">
        <v>38</v>
      </c>
      <c r="C19" s="8" t="s">
        <v>24</v>
      </c>
      <c r="D19" s="9">
        <v>315</v>
      </c>
      <c r="E19" s="9"/>
      <c r="F19" s="9">
        <f t="shared" si="0"/>
        <v>315</v>
      </c>
      <c r="G19" s="9">
        <f t="shared" si="1"/>
        <v>115</v>
      </c>
      <c r="H19" s="9">
        <v>200</v>
      </c>
      <c r="I19" s="9"/>
      <c r="J19" s="9"/>
      <c r="K19" s="9"/>
      <c r="L19" s="9"/>
      <c r="M19" s="9"/>
      <c r="N19" s="9"/>
    </row>
    <row r="20" spans="1:14" x14ac:dyDescent="0.2">
      <c r="A20" s="8" t="s">
        <v>39</v>
      </c>
      <c r="B20" s="9" t="s">
        <v>40</v>
      </c>
      <c r="C20" s="8" t="s">
        <v>24</v>
      </c>
      <c r="D20" s="9">
        <v>0</v>
      </c>
      <c r="E20" s="9"/>
      <c r="F20" s="9">
        <f t="shared" si="0"/>
        <v>0</v>
      </c>
      <c r="G20" s="9">
        <f t="shared" si="1"/>
        <v>0</v>
      </c>
      <c r="H20" s="9">
        <v>0</v>
      </c>
      <c r="I20" s="9"/>
      <c r="J20" s="9"/>
      <c r="K20" s="9"/>
      <c r="L20" s="9"/>
      <c r="M20" s="9"/>
      <c r="N20" s="9"/>
    </row>
    <row r="21" spans="1:14" x14ac:dyDescent="0.2">
      <c r="A21" s="8" t="s">
        <v>41</v>
      </c>
      <c r="B21" s="10" t="s">
        <v>42</v>
      </c>
      <c r="C21" s="8" t="s">
        <v>24</v>
      </c>
      <c r="D21" s="9">
        <v>500</v>
      </c>
      <c r="E21" s="9">
        <v>23600</v>
      </c>
      <c r="F21" s="9">
        <f t="shared" si="0"/>
        <v>24100</v>
      </c>
      <c r="G21" s="9">
        <f t="shared" si="1"/>
        <v>3580</v>
      </c>
      <c r="H21" s="9">
        <v>20520</v>
      </c>
      <c r="I21" s="9"/>
      <c r="J21" s="17"/>
      <c r="K21" s="9"/>
      <c r="L21" s="9"/>
      <c r="M21" s="9"/>
      <c r="N21" s="9"/>
    </row>
    <row r="22" spans="1:14" x14ac:dyDescent="0.2">
      <c r="A22" s="8" t="s">
        <v>43</v>
      </c>
      <c r="B22" s="9" t="s">
        <v>44</v>
      </c>
      <c r="C22" s="8" t="s">
        <v>24</v>
      </c>
      <c r="D22" s="9">
        <v>2038</v>
      </c>
      <c r="E22" s="9">
        <v>20000</v>
      </c>
      <c r="F22" s="9">
        <f t="shared" si="0"/>
        <v>22038</v>
      </c>
      <c r="G22" s="9">
        <f t="shared" si="1"/>
        <v>7476</v>
      </c>
      <c r="H22" s="9">
        <v>14562</v>
      </c>
      <c r="I22" s="9"/>
      <c r="J22" s="17">
        <v>50000</v>
      </c>
      <c r="K22" s="9"/>
      <c r="L22" s="9"/>
      <c r="M22" s="9"/>
      <c r="N22" s="9"/>
    </row>
    <row r="23" spans="1:14" x14ac:dyDescent="0.2">
      <c r="A23" s="8" t="s">
        <v>45</v>
      </c>
      <c r="B23" s="9" t="s">
        <v>46</v>
      </c>
      <c r="C23" s="8" t="s">
        <v>47</v>
      </c>
      <c r="D23" s="9">
        <v>2388</v>
      </c>
      <c r="E23" s="9">
        <f>2400+2600</f>
        <v>5000</v>
      </c>
      <c r="F23" s="9">
        <f t="shared" si="0"/>
        <v>7388</v>
      </c>
      <c r="G23" s="9">
        <f t="shared" si="1"/>
        <v>2420</v>
      </c>
      <c r="H23" s="9">
        <v>4968</v>
      </c>
      <c r="I23" s="9"/>
      <c r="J23" s="9"/>
      <c r="K23" s="9"/>
      <c r="L23" s="9"/>
      <c r="M23" s="9"/>
      <c r="N23" s="9"/>
    </row>
    <row r="24" spans="1:14" x14ac:dyDescent="0.2">
      <c r="A24" s="8" t="s">
        <v>48</v>
      </c>
      <c r="B24" s="9" t="s">
        <v>49</v>
      </c>
      <c r="C24" s="8" t="s">
        <v>50</v>
      </c>
      <c r="D24" s="9">
        <v>0</v>
      </c>
      <c r="E24" s="9">
        <v>300</v>
      </c>
      <c r="F24" s="9">
        <f t="shared" si="0"/>
        <v>300</v>
      </c>
      <c r="G24" s="9">
        <f t="shared" si="1"/>
        <v>27</v>
      </c>
      <c r="H24" s="9">
        <v>273</v>
      </c>
      <c r="I24" s="9"/>
      <c r="J24" s="9"/>
      <c r="K24" s="9"/>
      <c r="L24" s="9"/>
      <c r="M24" s="9"/>
      <c r="N24" s="9"/>
    </row>
    <row r="25" spans="1:14" x14ac:dyDescent="0.2">
      <c r="A25" s="8" t="s">
        <v>51</v>
      </c>
      <c r="B25" s="9" t="s">
        <v>52</v>
      </c>
      <c r="C25" s="8" t="s">
        <v>50</v>
      </c>
      <c r="D25" s="9">
        <v>215</v>
      </c>
      <c r="E25" s="9"/>
      <c r="F25" s="9">
        <f t="shared" si="0"/>
        <v>215</v>
      </c>
      <c r="G25" s="9">
        <f t="shared" si="1"/>
        <v>28</v>
      </c>
      <c r="H25" s="9">
        <v>187</v>
      </c>
      <c r="I25" s="9"/>
      <c r="J25" s="9"/>
      <c r="K25" s="9"/>
      <c r="L25" s="9"/>
      <c r="M25" s="9"/>
      <c r="N25" s="9"/>
    </row>
    <row r="26" spans="1:14" x14ac:dyDescent="0.2">
      <c r="A26" s="8" t="s">
        <v>53</v>
      </c>
      <c r="B26" s="9" t="s">
        <v>54</v>
      </c>
      <c r="C26" s="8" t="s">
        <v>24</v>
      </c>
      <c r="D26" s="9">
        <v>6398</v>
      </c>
      <c r="E26" s="9"/>
      <c r="F26" s="9">
        <f t="shared" si="0"/>
        <v>6398</v>
      </c>
      <c r="G26" s="9">
        <f t="shared" si="1"/>
        <v>2189</v>
      </c>
      <c r="H26" s="9">
        <v>4209</v>
      </c>
      <c r="I26" s="9"/>
      <c r="J26" s="17"/>
      <c r="K26" s="9"/>
      <c r="L26" s="9"/>
      <c r="M26" s="9"/>
      <c r="N26" s="9"/>
    </row>
    <row r="27" spans="1:14" x14ac:dyDescent="0.2">
      <c r="A27" s="8" t="s">
        <v>55</v>
      </c>
      <c r="B27" s="9" t="s">
        <v>56</v>
      </c>
      <c r="C27" s="8" t="s">
        <v>57</v>
      </c>
      <c r="D27" s="9">
        <v>0</v>
      </c>
      <c r="E27" s="9"/>
      <c r="F27" s="9">
        <f t="shared" si="0"/>
        <v>0</v>
      </c>
      <c r="G27" s="9">
        <f t="shared" si="1"/>
        <v>0</v>
      </c>
      <c r="H27" s="9">
        <v>0</v>
      </c>
      <c r="I27" s="9"/>
      <c r="J27" s="9"/>
      <c r="K27" s="9"/>
      <c r="L27" s="9"/>
      <c r="M27" s="9"/>
      <c r="N27" s="9"/>
    </row>
    <row r="28" spans="1:14" x14ac:dyDescent="0.2">
      <c r="A28" s="8" t="s">
        <v>58</v>
      </c>
      <c r="B28" s="9" t="s">
        <v>59</v>
      </c>
      <c r="C28" s="8" t="s">
        <v>57</v>
      </c>
      <c r="D28" s="9">
        <v>0</v>
      </c>
      <c r="E28" s="9"/>
      <c r="F28" s="9">
        <f t="shared" si="0"/>
        <v>0</v>
      </c>
      <c r="G28" s="9">
        <f t="shared" si="1"/>
        <v>0</v>
      </c>
      <c r="H28" s="9">
        <v>0</v>
      </c>
      <c r="I28" s="9"/>
      <c r="J28" s="9"/>
      <c r="K28" s="9"/>
      <c r="L28" s="9"/>
      <c r="M28" s="9"/>
      <c r="N28" s="9"/>
    </row>
    <row r="29" spans="1:14" x14ac:dyDescent="0.2">
      <c r="A29" s="8" t="s">
        <v>60</v>
      </c>
      <c r="B29" s="9" t="s">
        <v>61</v>
      </c>
      <c r="C29" s="8" t="s">
        <v>62</v>
      </c>
      <c r="D29" s="9">
        <v>287</v>
      </c>
      <c r="E29" s="9"/>
      <c r="F29" s="9">
        <f t="shared" si="0"/>
        <v>287</v>
      </c>
      <c r="G29" s="9">
        <f t="shared" si="1"/>
        <v>52</v>
      </c>
      <c r="H29" s="9">
        <v>235</v>
      </c>
      <c r="I29" s="9"/>
      <c r="J29" s="9"/>
      <c r="K29" s="9"/>
      <c r="L29" s="9"/>
      <c r="M29" s="9"/>
      <c r="N29" s="9"/>
    </row>
    <row r="30" spans="1:14" x14ac:dyDescent="0.2">
      <c r="A30" s="8" t="s">
        <v>63</v>
      </c>
      <c r="B30" s="9" t="s">
        <v>64</v>
      </c>
      <c r="C30" s="8" t="s">
        <v>24</v>
      </c>
      <c r="D30" s="9">
        <v>0</v>
      </c>
      <c r="E30" s="9"/>
      <c r="F30" s="9">
        <f t="shared" si="0"/>
        <v>0</v>
      </c>
      <c r="G30" s="9">
        <f t="shared" si="1"/>
        <v>0</v>
      </c>
      <c r="H30" s="9">
        <v>0</v>
      </c>
      <c r="I30" s="9"/>
      <c r="J30" s="9"/>
      <c r="K30" s="9"/>
      <c r="L30" s="9"/>
      <c r="M30" s="9"/>
      <c r="N30" s="9"/>
    </row>
    <row r="31" spans="1:14" x14ac:dyDescent="0.2">
      <c r="A31" s="8" t="s">
        <v>65</v>
      </c>
      <c r="B31" s="9" t="s">
        <v>66</v>
      </c>
      <c r="C31" s="8" t="s">
        <v>36</v>
      </c>
      <c r="D31" s="9">
        <v>24</v>
      </c>
      <c r="E31" s="9"/>
      <c r="F31" s="9">
        <f t="shared" si="0"/>
        <v>24</v>
      </c>
      <c r="G31" s="9">
        <f t="shared" si="1"/>
        <v>0</v>
      </c>
      <c r="H31" s="9">
        <v>24</v>
      </c>
      <c r="I31" s="9"/>
      <c r="J31" s="9"/>
      <c r="K31" s="9"/>
      <c r="L31" s="9"/>
      <c r="M31" s="9"/>
      <c r="N31" s="9"/>
    </row>
    <row r="32" spans="1:14" x14ac:dyDescent="0.2">
      <c r="A32" s="8" t="s">
        <v>67</v>
      </c>
      <c r="B32" s="9" t="s">
        <v>68</v>
      </c>
      <c r="C32" s="8" t="s">
        <v>24</v>
      </c>
      <c r="D32" s="9">
        <v>3486</v>
      </c>
      <c r="E32" s="9"/>
      <c r="F32" s="9">
        <f t="shared" si="0"/>
        <v>3486</v>
      </c>
      <c r="G32" s="9">
        <f t="shared" si="1"/>
        <v>3366</v>
      </c>
      <c r="H32" s="9">
        <v>120</v>
      </c>
      <c r="I32" s="9"/>
      <c r="J32" s="17">
        <v>5000</v>
      </c>
      <c r="K32" s="9"/>
      <c r="L32" s="9"/>
      <c r="M32" s="9"/>
      <c r="N32" s="9"/>
    </row>
    <row r="33" spans="1:14" x14ac:dyDescent="0.2">
      <c r="A33" s="8" t="s">
        <v>69</v>
      </c>
      <c r="B33" s="10" t="s">
        <v>70</v>
      </c>
      <c r="C33" s="8" t="s">
        <v>24</v>
      </c>
      <c r="D33" s="9">
        <v>3367</v>
      </c>
      <c r="E33" s="9"/>
      <c r="F33" s="9">
        <f t="shared" si="0"/>
        <v>3367</v>
      </c>
      <c r="G33" s="9">
        <f t="shared" si="1"/>
        <v>1210</v>
      </c>
      <c r="H33" s="9">
        <v>2157</v>
      </c>
      <c r="I33" s="9"/>
      <c r="J33" s="17">
        <v>5000</v>
      </c>
      <c r="K33" s="9"/>
      <c r="L33" s="9"/>
      <c r="M33" s="9"/>
      <c r="N33" s="9"/>
    </row>
    <row r="34" spans="1:14" ht="14.45" customHeight="1" x14ac:dyDescent="0.2">
      <c r="A34" s="8" t="s">
        <v>71</v>
      </c>
      <c r="B34" s="9" t="s">
        <v>72</v>
      </c>
      <c r="C34" s="8" t="s">
        <v>24</v>
      </c>
      <c r="D34" s="9">
        <v>4713</v>
      </c>
      <c r="E34" s="9"/>
      <c r="F34" s="9">
        <f t="shared" si="0"/>
        <v>4713</v>
      </c>
      <c r="G34" s="9">
        <f t="shared" si="1"/>
        <v>1175</v>
      </c>
      <c r="H34" s="9">
        <v>3538</v>
      </c>
      <c r="I34" s="9"/>
      <c r="J34" s="17">
        <v>5000</v>
      </c>
      <c r="K34" s="9"/>
      <c r="L34" s="9"/>
      <c r="M34" s="9"/>
      <c r="N34" s="9"/>
    </row>
    <row r="35" spans="1:14" ht="14.45" customHeight="1" x14ac:dyDescent="0.2">
      <c r="A35" s="8" t="s">
        <v>73</v>
      </c>
      <c r="B35" s="9" t="s">
        <v>74</v>
      </c>
      <c r="C35" s="8" t="s">
        <v>24</v>
      </c>
      <c r="D35" s="9">
        <v>106</v>
      </c>
      <c r="E35" s="9">
        <v>2000</v>
      </c>
      <c r="F35" s="9">
        <f t="shared" si="0"/>
        <v>2106</v>
      </c>
      <c r="G35" s="9">
        <f t="shared" si="1"/>
        <v>36</v>
      </c>
      <c r="H35" s="9">
        <v>2070</v>
      </c>
      <c r="I35" s="9"/>
      <c r="J35" s="9"/>
      <c r="K35" s="9"/>
      <c r="L35" s="9"/>
      <c r="M35" s="9"/>
      <c r="N35" s="9"/>
    </row>
    <row r="36" spans="1:14" x14ac:dyDescent="0.2">
      <c r="A36" s="8" t="s">
        <v>75</v>
      </c>
      <c r="B36" s="10" t="s">
        <v>76</v>
      </c>
      <c r="C36" s="8" t="s">
        <v>36</v>
      </c>
      <c r="D36" s="9">
        <v>0</v>
      </c>
      <c r="E36" s="9"/>
      <c r="F36" s="9">
        <f t="shared" si="0"/>
        <v>0</v>
      </c>
      <c r="G36" s="9">
        <f t="shared" si="1"/>
        <v>0</v>
      </c>
      <c r="H36" s="9">
        <v>0</v>
      </c>
      <c r="I36" s="9"/>
      <c r="J36" s="9"/>
      <c r="K36" s="9"/>
      <c r="L36" s="9"/>
      <c r="M36" s="9"/>
      <c r="N36" s="9"/>
    </row>
    <row r="37" spans="1:14" x14ac:dyDescent="0.2">
      <c r="A37" s="8" t="s">
        <v>77</v>
      </c>
      <c r="B37" s="9" t="s">
        <v>78</v>
      </c>
      <c r="C37" s="8" t="s">
        <v>24</v>
      </c>
      <c r="D37" s="9">
        <v>2340</v>
      </c>
      <c r="E37" s="9"/>
      <c r="F37" s="9">
        <f t="shared" si="0"/>
        <v>2340</v>
      </c>
      <c r="G37" s="9">
        <f t="shared" si="1"/>
        <v>508</v>
      </c>
      <c r="H37" s="9">
        <v>1832</v>
      </c>
      <c r="I37" s="9"/>
      <c r="J37" s="17"/>
      <c r="K37" s="9"/>
      <c r="L37" s="9"/>
      <c r="M37" s="9"/>
      <c r="N37" s="9"/>
    </row>
    <row r="38" spans="1:14" x14ac:dyDescent="0.2">
      <c r="A38" s="8" t="s">
        <v>79</v>
      </c>
      <c r="B38" s="9" t="s">
        <v>80</v>
      </c>
      <c r="C38" s="8" t="s">
        <v>36</v>
      </c>
      <c r="D38" s="9">
        <v>0</v>
      </c>
      <c r="E38" s="9"/>
      <c r="F38" s="9">
        <f t="shared" si="0"/>
        <v>0</v>
      </c>
      <c r="G38" s="9">
        <f t="shared" si="1"/>
        <v>0</v>
      </c>
      <c r="H38" s="9">
        <v>0</v>
      </c>
      <c r="I38" s="9"/>
      <c r="J38" s="9"/>
      <c r="K38" s="9"/>
      <c r="L38" s="9"/>
      <c r="M38" s="9"/>
      <c r="N38" s="9"/>
    </row>
    <row r="39" spans="1:14" x14ac:dyDescent="0.2">
      <c r="A39" s="8" t="s">
        <v>81</v>
      </c>
      <c r="B39" s="10" t="s">
        <v>82</v>
      </c>
      <c r="C39" s="8" t="s">
        <v>24</v>
      </c>
      <c r="D39" s="9">
        <v>1232</v>
      </c>
      <c r="E39" s="9"/>
      <c r="F39" s="9">
        <f t="shared" si="0"/>
        <v>1232</v>
      </c>
      <c r="G39" s="9">
        <f t="shared" si="1"/>
        <v>175</v>
      </c>
      <c r="H39" s="9">
        <v>1057</v>
      </c>
      <c r="I39" s="9"/>
      <c r="J39" s="9"/>
      <c r="K39" s="9"/>
      <c r="L39" s="9"/>
      <c r="M39" s="9"/>
      <c r="N39" s="9"/>
    </row>
    <row r="40" spans="1:14" x14ac:dyDescent="0.2">
      <c r="A40" s="8" t="s">
        <v>83</v>
      </c>
      <c r="B40" s="9" t="s">
        <v>84</v>
      </c>
      <c r="C40" s="8" t="s">
        <v>57</v>
      </c>
      <c r="D40" s="9">
        <v>130</v>
      </c>
      <c r="E40" s="9">
        <v>50</v>
      </c>
      <c r="F40" s="9">
        <f t="shared" si="0"/>
        <v>180</v>
      </c>
      <c r="G40" s="9">
        <f t="shared" si="1"/>
        <v>24</v>
      </c>
      <c r="H40" s="9">
        <v>156</v>
      </c>
      <c r="I40" s="9"/>
      <c r="J40" s="9"/>
      <c r="K40" s="9"/>
      <c r="L40" s="9"/>
      <c r="M40" s="9"/>
      <c r="N40" s="9"/>
    </row>
    <row r="41" spans="1:14" x14ac:dyDescent="0.2">
      <c r="A41" s="8" t="s">
        <v>85</v>
      </c>
      <c r="B41" s="9" t="s">
        <v>86</v>
      </c>
      <c r="C41" s="8" t="s">
        <v>87</v>
      </c>
      <c r="D41" s="9">
        <v>0</v>
      </c>
      <c r="E41" s="9"/>
      <c r="F41" s="9">
        <f t="shared" si="0"/>
        <v>0</v>
      </c>
      <c r="G41" s="9">
        <f t="shared" si="1"/>
        <v>0</v>
      </c>
      <c r="H41" s="9">
        <v>0</v>
      </c>
      <c r="I41" s="9"/>
      <c r="J41" s="9"/>
      <c r="K41" s="9"/>
      <c r="L41" s="9"/>
      <c r="M41" s="9"/>
      <c r="N41" s="9"/>
    </row>
    <row r="42" spans="1:14" x14ac:dyDescent="0.2">
      <c r="A42" s="8" t="s">
        <v>88</v>
      </c>
      <c r="B42" s="9" t="s">
        <v>89</v>
      </c>
      <c r="C42" s="8" t="s">
        <v>87</v>
      </c>
      <c r="D42" s="9">
        <v>0</v>
      </c>
      <c r="E42" s="9"/>
      <c r="F42" s="9">
        <f t="shared" si="0"/>
        <v>0</v>
      </c>
      <c r="G42" s="9">
        <f t="shared" si="1"/>
        <v>0</v>
      </c>
      <c r="H42" s="9">
        <v>0</v>
      </c>
      <c r="I42" s="9"/>
      <c r="J42" s="9"/>
      <c r="K42" s="9"/>
      <c r="L42" s="9"/>
      <c r="M42" s="9"/>
      <c r="N42" s="9"/>
    </row>
    <row r="43" spans="1:14" x14ac:dyDescent="0.2">
      <c r="A43" s="8" t="s">
        <v>90</v>
      </c>
      <c r="B43" s="9" t="s">
        <v>91</v>
      </c>
      <c r="C43" s="8" t="s">
        <v>24</v>
      </c>
      <c r="D43" s="9">
        <v>0</v>
      </c>
      <c r="E43" s="9"/>
      <c r="F43" s="9">
        <f t="shared" si="0"/>
        <v>0</v>
      </c>
      <c r="G43" s="9">
        <f t="shared" si="1"/>
        <v>0</v>
      </c>
      <c r="H43" s="9">
        <v>0</v>
      </c>
      <c r="I43" s="9"/>
      <c r="J43" s="9"/>
      <c r="K43" s="9"/>
      <c r="L43" s="9"/>
      <c r="M43" s="9"/>
      <c r="N43" s="9"/>
    </row>
    <row r="44" spans="1:14" x14ac:dyDescent="0.2">
      <c r="A44" s="8" t="s">
        <v>92</v>
      </c>
      <c r="B44" s="10" t="s">
        <v>93</v>
      </c>
      <c r="C44" s="8" t="s">
        <v>24</v>
      </c>
      <c r="D44" s="9">
        <v>686</v>
      </c>
      <c r="E44" s="9">
        <v>1000</v>
      </c>
      <c r="F44" s="9">
        <f t="shared" si="0"/>
        <v>1686</v>
      </c>
      <c r="G44" s="9">
        <f t="shared" si="1"/>
        <v>596</v>
      </c>
      <c r="H44" s="9">
        <v>1090</v>
      </c>
      <c r="I44" s="9"/>
      <c r="J44" s="17">
        <v>5000</v>
      </c>
      <c r="K44" s="9"/>
      <c r="L44" s="9"/>
      <c r="M44" s="9"/>
      <c r="N44" s="9"/>
    </row>
    <row r="45" spans="1:14" x14ac:dyDescent="0.2">
      <c r="A45" s="8" t="s">
        <v>94</v>
      </c>
      <c r="B45" s="9" t="s">
        <v>95</v>
      </c>
      <c r="C45" s="8" t="s">
        <v>96</v>
      </c>
      <c r="D45" s="9">
        <v>0</v>
      </c>
      <c r="E45" s="9"/>
      <c r="F45" s="9">
        <f t="shared" si="0"/>
        <v>0</v>
      </c>
      <c r="G45" s="9">
        <f t="shared" si="1"/>
        <v>0</v>
      </c>
      <c r="H45" s="9">
        <v>0</v>
      </c>
      <c r="I45" s="9"/>
      <c r="J45" s="9"/>
      <c r="K45" s="9"/>
      <c r="L45" s="9"/>
      <c r="M45" s="9"/>
      <c r="N45" s="9"/>
    </row>
    <row r="46" spans="1:14" x14ac:dyDescent="0.2">
      <c r="A46" s="8" t="s">
        <v>97</v>
      </c>
      <c r="B46" s="9" t="s">
        <v>98</v>
      </c>
      <c r="C46" s="8" t="s">
        <v>57</v>
      </c>
      <c r="D46" s="9">
        <v>0</v>
      </c>
      <c r="E46" s="9"/>
      <c r="F46" s="9">
        <f t="shared" si="0"/>
        <v>0</v>
      </c>
      <c r="G46" s="9">
        <f t="shared" si="1"/>
        <v>0</v>
      </c>
      <c r="H46" s="9">
        <v>0</v>
      </c>
      <c r="I46" s="9"/>
      <c r="J46" s="9"/>
      <c r="K46" s="9"/>
      <c r="L46" s="9"/>
      <c r="M46" s="9"/>
      <c r="N46" s="9"/>
    </row>
    <row r="47" spans="1:14" x14ac:dyDescent="0.2">
      <c r="A47" s="8" t="s">
        <v>99</v>
      </c>
      <c r="B47" s="9" t="s">
        <v>100</v>
      </c>
      <c r="C47" s="8" t="s">
        <v>36</v>
      </c>
      <c r="D47" s="9">
        <v>0</v>
      </c>
      <c r="E47" s="9"/>
      <c r="F47" s="9">
        <f t="shared" si="0"/>
        <v>0</v>
      </c>
      <c r="G47" s="9">
        <f t="shared" si="1"/>
        <v>0</v>
      </c>
      <c r="H47" s="9">
        <v>0</v>
      </c>
      <c r="I47" s="9"/>
      <c r="J47" s="9"/>
      <c r="K47" s="9"/>
      <c r="L47" s="9"/>
      <c r="M47" s="9"/>
      <c r="N47" s="9"/>
    </row>
    <row r="48" spans="1:14" x14ac:dyDescent="0.2">
      <c r="A48" s="8" t="s">
        <v>101</v>
      </c>
      <c r="B48" s="9" t="s">
        <v>102</v>
      </c>
      <c r="C48" s="8" t="s">
        <v>24</v>
      </c>
      <c r="D48" s="9">
        <v>5334</v>
      </c>
      <c r="E48" s="9"/>
      <c r="F48" s="9">
        <f t="shared" si="0"/>
        <v>5334</v>
      </c>
      <c r="G48" s="9">
        <f t="shared" si="1"/>
        <v>3960</v>
      </c>
      <c r="H48" s="9">
        <v>1374</v>
      </c>
      <c r="I48" s="9"/>
      <c r="J48" s="17">
        <v>10000</v>
      </c>
      <c r="K48" s="9"/>
      <c r="L48" s="9"/>
      <c r="M48" s="9"/>
      <c r="N48" s="9"/>
    </row>
    <row r="49" spans="1:14" x14ac:dyDescent="0.2">
      <c r="A49" s="8" t="s">
        <v>103</v>
      </c>
      <c r="B49" s="9" t="s">
        <v>104</v>
      </c>
      <c r="C49" s="8" t="s">
        <v>24</v>
      </c>
      <c r="D49" s="9">
        <v>0</v>
      </c>
      <c r="E49" s="9">
        <v>300</v>
      </c>
      <c r="F49" s="9">
        <f t="shared" si="0"/>
        <v>300</v>
      </c>
      <c r="G49" s="9">
        <f t="shared" si="1"/>
        <v>0</v>
      </c>
      <c r="H49" s="9">
        <v>300</v>
      </c>
      <c r="I49" s="9"/>
      <c r="J49" s="9"/>
      <c r="K49" s="9"/>
      <c r="L49" s="9"/>
      <c r="M49" s="9"/>
      <c r="N49" s="9"/>
    </row>
    <row r="50" spans="1:14" x14ac:dyDescent="0.2">
      <c r="A50" s="8" t="s">
        <v>105</v>
      </c>
      <c r="B50" s="9" t="s">
        <v>106</v>
      </c>
      <c r="C50" s="8" t="s">
        <v>50</v>
      </c>
      <c r="D50" s="9">
        <v>48</v>
      </c>
      <c r="E50" s="9"/>
      <c r="F50" s="9">
        <f t="shared" si="0"/>
        <v>48</v>
      </c>
      <c r="G50" s="9">
        <f t="shared" si="1"/>
        <v>0</v>
      </c>
      <c r="H50" s="9">
        <v>48</v>
      </c>
      <c r="I50" s="9"/>
      <c r="J50" s="9"/>
      <c r="K50" s="9"/>
      <c r="L50" s="9"/>
      <c r="M50" s="9"/>
      <c r="N50" s="9"/>
    </row>
    <row r="51" spans="1:14" x14ac:dyDescent="0.2">
      <c r="A51" s="8" t="s">
        <v>107</v>
      </c>
      <c r="B51" s="9" t="s">
        <v>108</v>
      </c>
      <c r="C51" s="8" t="s">
        <v>50</v>
      </c>
      <c r="D51" s="9">
        <v>112</v>
      </c>
      <c r="E51" s="9"/>
      <c r="F51" s="9">
        <f t="shared" si="0"/>
        <v>112</v>
      </c>
      <c r="G51" s="9">
        <f t="shared" si="1"/>
        <v>18</v>
      </c>
      <c r="H51" s="9">
        <v>94</v>
      </c>
      <c r="I51" s="9"/>
      <c r="J51" s="9"/>
      <c r="K51" s="9"/>
      <c r="L51" s="9"/>
      <c r="M51" s="9"/>
      <c r="N51" s="9"/>
    </row>
    <row r="52" spans="1:14" x14ac:dyDescent="0.2">
      <c r="A52" s="8" t="s">
        <v>109</v>
      </c>
      <c r="B52" s="9" t="s">
        <v>110</v>
      </c>
      <c r="C52" s="8" t="s">
        <v>47</v>
      </c>
      <c r="D52" s="9">
        <v>1000</v>
      </c>
      <c r="E52" s="9"/>
      <c r="F52" s="9">
        <f t="shared" si="0"/>
        <v>1000</v>
      </c>
      <c r="G52" s="9">
        <f t="shared" si="1"/>
        <v>22</v>
      </c>
      <c r="H52" s="9">
        <v>978</v>
      </c>
      <c r="I52" s="9"/>
      <c r="J52" s="17">
        <v>5000</v>
      </c>
      <c r="K52" s="9"/>
      <c r="L52" s="9"/>
      <c r="M52" s="9"/>
      <c r="N52" s="9"/>
    </row>
    <row r="53" spans="1:14" x14ac:dyDescent="0.2">
      <c r="A53" s="8" t="s">
        <v>111</v>
      </c>
      <c r="B53" s="9" t="s">
        <v>112</v>
      </c>
      <c r="C53" s="8" t="s">
        <v>24</v>
      </c>
      <c r="D53" s="9">
        <v>1352</v>
      </c>
      <c r="E53" s="9"/>
      <c r="F53" s="9">
        <f t="shared" si="0"/>
        <v>1352</v>
      </c>
      <c r="G53" s="9">
        <f t="shared" si="1"/>
        <v>494</v>
      </c>
      <c r="H53" s="9">
        <v>858</v>
      </c>
      <c r="I53" s="9"/>
      <c r="J53" s="9"/>
      <c r="K53" s="9"/>
      <c r="L53" s="9"/>
      <c r="M53" s="9"/>
      <c r="N53" s="9"/>
    </row>
    <row r="54" spans="1:14" x14ac:dyDescent="0.2">
      <c r="A54" s="8" t="s">
        <v>113</v>
      </c>
      <c r="B54" s="9" t="s">
        <v>114</v>
      </c>
      <c r="C54" s="8" t="s">
        <v>47</v>
      </c>
      <c r="D54" s="9">
        <v>500</v>
      </c>
      <c r="E54" s="9"/>
      <c r="F54" s="9">
        <f t="shared" si="0"/>
        <v>500</v>
      </c>
      <c r="G54" s="9">
        <f t="shared" si="1"/>
        <v>0</v>
      </c>
      <c r="H54" s="9">
        <v>500</v>
      </c>
      <c r="I54" s="9"/>
      <c r="J54" s="9"/>
      <c r="K54" s="9"/>
      <c r="L54" s="9"/>
      <c r="M54" s="9"/>
      <c r="N54" s="9"/>
    </row>
    <row r="55" spans="1:14" x14ac:dyDescent="0.2">
      <c r="A55" s="8" t="s">
        <v>115</v>
      </c>
      <c r="B55" s="9" t="s">
        <v>116</v>
      </c>
      <c r="C55" s="8" t="s">
        <v>36</v>
      </c>
      <c r="D55" s="9">
        <v>9</v>
      </c>
      <c r="E55" s="9"/>
      <c r="F55" s="9">
        <f t="shared" si="0"/>
        <v>9</v>
      </c>
      <c r="G55" s="9">
        <f t="shared" si="1"/>
        <v>0</v>
      </c>
      <c r="H55" s="9">
        <v>9</v>
      </c>
      <c r="I55" s="9"/>
      <c r="J55" s="9"/>
      <c r="K55" s="9"/>
      <c r="L55" s="9"/>
      <c r="M55" s="9"/>
      <c r="N55" s="9"/>
    </row>
    <row r="56" spans="1:14" x14ac:dyDescent="0.2">
      <c r="A56" s="8" t="s">
        <v>117</v>
      </c>
      <c r="B56" s="9" t="s">
        <v>118</v>
      </c>
      <c r="C56" s="8" t="s">
        <v>24</v>
      </c>
      <c r="D56" s="9">
        <v>724</v>
      </c>
      <c r="E56" s="9">
        <v>10000</v>
      </c>
      <c r="F56" s="9">
        <f t="shared" si="0"/>
        <v>10724</v>
      </c>
      <c r="G56" s="9">
        <f t="shared" si="1"/>
        <v>2314</v>
      </c>
      <c r="H56" s="9">
        <v>8410</v>
      </c>
      <c r="I56" s="9"/>
      <c r="J56" s="17"/>
      <c r="K56" s="9"/>
      <c r="L56" s="9"/>
      <c r="M56" s="9"/>
      <c r="N56" s="9"/>
    </row>
    <row r="57" spans="1:14" x14ac:dyDescent="0.2">
      <c r="A57" s="8" t="s">
        <v>119</v>
      </c>
      <c r="B57" s="9" t="s">
        <v>120</v>
      </c>
      <c r="C57" s="8" t="s">
        <v>36</v>
      </c>
      <c r="D57" s="9">
        <v>0</v>
      </c>
      <c r="E57" s="9"/>
      <c r="F57" s="9">
        <f t="shared" si="0"/>
        <v>0</v>
      </c>
      <c r="G57" s="9">
        <f t="shared" si="1"/>
        <v>0</v>
      </c>
      <c r="H57" s="9">
        <v>0</v>
      </c>
      <c r="I57" s="9"/>
      <c r="J57" s="9"/>
      <c r="K57" s="9"/>
      <c r="L57" s="9"/>
      <c r="M57" s="9"/>
      <c r="N57" s="9"/>
    </row>
    <row r="58" spans="1:14" x14ac:dyDescent="0.2">
      <c r="A58" s="8" t="s">
        <v>121</v>
      </c>
      <c r="B58" s="10" t="s">
        <v>122</v>
      </c>
      <c r="C58" s="8" t="s">
        <v>87</v>
      </c>
      <c r="D58" s="9">
        <v>0</v>
      </c>
      <c r="E58" s="9"/>
      <c r="F58" s="9">
        <f t="shared" si="0"/>
        <v>0</v>
      </c>
      <c r="G58" s="9">
        <f t="shared" si="1"/>
        <v>0</v>
      </c>
      <c r="H58" s="9">
        <v>0</v>
      </c>
      <c r="I58" s="9"/>
      <c r="J58" s="9"/>
      <c r="K58" s="9"/>
      <c r="L58" s="9"/>
      <c r="M58" s="9"/>
      <c r="N58" s="9"/>
    </row>
    <row r="59" spans="1:14" x14ac:dyDescent="0.2">
      <c r="A59" s="8" t="s">
        <v>123</v>
      </c>
      <c r="B59" s="10" t="s">
        <v>124</v>
      </c>
      <c r="C59" s="8" t="s">
        <v>87</v>
      </c>
      <c r="D59" s="9">
        <v>0</v>
      </c>
      <c r="E59" s="9"/>
      <c r="F59" s="9">
        <f t="shared" si="0"/>
        <v>0</v>
      </c>
      <c r="G59" s="9">
        <f t="shared" si="1"/>
        <v>0</v>
      </c>
      <c r="H59" s="9">
        <v>0</v>
      </c>
      <c r="I59" s="9"/>
      <c r="J59" s="9"/>
      <c r="K59" s="9"/>
      <c r="L59" s="9"/>
      <c r="M59" s="9"/>
      <c r="N59" s="9"/>
    </row>
    <row r="60" spans="1:14" x14ac:dyDescent="0.2">
      <c r="A60" s="8" t="s">
        <v>125</v>
      </c>
      <c r="B60" s="9" t="s">
        <v>126</v>
      </c>
      <c r="C60" s="8" t="s">
        <v>24</v>
      </c>
      <c r="D60" s="9">
        <v>205</v>
      </c>
      <c r="E60" s="9"/>
      <c r="F60" s="9">
        <f t="shared" si="0"/>
        <v>205</v>
      </c>
      <c r="G60" s="9">
        <f t="shared" si="1"/>
        <v>3</v>
      </c>
      <c r="H60" s="9">
        <v>202</v>
      </c>
      <c r="I60" s="9"/>
      <c r="J60" s="9"/>
      <c r="K60" s="9"/>
      <c r="L60" s="9"/>
      <c r="M60" s="9"/>
      <c r="N60" s="9"/>
    </row>
    <row r="61" spans="1:14" x14ac:dyDescent="0.2">
      <c r="A61" s="8" t="s">
        <v>127</v>
      </c>
      <c r="B61" s="9" t="s">
        <v>128</v>
      </c>
      <c r="C61" s="8" t="s">
        <v>24</v>
      </c>
      <c r="D61" s="9">
        <v>0</v>
      </c>
      <c r="E61" s="9"/>
      <c r="F61" s="9">
        <f t="shared" si="0"/>
        <v>0</v>
      </c>
      <c r="G61" s="9">
        <f t="shared" si="1"/>
        <v>0</v>
      </c>
      <c r="H61" s="9">
        <v>0</v>
      </c>
      <c r="I61" s="9"/>
      <c r="J61" s="9"/>
      <c r="K61" s="9"/>
      <c r="L61" s="9"/>
      <c r="M61" s="9"/>
      <c r="N61" s="9"/>
    </row>
    <row r="62" spans="1:14" x14ac:dyDescent="0.2">
      <c r="A62" s="8" t="s">
        <v>129</v>
      </c>
      <c r="B62" s="9" t="s">
        <v>130</v>
      </c>
      <c r="C62" s="8" t="s">
        <v>36</v>
      </c>
      <c r="D62" s="9">
        <v>21</v>
      </c>
      <c r="E62" s="9"/>
      <c r="F62" s="9">
        <f t="shared" si="0"/>
        <v>21</v>
      </c>
      <c r="G62" s="9">
        <f t="shared" si="1"/>
        <v>21</v>
      </c>
      <c r="H62" s="9">
        <v>0</v>
      </c>
      <c r="I62" s="9"/>
      <c r="J62" s="9"/>
      <c r="K62" s="9"/>
      <c r="L62" s="9"/>
      <c r="M62" s="9"/>
      <c r="N62" s="9"/>
    </row>
    <row r="63" spans="1:14" x14ac:dyDescent="0.2">
      <c r="A63" s="8" t="s">
        <v>131</v>
      </c>
      <c r="B63" s="9" t="s">
        <v>132</v>
      </c>
      <c r="C63" s="8" t="s">
        <v>24</v>
      </c>
      <c r="D63" s="9">
        <v>100</v>
      </c>
      <c r="E63" s="9">
        <v>500</v>
      </c>
      <c r="F63" s="9">
        <f t="shared" si="0"/>
        <v>600</v>
      </c>
      <c r="G63" s="9">
        <f t="shared" si="1"/>
        <v>0</v>
      </c>
      <c r="H63" s="9">
        <v>600</v>
      </c>
      <c r="I63" s="9"/>
      <c r="J63" s="17"/>
      <c r="K63" s="9"/>
      <c r="L63" s="9"/>
      <c r="M63" s="9"/>
      <c r="N63" s="9"/>
    </row>
    <row r="64" spans="1:14" x14ac:dyDescent="0.2">
      <c r="A64" s="8" t="s">
        <v>133</v>
      </c>
      <c r="B64" s="10" t="s">
        <v>134</v>
      </c>
      <c r="C64" s="8" t="s">
        <v>24</v>
      </c>
      <c r="D64" s="9">
        <v>1773</v>
      </c>
      <c r="E64" s="9"/>
      <c r="F64" s="9">
        <f t="shared" si="0"/>
        <v>1773</v>
      </c>
      <c r="G64" s="9">
        <f t="shared" si="1"/>
        <v>347</v>
      </c>
      <c r="H64" s="9">
        <v>1426</v>
      </c>
      <c r="I64" s="9"/>
      <c r="J64" s="9"/>
      <c r="K64" s="9"/>
      <c r="L64" s="9"/>
      <c r="M64" s="9"/>
      <c r="N64" s="9"/>
    </row>
    <row r="65" spans="1:14" x14ac:dyDescent="0.2">
      <c r="A65" s="8" t="s">
        <v>135</v>
      </c>
      <c r="B65" s="10" t="s">
        <v>136</v>
      </c>
      <c r="C65" s="8" t="s">
        <v>50</v>
      </c>
      <c r="D65" s="9">
        <v>91</v>
      </c>
      <c r="E65" s="9">
        <v>100</v>
      </c>
      <c r="F65" s="9">
        <f t="shared" si="0"/>
        <v>191</v>
      </c>
      <c r="G65" s="9">
        <f t="shared" si="1"/>
        <v>28</v>
      </c>
      <c r="H65" s="9">
        <v>163</v>
      </c>
      <c r="I65" s="9"/>
      <c r="J65" s="9"/>
      <c r="K65" s="9"/>
      <c r="L65" s="9"/>
      <c r="M65" s="9"/>
      <c r="N65" s="9"/>
    </row>
    <row r="66" spans="1:14" x14ac:dyDescent="0.2">
      <c r="A66" s="8" t="s">
        <v>137</v>
      </c>
      <c r="B66" s="10" t="s">
        <v>138</v>
      </c>
      <c r="C66" s="8" t="s">
        <v>24</v>
      </c>
      <c r="D66" s="9">
        <v>2339</v>
      </c>
      <c r="E66" s="9"/>
      <c r="F66" s="9">
        <f t="shared" si="0"/>
        <v>2339</v>
      </c>
      <c r="G66" s="9">
        <f t="shared" si="1"/>
        <v>100</v>
      </c>
      <c r="H66" s="9">
        <v>2239</v>
      </c>
      <c r="I66" s="9"/>
      <c r="J66" s="9"/>
      <c r="K66" s="9"/>
      <c r="L66" s="9"/>
      <c r="M66" s="9"/>
      <c r="N66" s="9"/>
    </row>
    <row r="67" spans="1:14" x14ac:dyDescent="0.2">
      <c r="A67" s="8" t="s">
        <v>139</v>
      </c>
      <c r="B67" s="10" t="s">
        <v>140</v>
      </c>
      <c r="C67" s="8" t="s">
        <v>47</v>
      </c>
      <c r="D67" s="9">
        <v>0</v>
      </c>
      <c r="E67" s="9"/>
      <c r="F67" s="9">
        <f t="shared" si="0"/>
        <v>0</v>
      </c>
      <c r="G67" s="9">
        <f t="shared" si="1"/>
        <v>0</v>
      </c>
      <c r="H67" s="9">
        <v>0</v>
      </c>
      <c r="I67" s="9"/>
      <c r="J67" s="9"/>
      <c r="K67" s="9"/>
      <c r="L67" s="9"/>
      <c r="M67" s="9"/>
      <c r="N67" s="9"/>
    </row>
    <row r="68" spans="1:14" x14ac:dyDescent="0.2">
      <c r="A68" s="8" t="s">
        <v>141</v>
      </c>
      <c r="B68" s="9" t="s">
        <v>142</v>
      </c>
      <c r="C68" s="8" t="s">
        <v>24</v>
      </c>
      <c r="D68" s="9">
        <v>5</v>
      </c>
      <c r="E68" s="9"/>
      <c r="F68" s="9">
        <f t="shared" si="0"/>
        <v>5</v>
      </c>
      <c r="G68" s="9">
        <f t="shared" si="1"/>
        <v>1</v>
      </c>
      <c r="H68" s="9">
        <v>4</v>
      </c>
      <c r="I68" s="9"/>
      <c r="J68" s="9"/>
      <c r="K68" s="9"/>
      <c r="L68" s="9"/>
      <c r="M68" s="9"/>
      <c r="N68" s="9"/>
    </row>
    <row r="69" spans="1:14" x14ac:dyDescent="0.2">
      <c r="A69" s="8" t="s">
        <v>143</v>
      </c>
      <c r="B69" s="9" t="s">
        <v>144</v>
      </c>
      <c r="C69" s="8" t="s">
        <v>47</v>
      </c>
      <c r="D69" s="9">
        <v>670</v>
      </c>
      <c r="E69" s="9"/>
      <c r="F69" s="9">
        <f t="shared" si="0"/>
        <v>670</v>
      </c>
      <c r="G69" s="9">
        <f t="shared" si="1"/>
        <v>258</v>
      </c>
      <c r="H69" s="9">
        <v>412</v>
      </c>
      <c r="I69" s="9"/>
      <c r="J69" s="9"/>
      <c r="K69" s="9"/>
      <c r="L69" s="9"/>
      <c r="M69" s="9"/>
      <c r="N69" s="9"/>
    </row>
    <row r="70" spans="1:14" x14ac:dyDescent="0.2">
      <c r="A70" s="8" t="s">
        <v>145</v>
      </c>
      <c r="B70" s="9" t="s">
        <v>146</v>
      </c>
      <c r="C70" s="8" t="s">
        <v>50</v>
      </c>
      <c r="D70" s="9">
        <v>15</v>
      </c>
      <c r="E70" s="9"/>
      <c r="F70" s="9">
        <f t="shared" si="0"/>
        <v>15</v>
      </c>
      <c r="G70" s="9">
        <f t="shared" si="1"/>
        <v>0</v>
      </c>
      <c r="H70" s="9">
        <v>15</v>
      </c>
      <c r="I70" s="9"/>
      <c r="J70" s="9"/>
      <c r="K70" s="9"/>
      <c r="L70" s="9"/>
      <c r="M70" s="9"/>
      <c r="N70" s="9"/>
    </row>
    <row r="71" spans="1:14" x14ac:dyDescent="0.2">
      <c r="A71" s="8" t="s">
        <v>147</v>
      </c>
      <c r="B71" s="9" t="s">
        <v>148</v>
      </c>
      <c r="C71" s="8" t="s">
        <v>47</v>
      </c>
      <c r="D71" s="9">
        <v>650</v>
      </c>
      <c r="E71" s="9"/>
      <c r="F71" s="9">
        <f t="shared" si="0"/>
        <v>650</v>
      </c>
      <c r="G71" s="9">
        <f t="shared" si="1"/>
        <v>140</v>
      </c>
      <c r="H71" s="9">
        <v>510</v>
      </c>
      <c r="I71" s="9"/>
      <c r="J71" s="9"/>
      <c r="K71" s="9"/>
      <c r="L71" s="9"/>
      <c r="M71" s="9"/>
      <c r="N71" s="9"/>
    </row>
    <row r="72" spans="1:14" x14ac:dyDescent="0.2">
      <c r="A72" s="8" t="s">
        <v>149</v>
      </c>
      <c r="B72" s="9" t="s">
        <v>150</v>
      </c>
      <c r="C72" s="8" t="s">
        <v>24</v>
      </c>
      <c r="D72" s="9">
        <v>0</v>
      </c>
      <c r="E72" s="9"/>
      <c r="F72" s="9">
        <f t="shared" si="0"/>
        <v>0</v>
      </c>
      <c r="G72" s="9">
        <f t="shared" si="1"/>
        <v>0</v>
      </c>
      <c r="H72" s="9">
        <v>0</v>
      </c>
      <c r="I72" s="9"/>
      <c r="J72" s="9"/>
      <c r="K72" s="9"/>
      <c r="L72" s="9"/>
      <c r="M72" s="9"/>
      <c r="N72" s="9"/>
    </row>
    <row r="73" spans="1:14" x14ac:dyDescent="0.2">
      <c r="A73" s="8" t="s">
        <v>151</v>
      </c>
      <c r="B73" s="9" t="s">
        <v>152</v>
      </c>
      <c r="C73" s="8" t="s">
        <v>50</v>
      </c>
      <c r="D73" s="9">
        <v>48</v>
      </c>
      <c r="E73" s="9"/>
      <c r="F73" s="9">
        <f t="shared" si="0"/>
        <v>48</v>
      </c>
      <c r="G73" s="9">
        <f t="shared" si="1"/>
        <v>24</v>
      </c>
      <c r="H73" s="9">
        <v>24</v>
      </c>
      <c r="I73" s="9"/>
      <c r="J73" s="9">
        <v>72</v>
      </c>
      <c r="K73" s="9"/>
      <c r="L73" s="9"/>
      <c r="M73" s="9"/>
      <c r="N73" s="9"/>
    </row>
    <row r="74" spans="1:14" x14ac:dyDescent="0.2">
      <c r="A74" s="8" t="s">
        <v>153</v>
      </c>
      <c r="B74" s="9" t="s">
        <v>154</v>
      </c>
      <c r="C74" s="8" t="s">
        <v>24</v>
      </c>
      <c r="D74" s="9">
        <v>480</v>
      </c>
      <c r="E74" s="9"/>
      <c r="F74" s="9">
        <f t="shared" si="0"/>
        <v>480</v>
      </c>
      <c r="G74" s="9">
        <f t="shared" si="1"/>
        <v>40</v>
      </c>
      <c r="H74" s="9">
        <v>440</v>
      </c>
      <c r="I74" s="9"/>
      <c r="J74" s="9"/>
      <c r="K74" s="9"/>
      <c r="L74" s="9"/>
      <c r="M74" s="9"/>
      <c r="N74" s="9"/>
    </row>
    <row r="75" spans="1:14" x14ac:dyDescent="0.2">
      <c r="A75" s="8" t="s">
        <v>155</v>
      </c>
      <c r="B75" s="9" t="s">
        <v>156</v>
      </c>
      <c r="C75" s="8" t="s">
        <v>36</v>
      </c>
      <c r="D75" s="9">
        <v>0</v>
      </c>
      <c r="E75" s="9"/>
      <c r="F75" s="9">
        <f t="shared" si="0"/>
        <v>0</v>
      </c>
      <c r="G75" s="9">
        <f t="shared" si="1"/>
        <v>0</v>
      </c>
      <c r="H75" s="9">
        <v>0</v>
      </c>
      <c r="I75" s="9"/>
      <c r="J75" s="9"/>
      <c r="K75" s="9"/>
      <c r="L75" s="9"/>
      <c r="M75" s="9"/>
      <c r="N75" s="9"/>
    </row>
    <row r="76" spans="1:14" x14ac:dyDescent="0.2">
      <c r="A76" s="8" t="s">
        <v>157</v>
      </c>
      <c r="B76" s="9" t="s">
        <v>158</v>
      </c>
      <c r="C76" s="8" t="s">
        <v>36</v>
      </c>
      <c r="D76" s="9">
        <v>0</v>
      </c>
      <c r="E76" s="9"/>
      <c r="F76" s="9">
        <f t="shared" si="0"/>
        <v>0</v>
      </c>
      <c r="G76" s="9">
        <f t="shared" si="1"/>
        <v>0</v>
      </c>
      <c r="H76" s="9">
        <v>0</v>
      </c>
      <c r="I76" s="9"/>
      <c r="J76" s="9"/>
      <c r="K76" s="9"/>
      <c r="L76" s="9"/>
      <c r="M76" s="9"/>
      <c r="N76" s="9"/>
    </row>
    <row r="77" spans="1:14" x14ac:dyDescent="0.2">
      <c r="A77" s="8" t="s">
        <v>159</v>
      </c>
      <c r="B77" s="9" t="s">
        <v>160</v>
      </c>
      <c r="C77" s="8" t="s">
        <v>24</v>
      </c>
      <c r="D77" s="9">
        <v>500</v>
      </c>
      <c r="E77" s="9"/>
      <c r="F77" s="9">
        <f t="shared" si="0"/>
        <v>500</v>
      </c>
      <c r="G77" s="9">
        <f t="shared" si="1"/>
        <v>0</v>
      </c>
      <c r="H77" s="9">
        <v>500</v>
      </c>
      <c r="I77" s="9"/>
      <c r="J77" s="9"/>
      <c r="K77" s="9"/>
      <c r="L77" s="9"/>
      <c r="M77" s="9"/>
      <c r="N77" s="9"/>
    </row>
    <row r="78" spans="1:14" x14ac:dyDescent="0.2">
      <c r="A78" s="8" t="s">
        <v>161</v>
      </c>
      <c r="B78" s="9" t="s">
        <v>162</v>
      </c>
      <c r="C78" s="8" t="s">
        <v>163</v>
      </c>
      <c r="D78" s="9">
        <v>0</v>
      </c>
      <c r="E78" s="9"/>
      <c r="F78" s="9">
        <f t="shared" ref="F78:F141" si="2">D78+E78</f>
        <v>0</v>
      </c>
      <c r="G78" s="9">
        <f t="shared" ref="G78:G141" si="3">F78-H78</f>
        <v>0</v>
      </c>
      <c r="H78" s="9">
        <v>0</v>
      </c>
      <c r="I78" s="9"/>
      <c r="J78" s="9"/>
      <c r="K78" s="9"/>
      <c r="L78" s="9"/>
      <c r="M78" s="9"/>
      <c r="N78" s="9"/>
    </row>
    <row r="79" spans="1:14" x14ac:dyDescent="0.2">
      <c r="A79" s="8" t="s">
        <v>164</v>
      </c>
      <c r="B79" s="9" t="s">
        <v>165</v>
      </c>
      <c r="C79" s="8" t="s">
        <v>50</v>
      </c>
      <c r="D79" s="9">
        <v>52</v>
      </c>
      <c r="E79" s="9">
        <v>48</v>
      </c>
      <c r="F79" s="9">
        <f t="shared" si="2"/>
        <v>100</v>
      </c>
      <c r="G79" s="9">
        <f t="shared" si="3"/>
        <v>4</v>
      </c>
      <c r="H79" s="9">
        <v>96</v>
      </c>
      <c r="I79" s="9"/>
      <c r="J79" s="9"/>
      <c r="K79" s="9"/>
      <c r="L79" s="9"/>
      <c r="M79" s="9"/>
      <c r="N79" s="9"/>
    </row>
    <row r="80" spans="1:14" x14ac:dyDescent="0.2">
      <c r="A80" s="8" t="s">
        <v>166</v>
      </c>
      <c r="B80" s="9" t="s">
        <v>167</v>
      </c>
      <c r="C80" s="8" t="s">
        <v>57</v>
      </c>
      <c r="D80" s="9">
        <v>39</v>
      </c>
      <c r="E80" s="9">
        <v>100</v>
      </c>
      <c r="F80" s="9">
        <f t="shared" si="2"/>
        <v>139</v>
      </c>
      <c r="G80" s="9">
        <f t="shared" si="3"/>
        <v>20</v>
      </c>
      <c r="H80" s="9">
        <v>119</v>
      </c>
      <c r="I80" s="9"/>
      <c r="J80" s="9"/>
      <c r="K80" s="9"/>
      <c r="L80" s="9"/>
      <c r="M80" s="9"/>
      <c r="N80" s="9"/>
    </row>
    <row r="81" spans="1:14" x14ac:dyDescent="0.2">
      <c r="A81" s="8" t="s">
        <v>168</v>
      </c>
      <c r="B81" s="9" t="s">
        <v>169</v>
      </c>
      <c r="C81" s="8" t="s">
        <v>50</v>
      </c>
      <c r="D81" s="9">
        <v>0</v>
      </c>
      <c r="E81" s="9"/>
      <c r="F81" s="9">
        <f t="shared" si="2"/>
        <v>0</v>
      </c>
      <c r="G81" s="9">
        <f t="shared" si="3"/>
        <v>0</v>
      </c>
      <c r="H81" s="9">
        <v>0</v>
      </c>
      <c r="I81" s="9"/>
      <c r="J81" s="9">
        <v>48</v>
      </c>
      <c r="K81" s="9"/>
      <c r="L81" s="9"/>
      <c r="M81" s="9"/>
      <c r="N81" s="9"/>
    </row>
    <row r="82" spans="1:14" x14ac:dyDescent="0.2">
      <c r="A82" s="8" t="s">
        <v>170</v>
      </c>
      <c r="B82" s="9" t="s">
        <v>171</v>
      </c>
      <c r="C82" s="8" t="s">
        <v>24</v>
      </c>
      <c r="D82" s="9">
        <v>8378</v>
      </c>
      <c r="E82" s="9"/>
      <c r="F82" s="9">
        <f t="shared" si="2"/>
        <v>8378</v>
      </c>
      <c r="G82" s="9">
        <f t="shared" si="3"/>
        <v>2465</v>
      </c>
      <c r="H82" s="9">
        <v>5913</v>
      </c>
      <c r="I82" s="9"/>
      <c r="J82" s="17">
        <v>10000</v>
      </c>
      <c r="K82" s="9"/>
      <c r="L82" s="9"/>
      <c r="M82" s="9"/>
      <c r="N82" s="9"/>
    </row>
    <row r="83" spans="1:14" x14ac:dyDescent="0.2">
      <c r="A83" s="8" t="s">
        <v>172</v>
      </c>
      <c r="B83" s="9" t="s">
        <v>173</v>
      </c>
      <c r="C83" s="8" t="s">
        <v>174</v>
      </c>
      <c r="D83" s="9">
        <v>0</v>
      </c>
      <c r="E83" s="9"/>
      <c r="F83" s="9">
        <f t="shared" si="2"/>
        <v>0</v>
      </c>
      <c r="G83" s="9">
        <f t="shared" si="3"/>
        <v>0</v>
      </c>
      <c r="H83" s="9">
        <v>0</v>
      </c>
      <c r="I83" s="9"/>
      <c r="J83" s="9"/>
      <c r="K83" s="9"/>
      <c r="L83" s="9"/>
      <c r="M83" s="9"/>
      <c r="N83" s="9"/>
    </row>
    <row r="84" spans="1:14" x14ac:dyDescent="0.2">
      <c r="A84" s="8" t="s">
        <v>175</v>
      </c>
      <c r="B84" s="9" t="s">
        <v>176</v>
      </c>
      <c r="C84" s="8" t="s">
        <v>24</v>
      </c>
      <c r="D84" s="9">
        <v>9704</v>
      </c>
      <c r="E84" s="9">
        <v>10000</v>
      </c>
      <c r="F84" s="9">
        <f t="shared" si="2"/>
        <v>19704</v>
      </c>
      <c r="G84" s="9">
        <f t="shared" si="3"/>
        <v>6432</v>
      </c>
      <c r="H84" s="9">
        <v>13272</v>
      </c>
      <c r="I84" s="9"/>
      <c r="J84" s="17"/>
      <c r="K84" s="9"/>
      <c r="L84" s="9"/>
      <c r="M84" s="9"/>
      <c r="N84" s="9"/>
    </row>
    <row r="85" spans="1:14" x14ac:dyDescent="0.2">
      <c r="A85" s="8" t="s">
        <v>177</v>
      </c>
      <c r="B85" s="9" t="s">
        <v>178</v>
      </c>
      <c r="C85" s="8" t="s">
        <v>24</v>
      </c>
      <c r="D85" s="9">
        <v>747</v>
      </c>
      <c r="E85" s="9">
        <v>5000</v>
      </c>
      <c r="F85" s="9">
        <f t="shared" si="2"/>
        <v>5747</v>
      </c>
      <c r="G85" s="9">
        <f t="shared" si="3"/>
        <v>708</v>
      </c>
      <c r="H85" s="9">
        <v>5039</v>
      </c>
      <c r="I85" s="9"/>
      <c r="J85" s="17"/>
      <c r="K85" s="9"/>
      <c r="L85" s="9"/>
      <c r="M85" s="9"/>
      <c r="N85" s="9"/>
    </row>
    <row r="86" spans="1:14" x14ac:dyDescent="0.2">
      <c r="A86" s="8" t="s">
        <v>179</v>
      </c>
      <c r="B86" s="9" t="s">
        <v>180</v>
      </c>
      <c r="C86" s="8" t="s">
        <v>50</v>
      </c>
      <c r="D86" s="9">
        <v>0</v>
      </c>
      <c r="E86" s="9"/>
      <c r="F86" s="9">
        <f t="shared" si="2"/>
        <v>0</v>
      </c>
      <c r="G86" s="9">
        <f t="shared" si="3"/>
        <v>0</v>
      </c>
      <c r="H86" s="9">
        <v>0</v>
      </c>
      <c r="I86" s="9"/>
      <c r="J86" s="9"/>
      <c r="K86" s="9"/>
      <c r="L86" s="9"/>
      <c r="M86" s="9"/>
      <c r="N86" s="9"/>
    </row>
    <row r="87" spans="1:14" x14ac:dyDescent="0.2">
      <c r="A87" s="8" t="s">
        <v>181</v>
      </c>
      <c r="B87" s="9" t="s">
        <v>182</v>
      </c>
      <c r="C87" s="8" t="s">
        <v>50</v>
      </c>
      <c r="D87" s="9">
        <v>0</v>
      </c>
      <c r="E87" s="9"/>
      <c r="F87" s="9">
        <f t="shared" si="2"/>
        <v>0</v>
      </c>
      <c r="G87" s="9">
        <f t="shared" si="3"/>
        <v>0</v>
      </c>
      <c r="H87" s="9">
        <v>0</v>
      </c>
      <c r="I87" s="9"/>
      <c r="J87" s="9"/>
      <c r="K87" s="9"/>
      <c r="L87" s="9"/>
      <c r="M87" s="9"/>
      <c r="N87" s="9"/>
    </row>
    <row r="88" spans="1:14" x14ac:dyDescent="0.2">
      <c r="A88" s="8" t="s">
        <v>183</v>
      </c>
      <c r="B88" s="9" t="s">
        <v>184</v>
      </c>
      <c r="C88" s="8" t="s">
        <v>50</v>
      </c>
      <c r="D88" s="9">
        <v>0</v>
      </c>
      <c r="E88" s="9"/>
      <c r="F88" s="9">
        <f t="shared" si="2"/>
        <v>0</v>
      </c>
      <c r="G88" s="9">
        <f t="shared" si="3"/>
        <v>0</v>
      </c>
      <c r="H88" s="9">
        <v>0</v>
      </c>
      <c r="I88" s="9"/>
      <c r="J88" s="9"/>
      <c r="K88" s="9"/>
      <c r="L88" s="9"/>
      <c r="M88" s="9"/>
      <c r="N88" s="9"/>
    </row>
    <row r="89" spans="1:14" x14ac:dyDescent="0.2">
      <c r="A89" s="8" t="s">
        <v>185</v>
      </c>
      <c r="B89" s="11" t="s">
        <v>186</v>
      </c>
      <c r="C89" s="8" t="s">
        <v>24</v>
      </c>
      <c r="D89" s="11">
        <v>0</v>
      </c>
      <c r="E89" s="9"/>
      <c r="F89" s="9">
        <f t="shared" si="2"/>
        <v>0</v>
      </c>
      <c r="G89" s="9">
        <f t="shared" si="3"/>
        <v>0</v>
      </c>
      <c r="H89" s="11">
        <v>0</v>
      </c>
      <c r="I89" s="11"/>
      <c r="J89" s="11"/>
      <c r="K89" s="11"/>
      <c r="L89" s="11"/>
      <c r="M89" s="11"/>
      <c r="N89" s="11"/>
    </row>
    <row r="90" spans="1:14" x14ac:dyDescent="0.2">
      <c r="A90" s="8" t="s">
        <v>187</v>
      </c>
      <c r="B90" s="9" t="s">
        <v>188</v>
      </c>
      <c r="C90" s="8" t="s">
        <v>24</v>
      </c>
      <c r="D90" s="9">
        <v>0</v>
      </c>
      <c r="E90" s="9"/>
      <c r="F90" s="9">
        <f t="shared" si="2"/>
        <v>0</v>
      </c>
      <c r="G90" s="9">
        <f t="shared" si="3"/>
        <v>0</v>
      </c>
      <c r="H90" s="9">
        <v>0</v>
      </c>
      <c r="I90" s="9"/>
      <c r="J90" s="9"/>
      <c r="K90" s="9"/>
      <c r="L90" s="9"/>
      <c r="M90" s="9"/>
      <c r="N90" s="9"/>
    </row>
    <row r="91" spans="1:14" x14ac:dyDescent="0.2">
      <c r="A91" s="8" t="s">
        <v>189</v>
      </c>
      <c r="B91" s="9" t="s">
        <v>190</v>
      </c>
      <c r="C91" s="8" t="s">
        <v>24</v>
      </c>
      <c r="D91" s="9">
        <v>0</v>
      </c>
      <c r="E91" s="9"/>
      <c r="F91" s="9">
        <f t="shared" si="2"/>
        <v>0</v>
      </c>
      <c r="G91" s="9">
        <f t="shared" si="3"/>
        <v>0</v>
      </c>
      <c r="H91" s="9">
        <v>0</v>
      </c>
      <c r="I91" s="9"/>
      <c r="J91" s="9"/>
      <c r="K91" s="9"/>
      <c r="L91" s="9"/>
      <c r="M91" s="9"/>
      <c r="N91" s="9"/>
    </row>
    <row r="92" spans="1:14" x14ac:dyDescent="0.2">
      <c r="A92" s="8" t="s">
        <v>191</v>
      </c>
      <c r="B92" s="9" t="s">
        <v>192</v>
      </c>
      <c r="C92" s="8" t="s">
        <v>24</v>
      </c>
      <c r="D92" s="9">
        <v>0</v>
      </c>
      <c r="E92" s="9"/>
      <c r="F92" s="9">
        <f t="shared" si="2"/>
        <v>0</v>
      </c>
      <c r="G92" s="9">
        <f t="shared" si="3"/>
        <v>0</v>
      </c>
      <c r="H92" s="9">
        <v>0</v>
      </c>
      <c r="I92" s="9"/>
      <c r="J92" s="9"/>
      <c r="K92" s="9"/>
      <c r="L92" s="9"/>
      <c r="M92" s="9"/>
      <c r="N92" s="9"/>
    </row>
    <row r="93" spans="1:14" x14ac:dyDescent="0.2">
      <c r="A93" s="8" t="s">
        <v>193</v>
      </c>
      <c r="B93" s="9" t="s">
        <v>194</v>
      </c>
      <c r="C93" s="8" t="s">
        <v>24</v>
      </c>
      <c r="D93" s="9">
        <v>2567</v>
      </c>
      <c r="E93" s="9">
        <v>5000</v>
      </c>
      <c r="F93" s="9">
        <f t="shared" si="2"/>
        <v>7567</v>
      </c>
      <c r="G93" s="9">
        <f t="shared" si="3"/>
        <v>1730</v>
      </c>
      <c r="H93" s="9">
        <v>5837</v>
      </c>
      <c r="I93" s="9"/>
      <c r="J93" s="9">
        <v>5000</v>
      </c>
      <c r="K93" s="9"/>
      <c r="L93" s="9"/>
      <c r="M93" s="9"/>
      <c r="N93" s="9"/>
    </row>
    <row r="94" spans="1:14" x14ac:dyDescent="0.2">
      <c r="A94" s="8" t="s">
        <v>195</v>
      </c>
      <c r="B94" s="9" t="s">
        <v>196</v>
      </c>
      <c r="C94" s="8" t="s">
        <v>57</v>
      </c>
      <c r="D94" s="9">
        <v>145</v>
      </c>
      <c r="E94" s="9">
        <v>120</v>
      </c>
      <c r="F94" s="9">
        <f t="shared" si="2"/>
        <v>265</v>
      </c>
      <c r="G94" s="9">
        <f t="shared" si="3"/>
        <v>67</v>
      </c>
      <c r="H94" s="9">
        <v>198</v>
      </c>
      <c r="I94" s="9"/>
      <c r="J94" s="9"/>
      <c r="K94" s="9"/>
      <c r="L94" s="9"/>
      <c r="M94" s="9"/>
      <c r="N94" s="9"/>
    </row>
    <row r="95" spans="1:14" x14ac:dyDescent="0.2">
      <c r="A95" s="8" t="s">
        <v>197</v>
      </c>
      <c r="B95" s="9" t="s">
        <v>198</v>
      </c>
      <c r="C95" s="8" t="s">
        <v>24</v>
      </c>
      <c r="D95" s="9">
        <v>1868</v>
      </c>
      <c r="E95" s="9"/>
      <c r="F95" s="9">
        <f t="shared" si="2"/>
        <v>1868</v>
      </c>
      <c r="G95" s="9">
        <f t="shared" si="3"/>
        <v>318</v>
      </c>
      <c r="H95" s="9">
        <v>1550</v>
      </c>
      <c r="I95" s="9"/>
      <c r="J95" s="9">
        <v>2000</v>
      </c>
      <c r="K95" s="9"/>
      <c r="L95" s="9"/>
      <c r="M95" s="9"/>
      <c r="N95" s="9"/>
    </row>
    <row r="96" spans="1:14" x14ac:dyDescent="0.2">
      <c r="A96" s="8" t="s">
        <v>199</v>
      </c>
      <c r="B96" s="9" t="s">
        <v>200</v>
      </c>
      <c r="C96" s="8" t="s">
        <v>50</v>
      </c>
      <c r="D96" s="9">
        <v>0</v>
      </c>
      <c r="E96" s="9"/>
      <c r="F96" s="9">
        <f t="shared" si="2"/>
        <v>0</v>
      </c>
      <c r="G96" s="9">
        <f t="shared" si="3"/>
        <v>0</v>
      </c>
      <c r="H96" s="9">
        <v>0</v>
      </c>
      <c r="I96" s="9"/>
      <c r="J96" s="9"/>
      <c r="K96" s="9"/>
      <c r="L96" s="9"/>
      <c r="M96" s="9"/>
      <c r="N96" s="9"/>
    </row>
    <row r="97" spans="1:14" x14ac:dyDescent="0.2">
      <c r="A97" s="8" t="s">
        <v>201</v>
      </c>
      <c r="B97" s="9" t="s">
        <v>202</v>
      </c>
      <c r="C97" s="8" t="s">
        <v>24</v>
      </c>
      <c r="D97" s="9">
        <v>0</v>
      </c>
      <c r="E97" s="9"/>
      <c r="F97" s="9">
        <f t="shared" si="2"/>
        <v>0</v>
      </c>
      <c r="G97" s="9">
        <f t="shared" si="3"/>
        <v>0</v>
      </c>
      <c r="H97" s="9">
        <v>0</v>
      </c>
      <c r="I97" s="9"/>
      <c r="J97" s="9"/>
      <c r="K97" s="9"/>
      <c r="L97" s="9"/>
      <c r="M97" s="9"/>
      <c r="N97" s="9"/>
    </row>
    <row r="98" spans="1:14" x14ac:dyDescent="0.2">
      <c r="A98" s="8" t="s">
        <v>203</v>
      </c>
      <c r="B98" s="9" t="s">
        <v>204</v>
      </c>
      <c r="C98" s="8" t="s">
        <v>24</v>
      </c>
      <c r="D98" s="9">
        <v>2003</v>
      </c>
      <c r="E98" s="9"/>
      <c r="F98" s="9">
        <f t="shared" si="2"/>
        <v>2003</v>
      </c>
      <c r="G98" s="9">
        <f t="shared" si="3"/>
        <v>931</v>
      </c>
      <c r="H98" s="9">
        <v>1072</v>
      </c>
      <c r="I98" s="9"/>
      <c r="J98" s="17">
        <v>5000</v>
      </c>
      <c r="K98" s="9"/>
      <c r="L98" s="9"/>
      <c r="M98" s="9"/>
      <c r="N98" s="9"/>
    </row>
    <row r="99" spans="1:14" x14ac:dyDescent="0.2">
      <c r="A99" s="8" t="s">
        <v>205</v>
      </c>
      <c r="B99" s="9" t="s">
        <v>206</v>
      </c>
      <c r="C99" s="8" t="s">
        <v>27</v>
      </c>
      <c r="D99" s="9">
        <v>0</v>
      </c>
      <c r="E99" s="9"/>
      <c r="F99" s="9">
        <f t="shared" si="2"/>
        <v>0</v>
      </c>
      <c r="G99" s="9">
        <f t="shared" si="3"/>
        <v>0</v>
      </c>
      <c r="H99" s="9">
        <v>0</v>
      </c>
      <c r="I99" s="9"/>
      <c r="J99" s="9"/>
      <c r="K99" s="9"/>
      <c r="L99" s="9"/>
      <c r="M99" s="9"/>
      <c r="N99" s="9"/>
    </row>
    <row r="100" spans="1:14" x14ac:dyDescent="0.2">
      <c r="A100" s="8" t="s">
        <v>207</v>
      </c>
      <c r="B100" s="9" t="s">
        <v>208</v>
      </c>
      <c r="C100" s="8" t="s">
        <v>24</v>
      </c>
      <c r="D100" s="9">
        <v>1784</v>
      </c>
      <c r="E100" s="9">
        <v>3000</v>
      </c>
      <c r="F100" s="9">
        <f t="shared" si="2"/>
        <v>4784</v>
      </c>
      <c r="G100" s="9">
        <f t="shared" si="3"/>
        <v>321</v>
      </c>
      <c r="H100" s="9">
        <v>4463</v>
      </c>
      <c r="I100" s="9"/>
      <c r="J100" s="17"/>
      <c r="K100" s="9"/>
      <c r="L100" s="9"/>
      <c r="M100" s="9"/>
      <c r="N100" s="9"/>
    </row>
    <row r="101" spans="1:14" x14ac:dyDescent="0.2">
      <c r="A101" s="8" t="s">
        <v>209</v>
      </c>
      <c r="B101" s="9" t="s">
        <v>210</v>
      </c>
      <c r="C101" s="8" t="s">
        <v>24</v>
      </c>
      <c r="D101" s="9">
        <v>0</v>
      </c>
      <c r="E101" s="9"/>
      <c r="F101" s="9">
        <f t="shared" si="2"/>
        <v>0</v>
      </c>
      <c r="G101" s="9">
        <f t="shared" si="3"/>
        <v>0</v>
      </c>
      <c r="H101" s="9">
        <v>0</v>
      </c>
      <c r="I101" s="9"/>
      <c r="J101" s="9"/>
      <c r="K101" s="9"/>
      <c r="L101" s="9"/>
      <c r="M101" s="9"/>
      <c r="N101" s="9"/>
    </row>
    <row r="102" spans="1:14" x14ac:dyDescent="0.2">
      <c r="A102" s="8" t="s">
        <v>211</v>
      </c>
      <c r="B102" s="9" t="s">
        <v>212</v>
      </c>
      <c r="C102" s="8" t="s">
        <v>24</v>
      </c>
      <c r="D102" s="9">
        <v>4278</v>
      </c>
      <c r="E102" s="9">
        <v>10000</v>
      </c>
      <c r="F102" s="9">
        <f t="shared" si="2"/>
        <v>14278</v>
      </c>
      <c r="G102" s="9">
        <f t="shared" si="3"/>
        <v>205</v>
      </c>
      <c r="H102" s="9">
        <v>14073</v>
      </c>
      <c r="I102" s="9"/>
      <c r="J102" s="17"/>
      <c r="K102" s="9"/>
      <c r="L102" s="9"/>
      <c r="M102" s="9"/>
      <c r="N102" s="9"/>
    </row>
    <row r="103" spans="1:14" x14ac:dyDescent="0.2">
      <c r="A103" s="8" t="s">
        <v>213</v>
      </c>
      <c r="B103" s="9" t="s">
        <v>214</v>
      </c>
      <c r="C103" s="8" t="s">
        <v>50</v>
      </c>
      <c r="D103" s="9">
        <v>0</v>
      </c>
      <c r="E103" s="9"/>
      <c r="F103" s="9">
        <f t="shared" si="2"/>
        <v>0</v>
      </c>
      <c r="G103" s="9">
        <f t="shared" si="3"/>
        <v>0</v>
      </c>
      <c r="H103" s="9">
        <v>0</v>
      </c>
      <c r="I103" s="9"/>
      <c r="J103" s="9"/>
      <c r="K103" s="9"/>
      <c r="L103" s="9"/>
      <c r="M103" s="9"/>
      <c r="N103" s="9"/>
    </row>
    <row r="104" spans="1:14" x14ac:dyDescent="0.2">
      <c r="A104" s="8" t="s">
        <v>215</v>
      </c>
      <c r="B104" s="9" t="s">
        <v>216</v>
      </c>
      <c r="C104" s="8" t="s">
        <v>24</v>
      </c>
      <c r="D104" s="9">
        <v>1620</v>
      </c>
      <c r="E104" s="9">
        <v>2000</v>
      </c>
      <c r="F104" s="9">
        <f t="shared" si="2"/>
        <v>3620</v>
      </c>
      <c r="G104" s="9">
        <f t="shared" si="3"/>
        <v>456</v>
      </c>
      <c r="H104" s="9">
        <v>3164</v>
      </c>
      <c r="I104" s="9"/>
      <c r="J104" s="17"/>
      <c r="K104" s="9"/>
      <c r="L104" s="9"/>
      <c r="M104" s="9"/>
      <c r="N104" s="9"/>
    </row>
    <row r="105" spans="1:14" x14ac:dyDescent="0.2">
      <c r="A105" s="8" t="s">
        <v>217</v>
      </c>
      <c r="B105" s="9" t="s">
        <v>218</v>
      </c>
      <c r="C105" s="8" t="s">
        <v>57</v>
      </c>
      <c r="D105" s="9">
        <v>0</v>
      </c>
      <c r="E105" s="9"/>
      <c r="F105" s="9">
        <f t="shared" si="2"/>
        <v>0</v>
      </c>
      <c r="G105" s="9">
        <f t="shared" si="3"/>
        <v>0</v>
      </c>
      <c r="H105" s="9">
        <v>0</v>
      </c>
      <c r="I105" s="9"/>
      <c r="J105" s="9"/>
      <c r="K105" s="9"/>
      <c r="L105" s="9"/>
      <c r="M105" s="9"/>
      <c r="N105" s="9"/>
    </row>
    <row r="106" spans="1:14" x14ac:dyDescent="0.2">
      <c r="A106" s="8" t="s">
        <v>219</v>
      </c>
      <c r="B106" s="9" t="s">
        <v>220</v>
      </c>
      <c r="C106" s="8" t="s">
        <v>50</v>
      </c>
      <c r="D106" s="9">
        <v>0</v>
      </c>
      <c r="E106" s="9"/>
      <c r="F106" s="9">
        <f t="shared" si="2"/>
        <v>0</v>
      </c>
      <c r="G106" s="9">
        <f t="shared" si="3"/>
        <v>0</v>
      </c>
      <c r="H106" s="9">
        <v>0</v>
      </c>
      <c r="I106" s="9"/>
      <c r="J106" s="9"/>
      <c r="K106" s="9"/>
      <c r="L106" s="9"/>
      <c r="M106" s="9"/>
      <c r="N106" s="9"/>
    </row>
    <row r="107" spans="1:14" x14ac:dyDescent="0.2">
      <c r="A107" s="8" t="s">
        <v>221</v>
      </c>
      <c r="B107" s="9" t="s">
        <v>222</v>
      </c>
      <c r="C107" s="8" t="s">
        <v>24</v>
      </c>
      <c r="D107" s="9">
        <v>539</v>
      </c>
      <c r="E107" s="9"/>
      <c r="F107" s="9">
        <f t="shared" si="2"/>
        <v>539</v>
      </c>
      <c r="G107" s="9">
        <f t="shared" si="3"/>
        <v>123</v>
      </c>
      <c r="H107" s="9">
        <v>416</v>
      </c>
      <c r="I107" s="9"/>
      <c r="J107" s="17">
        <v>500</v>
      </c>
      <c r="K107" s="9"/>
      <c r="L107" s="9"/>
      <c r="M107" s="9"/>
      <c r="N107" s="9"/>
    </row>
    <row r="108" spans="1:14" x14ac:dyDescent="0.2">
      <c r="A108" s="8" t="s">
        <v>223</v>
      </c>
      <c r="B108" s="9" t="s">
        <v>224</v>
      </c>
      <c r="C108" s="8" t="s">
        <v>47</v>
      </c>
      <c r="D108" s="9">
        <v>9</v>
      </c>
      <c r="E108" s="9">
        <v>1000</v>
      </c>
      <c r="F108" s="9">
        <f t="shared" si="2"/>
        <v>1009</v>
      </c>
      <c r="G108" s="9">
        <f t="shared" si="3"/>
        <v>109</v>
      </c>
      <c r="H108" s="9">
        <v>900</v>
      </c>
      <c r="I108" s="9"/>
      <c r="J108" s="9"/>
      <c r="K108" s="9"/>
      <c r="L108" s="9"/>
      <c r="M108" s="9"/>
      <c r="N108" s="9"/>
    </row>
    <row r="109" spans="1:14" x14ac:dyDescent="0.2">
      <c r="A109" s="8" t="s">
        <v>225</v>
      </c>
      <c r="B109" s="9" t="s">
        <v>226</v>
      </c>
      <c r="C109" s="8" t="s">
        <v>57</v>
      </c>
      <c r="D109" s="9">
        <v>28</v>
      </c>
      <c r="E109" s="9">
        <v>72</v>
      </c>
      <c r="F109" s="9">
        <f t="shared" si="2"/>
        <v>100</v>
      </c>
      <c r="G109" s="9">
        <f t="shared" si="3"/>
        <v>26</v>
      </c>
      <c r="H109" s="9">
        <v>74</v>
      </c>
      <c r="I109" s="9"/>
      <c r="J109" s="9">
        <f>240</f>
        <v>240</v>
      </c>
      <c r="K109" s="9"/>
      <c r="L109" s="9"/>
      <c r="M109" s="9"/>
      <c r="N109" s="9"/>
    </row>
    <row r="110" spans="1:14" x14ac:dyDescent="0.2">
      <c r="A110" s="8" t="s">
        <v>227</v>
      </c>
      <c r="B110" s="9" t="s">
        <v>228</v>
      </c>
      <c r="C110" s="8" t="s">
        <v>50</v>
      </c>
      <c r="D110" s="9">
        <v>12</v>
      </c>
      <c r="E110" s="9">
        <v>200</v>
      </c>
      <c r="F110" s="9">
        <f t="shared" si="2"/>
        <v>212</v>
      </c>
      <c r="G110" s="9">
        <f t="shared" si="3"/>
        <v>211</v>
      </c>
      <c r="H110" s="9">
        <v>1</v>
      </c>
      <c r="I110" s="9"/>
      <c r="J110" s="9">
        <v>200</v>
      </c>
      <c r="K110" s="9"/>
      <c r="L110" s="9"/>
      <c r="M110" s="9"/>
      <c r="N110" s="9"/>
    </row>
    <row r="111" spans="1:14" x14ac:dyDescent="0.2">
      <c r="A111" s="8" t="s">
        <v>229</v>
      </c>
      <c r="B111" s="10" t="s">
        <v>230</v>
      </c>
      <c r="C111" s="8" t="s">
        <v>50</v>
      </c>
      <c r="D111" s="9">
        <v>0</v>
      </c>
      <c r="E111" s="9"/>
      <c r="F111" s="9">
        <f t="shared" si="2"/>
        <v>0</v>
      </c>
      <c r="G111" s="9">
        <f t="shared" si="3"/>
        <v>0</v>
      </c>
      <c r="H111" s="9">
        <v>0</v>
      </c>
      <c r="I111" s="9"/>
      <c r="J111" s="9"/>
      <c r="K111" s="9"/>
      <c r="L111" s="9"/>
      <c r="M111" s="9"/>
      <c r="N111" s="9"/>
    </row>
    <row r="112" spans="1:14" x14ac:dyDescent="0.2">
      <c r="A112" s="8" t="s">
        <v>231</v>
      </c>
      <c r="B112" s="9" t="s">
        <v>232</v>
      </c>
      <c r="C112" s="8" t="s">
        <v>50</v>
      </c>
      <c r="D112" s="9">
        <v>24</v>
      </c>
      <c r="E112" s="9">
        <v>48</v>
      </c>
      <c r="F112" s="9">
        <f t="shared" si="2"/>
        <v>72</v>
      </c>
      <c r="G112" s="9">
        <f t="shared" si="3"/>
        <v>18</v>
      </c>
      <c r="H112" s="9">
        <v>54</v>
      </c>
      <c r="I112" s="9"/>
      <c r="J112" s="9"/>
      <c r="K112" s="9"/>
      <c r="L112" s="9"/>
      <c r="M112" s="9"/>
      <c r="N112" s="9"/>
    </row>
    <row r="113" spans="1:14" x14ac:dyDescent="0.2">
      <c r="A113" s="8" t="s">
        <v>233</v>
      </c>
      <c r="B113" s="9" t="s">
        <v>234</v>
      </c>
      <c r="C113" s="8" t="s">
        <v>24</v>
      </c>
      <c r="D113" s="9">
        <v>6542</v>
      </c>
      <c r="E113" s="9"/>
      <c r="F113" s="9">
        <f t="shared" si="2"/>
        <v>6542</v>
      </c>
      <c r="G113" s="9">
        <f t="shared" si="3"/>
        <v>3375</v>
      </c>
      <c r="H113" s="9">
        <v>3167</v>
      </c>
      <c r="I113" s="9"/>
      <c r="J113" s="17">
        <v>10000</v>
      </c>
      <c r="K113" s="9"/>
      <c r="L113" s="9"/>
      <c r="M113" s="9"/>
      <c r="N113" s="9"/>
    </row>
    <row r="114" spans="1:14" x14ac:dyDescent="0.2">
      <c r="A114" s="8" t="s">
        <v>235</v>
      </c>
      <c r="B114" s="9" t="s">
        <v>236</v>
      </c>
      <c r="C114" s="8" t="s">
        <v>24</v>
      </c>
      <c r="D114" s="9">
        <v>1254</v>
      </c>
      <c r="E114" s="9"/>
      <c r="F114" s="9">
        <f t="shared" si="2"/>
        <v>1254</v>
      </c>
      <c r="G114" s="9">
        <f t="shared" si="3"/>
        <v>464</v>
      </c>
      <c r="H114" s="9">
        <v>790</v>
      </c>
      <c r="I114" s="9"/>
      <c r="J114" s="9"/>
      <c r="K114" s="9"/>
      <c r="L114" s="9"/>
      <c r="M114" s="9"/>
      <c r="N114" s="9"/>
    </row>
    <row r="115" spans="1:14" x14ac:dyDescent="0.2">
      <c r="A115" s="8" t="s">
        <v>237</v>
      </c>
      <c r="B115" s="9" t="s">
        <v>238</v>
      </c>
      <c r="C115" s="8" t="s">
        <v>24</v>
      </c>
      <c r="D115" s="9">
        <v>69</v>
      </c>
      <c r="E115" s="9"/>
      <c r="F115" s="9">
        <f t="shared" si="2"/>
        <v>69</v>
      </c>
      <c r="G115" s="9">
        <f t="shared" si="3"/>
        <v>0</v>
      </c>
      <c r="H115" s="9">
        <v>69</v>
      </c>
      <c r="I115" s="9"/>
      <c r="J115" s="9"/>
      <c r="K115" s="9"/>
      <c r="L115" s="9"/>
      <c r="M115" s="9"/>
      <c r="N115" s="9"/>
    </row>
    <row r="116" spans="1:14" x14ac:dyDescent="0.2">
      <c r="A116" s="8" t="s">
        <v>239</v>
      </c>
      <c r="B116" s="9" t="s">
        <v>240</v>
      </c>
      <c r="C116" s="8" t="s">
        <v>50</v>
      </c>
      <c r="D116" s="9">
        <v>131</v>
      </c>
      <c r="E116" s="9"/>
      <c r="F116" s="9">
        <f t="shared" si="2"/>
        <v>131</v>
      </c>
      <c r="G116" s="9">
        <f t="shared" si="3"/>
        <v>26</v>
      </c>
      <c r="H116" s="9">
        <v>105</v>
      </c>
      <c r="I116" s="9"/>
      <c r="J116" s="9"/>
      <c r="K116" s="9"/>
      <c r="L116" s="9"/>
      <c r="M116" s="9"/>
      <c r="N116" s="9"/>
    </row>
    <row r="117" spans="1:14" x14ac:dyDescent="0.2">
      <c r="A117" s="8" t="s">
        <v>241</v>
      </c>
      <c r="B117" s="9" t="s">
        <v>242</v>
      </c>
      <c r="C117" s="8" t="s">
        <v>24</v>
      </c>
      <c r="D117" s="9">
        <v>1200</v>
      </c>
      <c r="E117" s="9"/>
      <c r="F117" s="9">
        <f t="shared" si="2"/>
        <v>1200</v>
      </c>
      <c r="G117" s="9">
        <f t="shared" si="3"/>
        <v>108</v>
      </c>
      <c r="H117" s="9">
        <v>1092</v>
      </c>
      <c r="I117" s="9"/>
      <c r="J117" s="17"/>
      <c r="K117" s="9"/>
      <c r="L117" s="9"/>
      <c r="M117" s="9"/>
      <c r="N117" s="9"/>
    </row>
    <row r="118" spans="1:14" x14ac:dyDescent="0.2">
      <c r="A118" s="8" t="s">
        <v>243</v>
      </c>
      <c r="B118" s="9" t="s">
        <v>244</v>
      </c>
      <c r="C118" s="8" t="s">
        <v>36</v>
      </c>
      <c r="D118" s="9">
        <v>130</v>
      </c>
      <c r="E118" s="9"/>
      <c r="F118" s="9">
        <f t="shared" si="2"/>
        <v>130</v>
      </c>
      <c r="G118" s="9">
        <f t="shared" si="3"/>
        <v>0</v>
      </c>
      <c r="H118" s="9">
        <v>130</v>
      </c>
      <c r="I118" s="9"/>
      <c r="J118" s="9"/>
      <c r="K118" s="9"/>
      <c r="L118" s="9"/>
      <c r="M118" s="9"/>
      <c r="N118" s="9"/>
    </row>
    <row r="119" spans="1:14" x14ac:dyDescent="0.2">
      <c r="A119" s="8" t="s">
        <v>245</v>
      </c>
      <c r="B119" s="10" t="s">
        <v>246</v>
      </c>
      <c r="C119" s="8" t="s">
        <v>24</v>
      </c>
      <c r="D119" s="9">
        <v>0</v>
      </c>
      <c r="E119" s="9"/>
      <c r="F119" s="9">
        <f t="shared" si="2"/>
        <v>0</v>
      </c>
      <c r="G119" s="9">
        <f t="shared" si="3"/>
        <v>0</v>
      </c>
      <c r="H119" s="9">
        <v>0</v>
      </c>
      <c r="I119" s="9"/>
      <c r="J119" s="9"/>
      <c r="K119" s="9"/>
      <c r="L119" s="9"/>
      <c r="M119" s="9"/>
      <c r="N119" s="9"/>
    </row>
    <row r="120" spans="1:14" x14ac:dyDescent="0.2">
      <c r="A120" s="8" t="s">
        <v>247</v>
      </c>
      <c r="B120" s="9" t="s">
        <v>248</v>
      </c>
      <c r="C120" s="8" t="s">
        <v>24</v>
      </c>
      <c r="D120" s="9">
        <v>0</v>
      </c>
      <c r="E120" s="9"/>
      <c r="F120" s="9">
        <f t="shared" si="2"/>
        <v>0</v>
      </c>
      <c r="G120" s="9">
        <f t="shared" si="3"/>
        <v>0</v>
      </c>
      <c r="H120" s="9">
        <v>0</v>
      </c>
      <c r="I120" s="9"/>
      <c r="J120" s="9"/>
      <c r="K120" s="9"/>
      <c r="L120" s="9"/>
      <c r="M120" s="9"/>
      <c r="N120" s="9"/>
    </row>
    <row r="121" spans="1:14" x14ac:dyDescent="0.2">
      <c r="A121" s="8" t="s">
        <v>249</v>
      </c>
      <c r="B121" s="9" t="s">
        <v>250</v>
      </c>
      <c r="C121" s="8" t="s">
        <v>24</v>
      </c>
      <c r="D121" s="9">
        <v>1033</v>
      </c>
      <c r="E121" s="9"/>
      <c r="F121" s="9">
        <f t="shared" si="2"/>
        <v>1033</v>
      </c>
      <c r="G121" s="9">
        <f t="shared" si="3"/>
        <v>992</v>
      </c>
      <c r="H121" s="9">
        <v>41</v>
      </c>
      <c r="I121" s="9"/>
      <c r="J121" s="17">
        <v>5000</v>
      </c>
      <c r="K121" s="9"/>
      <c r="L121" s="9"/>
      <c r="M121" s="9"/>
      <c r="N121" s="9"/>
    </row>
    <row r="122" spans="1:14" x14ac:dyDescent="0.2">
      <c r="A122" s="8" t="s">
        <v>251</v>
      </c>
      <c r="B122" s="9" t="s">
        <v>252</v>
      </c>
      <c r="C122" s="8" t="s">
        <v>36</v>
      </c>
      <c r="D122" s="9">
        <v>0</v>
      </c>
      <c r="E122" s="9"/>
      <c r="F122" s="9">
        <f t="shared" si="2"/>
        <v>0</v>
      </c>
      <c r="G122" s="9">
        <f t="shared" si="3"/>
        <v>0</v>
      </c>
      <c r="H122" s="9">
        <v>0</v>
      </c>
      <c r="I122" s="9"/>
      <c r="J122" s="9"/>
      <c r="K122" s="9"/>
      <c r="L122" s="9"/>
      <c r="M122" s="9"/>
      <c r="N122" s="9"/>
    </row>
    <row r="123" spans="1:14" x14ac:dyDescent="0.2">
      <c r="A123" s="8" t="s">
        <v>253</v>
      </c>
      <c r="B123" s="9" t="s">
        <v>254</v>
      </c>
      <c r="C123" s="8" t="s">
        <v>36</v>
      </c>
      <c r="D123" s="9">
        <v>0</v>
      </c>
      <c r="E123" s="9"/>
      <c r="F123" s="9">
        <f t="shared" si="2"/>
        <v>0</v>
      </c>
      <c r="G123" s="9">
        <f t="shared" si="3"/>
        <v>0</v>
      </c>
      <c r="H123" s="9">
        <v>0</v>
      </c>
      <c r="I123" s="9"/>
      <c r="J123" s="9"/>
      <c r="K123" s="9"/>
      <c r="L123" s="9"/>
      <c r="M123" s="9"/>
      <c r="N123" s="9"/>
    </row>
    <row r="124" spans="1:14" x14ac:dyDescent="0.2">
      <c r="A124" s="8" t="s">
        <v>255</v>
      </c>
      <c r="B124" s="9" t="s">
        <v>256</v>
      </c>
      <c r="C124" s="8" t="s">
        <v>24</v>
      </c>
      <c r="D124" s="9">
        <v>330</v>
      </c>
      <c r="E124" s="9">
        <v>2500</v>
      </c>
      <c r="F124" s="9">
        <f t="shared" si="2"/>
        <v>2830</v>
      </c>
      <c r="G124" s="9">
        <f t="shared" si="3"/>
        <v>318</v>
      </c>
      <c r="H124" s="9">
        <v>2512</v>
      </c>
      <c r="I124" s="9"/>
      <c r="J124" s="9"/>
      <c r="K124" s="9"/>
      <c r="L124" s="9"/>
      <c r="M124" s="9"/>
      <c r="N124" s="9"/>
    </row>
    <row r="125" spans="1:14" x14ac:dyDescent="0.2">
      <c r="A125" s="8" t="s">
        <v>257</v>
      </c>
      <c r="B125" s="9" t="s">
        <v>258</v>
      </c>
      <c r="C125" s="8" t="s">
        <v>24</v>
      </c>
      <c r="D125" s="9">
        <v>15615</v>
      </c>
      <c r="E125" s="9">
        <v>20000</v>
      </c>
      <c r="F125" s="9">
        <f t="shared" si="2"/>
        <v>35615</v>
      </c>
      <c r="G125" s="9">
        <f t="shared" si="3"/>
        <v>15460</v>
      </c>
      <c r="H125" s="9">
        <v>20155</v>
      </c>
      <c r="I125" s="9"/>
      <c r="J125" s="17">
        <v>20000</v>
      </c>
      <c r="K125" s="9"/>
      <c r="L125" s="9"/>
      <c r="M125" s="9"/>
      <c r="N125" s="9"/>
    </row>
    <row r="126" spans="1:14" x14ac:dyDescent="0.2">
      <c r="A126" s="8" t="s">
        <v>259</v>
      </c>
      <c r="B126" s="10" t="s">
        <v>260</v>
      </c>
      <c r="C126" s="8" t="s">
        <v>24</v>
      </c>
      <c r="D126" s="9">
        <v>900</v>
      </c>
      <c r="E126" s="9"/>
      <c r="F126" s="9">
        <f t="shared" si="2"/>
        <v>900</v>
      </c>
      <c r="G126" s="9">
        <f t="shared" si="3"/>
        <v>0</v>
      </c>
      <c r="H126" s="9">
        <v>900</v>
      </c>
      <c r="I126" s="9"/>
      <c r="J126" s="9"/>
      <c r="K126" s="9"/>
      <c r="L126" s="9"/>
      <c r="M126" s="9"/>
      <c r="N126" s="9"/>
    </row>
    <row r="127" spans="1:14" x14ac:dyDescent="0.2">
      <c r="A127" s="8" t="s">
        <v>261</v>
      </c>
      <c r="B127" s="9" t="s">
        <v>262</v>
      </c>
      <c r="C127" s="8" t="s">
        <v>36</v>
      </c>
      <c r="D127" s="9">
        <v>2</v>
      </c>
      <c r="E127" s="9"/>
      <c r="F127" s="9">
        <f t="shared" si="2"/>
        <v>2</v>
      </c>
      <c r="G127" s="9">
        <f t="shared" si="3"/>
        <v>2</v>
      </c>
      <c r="H127" s="9">
        <v>0</v>
      </c>
      <c r="I127" s="9"/>
      <c r="J127" s="9"/>
      <c r="K127" s="9"/>
      <c r="L127" s="9"/>
      <c r="M127" s="9"/>
      <c r="N127" s="9"/>
    </row>
    <row r="128" spans="1:14" x14ac:dyDescent="0.2">
      <c r="A128" s="8" t="s">
        <v>263</v>
      </c>
      <c r="B128" s="9" t="s">
        <v>264</v>
      </c>
      <c r="C128" s="8" t="s">
        <v>24</v>
      </c>
      <c r="D128" s="9">
        <v>0</v>
      </c>
      <c r="E128" s="9"/>
      <c r="F128" s="9">
        <f t="shared" si="2"/>
        <v>0</v>
      </c>
      <c r="G128" s="9">
        <f t="shared" si="3"/>
        <v>0</v>
      </c>
      <c r="H128" s="9">
        <v>0</v>
      </c>
      <c r="I128" s="9"/>
      <c r="J128" s="9"/>
      <c r="K128" s="9"/>
      <c r="L128" s="9"/>
      <c r="M128" s="9"/>
      <c r="N128" s="9"/>
    </row>
    <row r="129" spans="1:14" x14ac:dyDescent="0.2">
      <c r="A129" s="8" t="s">
        <v>265</v>
      </c>
      <c r="B129" s="9" t="s">
        <v>266</v>
      </c>
      <c r="C129" s="8" t="s">
        <v>36</v>
      </c>
      <c r="D129" s="9">
        <v>0</v>
      </c>
      <c r="E129" s="9"/>
      <c r="F129" s="9">
        <f t="shared" si="2"/>
        <v>0</v>
      </c>
      <c r="G129" s="9">
        <f t="shared" si="3"/>
        <v>0</v>
      </c>
      <c r="H129" s="9">
        <v>0</v>
      </c>
      <c r="I129" s="9"/>
      <c r="J129" s="9"/>
      <c r="K129" s="9"/>
      <c r="L129" s="9"/>
      <c r="M129" s="9"/>
      <c r="N129" s="9"/>
    </row>
    <row r="130" spans="1:14" x14ac:dyDescent="0.2">
      <c r="A130" s="8" t="s">
        <v>267</v>
      </c>
      <c r="B130" s="9" t="s">
        <v>268</v>
      </c>
      <c r="C130" s="8" t="s">
        <v>24</v>
      </c>
      <c r="D130" s="9">
        <v>1000</v>
      </c>
      <c r="E130" s="9"/>
      <c r="F130" s="9">
        <f t="shared" si="2"/>
        <v>1000</v>
      </c>
      <c r="G130" s="9">
        <f t="shared" si="3"/>
        <v>100</v>
      </c>
      <c r="H130" s="9">
        <v>900</v>
      </c>
      <c r="I130" s="9"/>
      <c r="J130" s="9"/>
      <c r="K130" s="9"/>
      <c r="L130" s="9"/>
      <c r="M130" s="9"/>
      <c r="N130" s="9"/>
    </row>
    <row r="131" spans="1:14" x14ac:dyDescent="0.2">
      <c r="A131" s="8" t="s">
        <v>269</v>
      </c>
      <c r="B131" s="9" t="s">
        <v>270</v>
      </c>
      <c r="C131" s="8" t="s">
        <v>24</v>
      </c>
      <c r="D131" s="9">
        <v>0</v>
      </c>
      <c r="E131" s="9"/>
      <c r="F131" s="9">
        <f t="shared" si="2"/>
        <v>0</v>
      </c>
      <c r="G131" s="9">
        <f t="shared" si="3"/>
        <v>0</v>
      </c>
      <c r="H131" s="9">
        <v>0</v>
      </c>
      <c r="I131" s="9"/>
      <c r="J131" s="9"/>
      <c r="K131" s="9"/>
      <c r="L131" s="9"/>
      <c r="M131" s="9"/>
      <c r="N131" s="9"/>
    </row>
    <row r="132" spans="1:14" x14ac:dyDescent="0.2">
      <c r="A132" s="8" t="s">
        <v>271</v>
      </c>
      <c r="B132" s="9" t="s">
        <v>272</v>
      </c>
      <c r="C132" s="8" t="s">
        <v>24</v>
      </c>
      <c r="D132" s="9">
        <v>70</v>
      </c>
      <c r="E132" s="9"/>
      <c r="F132" s="9">
        <f t="shared" si="2"/>
        <v>70</v>
      </c>
      <c r="G132" s="9">
        <f t="shared" si="3"/>
        <v>70</v>
      </c>
      <c r="H132" s="9">
        <v>0</v>
      </c>
      <c r="I132" s="9"/>
      <c r="J132" s="9">
        <v>500</v>
      </c>
      <c r="K132" s="9"/>
      <c r="L132" s="9"/>
      <c r="M132" s="9"/>
      <c r="N132" s="9"/>
    </row>
    <row r="133" spans="1:14" x14ac:dyDescent="0.2">
      <c r="A133" s="8" t="s">
        <v>273</v>
      </c>
      <c r="B133" s="9" t="s">
        <v>274</v>
      </c>
      <c r="C133" s="8" t="s">
        <v>57</v>
      </c>
      <c r="D133" s="9">
        <v>34</v>
      </c>
      <c r="E133" s="9"/>
      <c r="F133" s="9">
        <f t="shared" si="2"/>
        <v>34</v>
      </c>
      <c r="G133" s="9">
        <f t="shared" si="3"/>
        <v>30</v>
      </c>
      <c r="H133" s="9">
        <v>4</v>
      </c>
      <c r="I133" s="9"/>
      <c r="J133" s="9">
        <f>24*5</f>
        <v>120</v>
      </c>
      <c r="K133" s="9"/>
      <c r="L133" s="9"/>
      <c r="M133" s="9"/>
      <c r="N133" s="9"/>
    </row>
    <row r="134" spans="1:14" x14ac:dyDescent="0.2">
      <c r="A134" s="8" t="s">
        <v>275</v>
      </c>
      <c r="B134" s="9" t="s">
        <v>276</v>
      </c>
      <c r="C134" s="8" t="s">
        <v>24</v>
      </c>
      <c r="D134" s="9">
        <v>3564</v>
      </c>
      <c r="E134" s="9">
        <v>5000</v>
      </c>
      <c r="F134" s="9">
        <f t="shared" si="2"/>
        <v>8564</v>
      </c>
      <c r="G134" s="9">
        <f t="shared" si="3"/>
        <v>1620</v>
      </c>
      <c r="H134" s="9">
        <v>6944</v>
      </c>
      <c r="I134" s="9"/>
      <c r="J134" s="17">
        <v>5000</v>
      </c>
      <c r="K134" s="9"/>
      <c r="L134" s="9"/>
      <c r="M134" s="9"/>
      <c r="N134" s="9"/>
    </row>
    <row r="135" spans="1:14" x14ac:dyDescent="0.2">
      <c r="A135" s="8" t="s">
        <v>277</v>
      </c>
      <c r="B135" s="9" t="s">
        <v>278</v>
      </c>
      <c r="C135" s="8" t="s">
        <v>50</v>
      </c>
      <c r="D135" s="9">
        <v>9</v>
      </c>
      <c r="E135" s="9"/>
      <c r="F135" s="9">
        <f t="shared" si="2"/>
        <v>9</v>
      </c>
      <c r="G135" s="9">
        <f t="shared" si="3"/>
        <v>4</v>
      </c>
      <c r="H135" s="9">
        <v>5</v>
      </c>
      <c r="I135" s="9"/>
      <c r="J135" s="9">
        <v>10</v>
      </c>
      <c r="K135" s="9"/>
      <c r="L135" s="9"/>
      <c r="M135" s="9"/>
      <c r="N135" s="9"/>
    </row>
    <row r="136" spans="1:14" x14ac:dyDescent="0.2">
      <c r="A136" s="8" t="s">
        <v>279</v>
      </c>
      <c r="B136" s="9" t="s">
        <v>280</v>
      </c>
      <c r="C136" s="8" t="s">
        <v>24</v>
      </c>
      <c r="D136" s="9">
        <v>2984</v>
      </c>
      <c r="E136" s="9">
        <v>10000</v>
      </c>
      <c r="F136" s="9">
        <f t="shared" si="2"/>
        <v>12984</v>
      </c>
      <c r="G136" s="9">
        <f t="shared" si="3"/>
        <v>4973</v>
      </c>
      <c r="H136" s="9">
        <v>8011</v>
      </c>
      <c r="I136" s="9"/>
      <c r="J136" s="17"/>
      <c r="K136" s="9"/>
      <c r="L136" s="9"/>
      <c r="M136" s="9"/>
      <c r="N136" s="9"/>
    </row>
    <row r="137" spans="1:14" x14ac:dyDescent="0.2">
      <c r="A137" s="8" t="s">
        <v>281</v>
      </c>
      <c r="B137" s="9" t="s">
        <v>282</v>
      </c>
      <c r="C137" s="8" t="s">
        <v>24</v>
      </c>
      <c r="D137" s="9">
        <v>0</v>
      </c>
      <c r="E137" s="9"/>
      <c r="F137" s="9">
        <f t="shared" si="2"/>
        <v>0</v>
      </c>
      <c r="G137" s="9">
        <f t="shared" si="3"/>
        <v>0</v>
      </c>
      <c r="H137" s="9">
        <v>0</v>
      </c>
      <c r="I137" s="9"/>
      <c r="J137" s="9"/>
      <c r="K137" s="9"/>
      <c r="L137" s="9"/>
      <c r="M137" s="9"/>
      <c r="N137" s="9"/>
    </row>
    <row r="138" spans="1:14" x14ac:dyDescent="0.2">
      <c r="A138" s="8" t="s">
        <v>283</v>
      </c>
      <c r="B138" s="12" t="s">
        <v>284</v>
      </c>
      <c r="C138" s="8" t="s">
        <v>285</v>
      </c>
      <c r="D138" s="12">
        <v>75</v>
      </c>
      <c r="E138" s="9">
        <v>200</v>
      </c>
      <c r="F138" s="9">
        <f t="shared" si="2"/>
        <v>275</v>
      </c>
      <c r="G138" s="9">
        <f t="shared" si="3"/>
        <v>18</v>
      </c>
      <c r="H138" s="12">
        <v>257</v>
      </c>
      <c r="I138" s="12"/>
      <c r="J138" s="12"/>
      <c r="K138" s="12"/>
      <c r="L138" s="12"/>
      <c r="M138" s="12"/>
      <c r="N138" s="12"/>
    </row>
    <row r="139" spans="1:14" x14ac:dyDescent="0.2">
      <c r="A139" s="8" t="s">
        <v>286</v>
      </c>
      <c r="B139" s="9" t="s">
        <v>287</v>
      </c>
      <c r="C139" s="8" t="s">
        <v>50</v>
      </c>
      <c r="D139" s="9">
        <v>0</v>
      </c>
      <c r="E139" s="9"/>
      <c r="F139" s="9">
        <f t="shared" si="2"/>
        <v>0</v>
      </c>
      <c r="G139" s="9">
        <f t="shared" si="3"/>
        <v>0</v>
      </c>
      <c r="H139" s="9">
        <v>0</v>
      </c>
      <c r="I139" s="9"/>
      <c r="J139" s="9"/>
      <c r="K139" s="9"/>
      <c r="L139" s="9"/>
      <c r="M139" s="9"/>
      <c r="N139" s="9"/>
    </row>
    <row r="140" spans="1:14" ht="12" customHeight="1" x14ac:dyDescent="0.2">
      <c r="A140" s="8" t="s">
        <v>288</v>
      </c>
      <c r="B140" s="9" t="s">
        <v>289</v>
      </c>
      <c r="C140" s="8" t="s">
        <v>36</v>
      </c>
      <c r="D140" s="9">
        <v>0</v>
      </c>
      <c r="E140" s="9"/>
      <c r="F140" s="9">
        <f t="shared" si="2"/>
        <v>0</v>
      </c>
      <c r="G140" s="9">
        <f t="shared" si="3"/>
        <v>0</v>
      </c>
      <c r="H140" s="9">
        <v>0</v>
      </c>
      <c r="I140" s="9"/>
      <c r="J140" s="9"/>
      <c r="K140" s="9"/>
      <c r="L140" s="9"/>
      <c r="M140" s="9"/>
      <c r="N140" s="9"/>
    </row>
    <row r="141" spans="1:14" x14ac:dyDescent="0.2">
      <c r="A141" s="8" t="s">
        <v>290</v>
      </c>
      <c r="B141" s="13" t="s">
        <v>291</v>
      </c>
      <c r="C141" s="8" t="s">
        <v>36</v>
      </c>
      <c r="D141" s="9">
        <v>2</v>
      </c>
      <c r="E141" s="9"/>
      <c r="F141" s="9">
        <f t="shared" si="2"/>
        <v>2</v>
      </c>
      <c r="G141" s="9">
        <f t="shared" si="3"/>
        <v>0</v>
      </c>
      <c r="H141" s="9">
        <v>2</v>
      </c>
      <c r="I141" s="9"/>
      <c r="J141" s="9"/>
      <c r="K141" s="9"/>
      <c r="L141" s="9"/>
      <c r="M141" s="9"/>
      <c r="N141" s="9"/>
    </row>
    <row r="142" spans="1:14" x14ac:dyDescent="0.2">
      <c r="A142" s="8" t="s">
        <v>292</v>
      </c>
      <c r="B142" s="10" t="s">
        <v>293</v>
      </c>
      <c r="C142" s="8" t="s">
        <v>47</v>
      </c>
      <c r="D142" s="9">
        <v>1525</v>
      </c>
      <c r="E142" s="9">
        <v>5000</v>
      </c>
      <c r="F142" s="9">
        <f t="shared" ref="F142:F180" si="4">D142+E142</f>
        <v>6525</v>
      </c>
      <c r="G142" s="9">
        <f t="shared" ref="G142:G180" si="5">F142-H142</f>
        <v>1226</v>
      </c>
      <c r="H142" s="9">
        <v>5299</v>
      </c>
      <c r="I142" s="9"/>
      <c r="J142" s="9">
        <v>5000</v>
      </c>
      <c r="K142" s="9"/>
      <c r="L142" s="9"/>
      <c r="M142" s="9"/>
      <c r="N142" s="9"/>
    </row>
    <row r="143" spans="1:14" x14ac:dyDescent="0.2">
      <c r="A143" s="8" t="s">
        <v>294</v>
      </c>
      <c r="B143" s="9" t="s">
        <v>295</v>
      </c>
      <c r="C143" s="8" t="s">
        <v>50</v>
      </c>
      <c r="D143" s="9">
        <v>0</v>
      </c>
      <c r="E143" s="9"/>
      <c r="F143" s="9">
        <f t="shared" si="4"/>
        <v>0</v>
      </c>
      <c r="G143" s="9">
        <f t="shared" si="5"/>
        <v>0</v>
      </c>
      <c r="H143" s="9">
        <v>0</v>
      </c>
      <c r="I143" s="9"/>
      <c r="J143" s="9"/>
      <c r="K143" s="9"/>
      <c r="L143" s="9"/>
      <c r="M143" s="9"/>
      <c r="N143" s="9"/>
    </row>
    <row r="144" spans="1:14" x14ac:dyDescent="0.2">
      <c r="A144" s="8" t="s">
        <v>296</v>
      </c>
      <c r="B144" s="9" t="s">
        <v>297</v>
      </c>
      <c r="C144" s="8" t="s">
        <v>50</v>
      </c>
      <c r="D144" s="9">
        <v>0</v>
      </c>
      <c r="E144" s="9"/>
      <c r="F144" s="9">
        <f t="shared" si="4"/>
        <v>0</v>
      </c>
      <c r="G144" s="9">
        <f t="shared" si="5"/>
        <v>0</v>
      </c>
      <c r="H144" s="9">
        <v>0</v>
      </c>
      <c r="I144" s="9"/>
      <c r="J144" s="9"/>
      <c r="K144" s="9"/>
      <c r="L144" s="9"/>
      <c r="M144" s="9"/>
      <c r="N144" s="9"/>
    </row>
    <row r="145" spans="1:14" x14ac:dyDescent="0.2">
      <c r="A145" s="8" t="s">
        <v>298</v>
      </c>
      <c r="B145" s="12" t="s">
        <v>299</v>
      </c>
      <c r="C145" s="8" t="s">
        <v>50</v>
      </c>
      <c r="D145" s="9">
        <v>317</v>
      </c>
      <c r="E145" s="9"/>
      <c r="F145" s="9">
        <f t="shared" si="4"/>
        <v>317</v>
      </c>
      <c r="G145" s="9">
        <f t="shared" si="5"/>
        <v>64</v>
      </c>
      <c r="H145" s="9">
        <v>253</v>
      </c>
      <c r="I145" s="9"/>
      <c r="J145" s="9"/>
      <c r="K145" s="9"/>
      <c r="L145" s="9"/>
      <c r="M145" s="9"/>
      <c r="N145" s="9"/>
    </row>
    <row r="146" spans="1:14" x14ac:dyDescent="0.2">
      <c r="A146" s="8" t="s">
        <v>300</v>
      </c>
      <c r="B146" s="9" t="s">
        <v>301</v>
      </c>
      <c r="C146" s="8" t="s">
        <v>50</v>
      </c>
      <c r="D146" s="9">
        <v>320</v>
      </c>
      <c r="E146" s="9">
        <v>500</v>
      </c>
      <c r="F146" s="9">
        <f t="shared" si="4"/>
        <v>820</v>
      </c>
      <c r="G146" s="9">
        <f t="shared" si="5"/>
        <v>93</v>
      </c>
      <c r="H146" s="9">
        <v>727</v>
      </c>
      <c r="I146" s="9"/>
      <c r="J146" s="9"/>
      <c r="K146" s="9"/>
      <c r="L146" s="9"/>
      <c r="M146" s="9"/>
      <c r="N146" s="9"/>
    </row>
    <row r="147" spans="1:14" x14ac:dyDescent="0.2">
      <c r="A147" s="8" t="s">
        <v>302</v>
      </c>
      <c r="B147" s="9" t="s">
        <v>303</v>
      </c>
      <c r="C147" s="8" t="s">
        <v>24</v>
      </c>
      <c r="D147" s="9">
        <v>9732</v>
      </c>
      <c r="E147" s="9">
        <v>10000</v>
      </c>
      <c r="F147" s="9">
        <f t="shared" si="4"/>
        <v>19732</v>
      </c>
      <c r="G147" s="9">
        <f t="shared" si="5"/>
        <v>10741</v>
      </c>
      <c r="H147" s="9">
        <v>8991</v>
      </c>
      <c r="I147" s="9"/>
      <c r="J147" s="17">
        <v>10000</v>
      </c>
      <c r="K147" s="9"/>
      <c r="L147" s="9"/>
      <c r="M147" s="9"/>
      <c r="N147" s="9"/>
    </row>
    <row r="148" spans="1:14" x14ac:dyDescent="0.2">
      <c r="A148" s="8" t="s">
        <v>304</v>
      </c>
      <c r="B148" s="9" t="s">
        <v>305</v>
      </c>
      <c r="C148" s="8" t="s">
        <v>57</v>
      </c>
      <c r="D148" s="9">
        <v>0</v>
      </c>
      <c r="E148" s="9"/>
      <c r="F148" s="9">
        <f t="shared" si="4"/>
        <v>0</v>
      </c>
      <c r="G148" s="9">
        <f t="shared" si="5"/>
        <v>0</v>
      </c>
      <c r="H148" s="9">
        <v>0</v>
      </c>
      <c r="I148" s="9"/>
      <c r="J148" s="9"/>
      <c r="K148" s="9"/>
      <c r="L148" s="9"/>
      <c r="M148" s="9"/>
      <c r="N148" s="9"/>
    </row>
    <row r="149" spans="1:14" x14ac:dyDescent="0.2">
      <c r="A149" s="8" t="s">
        <v>306</v>
      </c>
      <c r="B149" s="9" t="s">
        <v>307</v>
      </c>
      <c r="C149" s="8" t="s">
        <v>57</v>
      </c>
      <c r="D149" s="9">
        <v>58</v>
      </c>
      <c r="E149" s="9"/>
      <c r="F149" s="9">
        <f t="shared" si="4"/>
        <v>58</v>
      </c>
      <c r="G149" s="9">
        <f t="shared" si="5"/>
        <v>15</v>
      </c>
      <c r="H149" s="9">
        <v>43</v>
      </c>
      <c r="I149" s="9"/>
      <c r="J149" s="9"/>
      <c r="K149" s="9"/>
      <c r="L149" s="9"/>
      <c r="M149" s="9"/>
      <c r="N149" s="9"/>
    </row>
    <row r="150" spans="1:14" x14ac:dyDescent="0.2">
      <c r="A150" s="8" t="s">
        <v>308</v>
      </c>
      <c r="B150" s="9" t="s">
        <v>309</v>
      </c>
      <c r="C150" s="8" t="s">
        <v>24</v>
      </c>
      <c r="D150" s="9">
        <v>3317</v>
      </c>
      <c r="E150" s="9">
        <v>5000</v>
      </c>
      <c r="F150" s="9">
        <f t="shared" si="4"/>
        <v>8317</v>
      </c>
      <c r="G150" s="9">
        <f t="shared" si="5"/>
        <v>2286</v>
      </c>
      <c r="H150" s="9">
        <v>6031</v>
      </c>
      <c r="I150" s="9"/>
      <c r="J150" s="17"/>
      <c r="K150" s="9"/>
      <c r="L150" s="9"/>
      <c r="M150" s="9"/>
      <c r="N150" s="9"/>
    </row>
    <row r="151" spans="1:14" x14ac:dyDescent="0.2">
      <c r="A151" s="8" t="s">
        <v>310</v>
      </c>
      <c r="B151" s="10" t="s">
        <v>311</v>
      </c>
      <c r="C151" s="8" t="s">
        <v>24</v>
      </c>
      <c r="D151" s="9">
        <v>0</v>
      </c>
      <c r="E151" s="9"/>
      <c r="F151" s="9">
        <f t="shared" si="4"/>
        <v>0</v>
      </c>
      <c r="G151" s="9">
        <f t="shared" si="5"/>
        <v>0</v>
      </c>
      <c r="H151" s="9">
        <v>0</v>
      </c>
      <c r="I151" s="9"/>
      <c r="J151" s="9"/>
      <c r="K151" s="9"/>
      <c r="L151" s="9"/>
      <c r="M151" s="9"/>
      <c r="N151" s="9"/>
    </row>
    <row r="152" spans="1:14" x14ac:dyDescent="0.2">
      <c r="A152" s="8" t="s">
        <v>312</v>
      </c>
      <c r="B152" s="9" t="s">
        <v>313</v>
      </c>
      <c r="C152" s="8" t="s">
        <v>24</v>
      </c>
      <c r="D152" s="9">
        <v>3107</v>
      </c>
      <c r="E152" s="9"/>
      <c r="F152" s="9">
        <f t="shared" si="4"/>
        <v>3107</v>
      </c>
      <c r="G152" s="9">
        <f t="shared" si="5"/>
        <v>115</v>
      </c>
      <c r="H152" s="9">
        <v>2992</v>
      </c>
      <c r="I152" s="9"/>
      <c r="J152" s="9"/>
      <c r="K152" s="9"/>
      <c r="L152" s="9"/>
      <c r="M152" s="9"/>
      <c r="N152" s="9"/>
    </row>
    <row r="153" spans="1:14" x14ac:dyDescent="0.2">
      <c r="A153" s="8" t="s">
        <v>314</v>
      </c>
      <c r="B153" s="9" t="s">
        <v>315</v>
      </c>
      <c r="C153" s="8" t="s">
        <v>24</v>
      </c>
      <c r="D153" s="9">
        <v>35</v>
      </c>
      <c r="E153" s="9"/>
      <c r="F153" s="9">
        <f t="shared" si="4"/>
        <v>35</v>
      </c>
      <c r="G153" s="9">
        <f t="shared" si="5"/>
        <v>0</v>
      </c>
      <c r="H153" s="9">
        <v>35</v>
      </c>
      <c r="I153" s="9"/>
      <c r="J153" s="9"/>
      <c r="K153" s="9"/>
      <c r="L153" s="9"/>
      <c r="M153" s="9"/>
      <c r="N153" s="9"/>
    </row>
    <row r="154" spans="1:14" x14ac:dyDescent="0.2">
      <c r="A154" s="8" t="s">
        <v>316</v>
      </c>
      <c r="B154" s="9" t="s">
        <v>317</v>
      </c>
      <c r="C154" s="8" t="s">
        <v>24</v>
      </c>
      <c r="D154" s="9">
        <v>0</v>
      </c>
      <c r="E154" s="9"/>
      <c r="F154" s="9">
        <f t="shared" si="4"/>
        <v>0</v>
      </c>
      <c r="G154" s="9">
        <f t="shared" si="5"/>
        <v>0</v>
      </c>
      <c r="H154" s="9">
        <v>0</v>
      </c>
      <c r="I154" s="9"/>
      <c r="J154" s="9"/>
      <c r="K154" s="9"/>
      <c r="L154" s="9"/>
      <c r="M154" s="9"/>
      <c r="N154" s="9"/>
    </row>
    <row r="155" spans="1:14" x14ac:dyDescent="0.2">
      <c r="A155" s="8" t="s">
        <v>318</v>
      </c>
      <c r="B155" s="9" t="s">
        <v>319</v>
      </c>
      <c r="C155" s="8" t="s">
        <v>36</v>
      </c>
      <c r="D155" s="9">
        <v>0</v>
      </c>
      <c r="E155" s="9"/>
      <c r="F155" s="9">
        <f t="shared" si="4"/>
        <v>0</v>
      </c>
      <c r="G155" s="9">
        <f t="shared" si="5"/>
        <v>0</v>
      </c>
      <c r="H155" s="9">
        <v>0</v>
      </c>
      <c r="I155" s="9"/>
      <c r="J155" s="9"/>
      <c r="K155" s="9"/>
      <c r="L155" s="9"/>
      <c r="M155" s="9"/>
      <c r="N155" s="9"/>
    </row>
    <row r="156" spans="1:14" x14ac:dyDescent="0.2">
      <c r="A156" s="8" t="s">
        <v>320</v>
      </c>
      <c r="B156" s="9" t="s">
        <v>321</v>
      </c>
      <c r="C156" s="8" t="s">
        <v>24</v>
      </c>
      <c r="D156" s="9">
        <v>2640</v>
      </c>
      <c r="E156" s="9"/>
      <c r="F156" s="9">
        <f t="shared" si="4"/>
        <v>2640</v>
      </c>
      <c r="G156" s="9">
        <f t="shared" si="5"/>
        <v>221</v>
      </c>
      <c r="H156" s="9">
        <v>2419</v>
      </c>
      <c r="I156" s="9"/>
      <c r="J156" s="9"/>
      <c r="K156" s="9"/>
      <c r="L156" s="9"/>
      <c r="M156" s="9"/>
      <c r="N156" s="9"/>
    </row>
    <row r="157" spans="1:14" x14ac:dyDescent="0.2">
      <c r="A157" s="8" t="s">
        <v>322</v>
      </c>
      <c r="B157" s="9" t="s">
        <v>323</v>
      </c>
      <c r="C157" s="8" t="s">
        <v>47</v>
      </c>
      <c r="D157" s="9">
        <v>0</v>
      </c>
      <c r="E157" s="9"/>
      <c r="F157" s="9">
        <f t="shared" si="4"/>
        <v>0</v>
      </c>
      <c r="G157" s="9">
        <f t="shared" si="5"/>
        <v>0</v>
      </c>
      <c r="H157" s="9">
        <v>0</v>
      </c>
      <c r="I157" s="9"/>
      <c r="J157" s="9"/>
      <c r="K157" s="9"/>
      <c r="L157" s="9"/>
      <c r="M157" s="9"/>
      <c r="N157" s="9"/>
    </row>
    <row r="158" spans="1:14" x14ac:dyDescent="0.2">
      <c r="A158" s="8" t="s">
        <v>324</v>
      </c>
      <c r="B158" s="9" t="s">
        <v>325</v>
      </c>
      <c r="C158" s="8" t="s">
        <v>47</v>
      </c>
      <c r="D158" s="9">
        <v>0</v>
      </c>
      <c r="E158" s="9"/>
      <c r="F158" s="9">
        <f t="shared" si="4"/>
        <v>0</v>
      </c>
      <c r="G158" s="9">
        <f t="shared" si="5"/>
        <v>0</v>
      </c>
      <c r="H158" s="9">
        <v>0</v>
      </c>
      <c r="I158" s="9"/>
      <c r="J158" s="9"/>
      <c r="K158" s="9"/>
      <c r="L158" s="9"/>
      <c r="M158" s="9"/>
      <c r="N158" s="9"/>
    </row>
    <row r="159" spans="1:14" x14ac:dyDescent="0.2">
      <c r="A159" s="8" t="s">
        <v>326</v>
      </c>
      <c r="B159" s="9" t="s">
        <v>327</v>
      </c>
      <c r="C159" s="8" t="s">
        <v>50</v>
      </c>
      <c r="D159" s="9">
        <v>1</v>
      </c>
      <c r="E159" s="9"/>
      <c r="F159" s="9">
        <f t="shared" si="4"/>
        <v>1</v>
      </c>
      <c r="G159" s="9">
        <f t="shared" si="5"/>
        <v>0</v>
      </c>
      <c r="H159" s="9">
        <v>1</v>
      </c>
      <c r="I159" s="9"/>
      <c r="J159" s="9">
        <v>3</v>
      </c>
      <c r="K159" s="9"/>
      <c r="L159" s="9"/>
      <c r="M159" s="9"/>
      <c r="N159" s="9"/>
    </row>
    <row r="160" spans="1:14" x14ac:dyDescent="0.2">
      <c r="A160" s="8" t="s">
        <v>328</v>
      </c>
      <c r="B160" s="9" t="s">
        <v>329</v>
      </c>
      <c r="C160" s="8" t="s">
        <v>24</v>
      </c>
      <c r="D160" s="9">
        <v>0</v>
      </c>
      <c r="E160" s="9"/>
      <c r="F160" s="9">
        <f t="shared" ref="F160" si="6">SUM(D160:E160)</f>
        <v>0</v>
      </c>
      <c r="G160" s="9">
        <f t="shared" si="5"/>
        <v>0</v>
      </c>
      <c r="H160" s="9">
        <v>0</v>
      </c>
      <c r="I160" s="9"/>
      <c r="J160" s="9"/>
      <c r="K160" s="9"/>
      <c r="L160" s="9"/>
      <c r="M160" s="9"/>
      <c r="N160" s="9"/>
    </row>
    <row r="161" spans="1:14" x14ac:dyDescent="0.2">
      <c r="A161" s="8" t="s">
        <v>330</v>
      </c>
      <c r="B161" s="9" t="s">
        <v>331</v>
      </c>
      <c r="C161" s="8" t="s">
        <v>50</v>
      </c>
      <c r="D161" s="9">
        <v>33</v>
      </c>
      <c r="E161" s="9"/>
      <c r="F161" s="9">
        <f t="shared" si="4"/>
        <v>33</v>
      </c>
      <c r="G161" s="9">
        <f t="shared" si="5"/>
        <v>5</v>
      </c>
      <c r="H161" s="9">
        <v>28</v>
      </c>
      <c r="I161" s="9"/>
      <c r="J161" s="9"/>
      <c r="K161" s="9"/>
      <c r="L161" s="9"/>
      <c r="M161" s="9"/>
      <c r="N161" s="9"/>
    </row>
    <row r="162" spans="1:14" ht="16.149999999999999" customHeight="1" x14ac:dyDescent="0.2">
      <c r="A162" s="8" t="s">
        <v>332</v>
      </c>
      <c r="B162" s="9" t="s">
        <v>333</v>
      </c>
      <c r="C162" s="8" t="s">
        <v>24</v>
      </c>
      <c r="D162" s="9">
        <v>850</v>
      </c>
      <c r="E162" s="9"/>
      <c r="F162" s="9">
        <f t="shared" si="4"/>
        <v>850</v>
      </c>
      <c r="G162" s="9">
        <f t="shared" si="5"/>
        <v>272</v>
      </c>
      <c r="H162" s="9">
        <v>578</v>
      </c>
      <c r="I162" s="9"/>
      <c r="J162" s="9">
        <v>2000</v>
      </c>
      <c r="K162" s="9"/>
      <c r="L162" s="9"/>
      <c r="M162" s="9"/>
      <c r="N162" s="9"/>
    </row>
    <row r="163" spans="1:14" x14ac:dyDescent="0.2">
      <c r="A163" s="8" t="s">
        <v>334</v>
      </c>
      <c r="B163" s="9" t="s">
        <v>335</v>
      </c>
      <c r="C163" s="8" t="s">
        <v>62</v>
      </c>
      <c r="D163" s="9">
        <v>224</v>
      </c>
      <c r="E163" s="9"/>
      <c r="F163" s="9">
        <f t="shared" si="4"/>
        <v>224</v>
      </c>
      <c r="G163" s="9">
        <f t="shared" si="5"/>
        <v>60</v>
      </c>
      <c r="H163" s="9">
        <v>164</v>
      </c>
      <c r="I163" s="9"/>
      <c r="J163" s="9"/>
      <c r="K163" s="9"/>
      <c r="L163" s="9"/>
      <c r="M163" s="9"/>
      <c r="N163" s="9"/>
    </row>
    <row r="164" spans="1:14" x14ac:dyDescent="0.2">
      <c r="A164" s="8" t="s">
        <v>336</v>
      </c>
      <c r="B164" s="9" t="s">
        <v>337</v>
      </c>
      <c r="C164" s="8" t="s">
        <v>50</v>
      </c>
      <c r="D164" s="9">
        <v>50</v>
      </c>
      <c r="E164" s="9">
        <v>240</v>
      </c>
      <c r="F164" s="9">
        <f t="shared" si="4"/>
        <v>290</v>
      </c>
      <c r="G164" s="9">
        <f t="shared" si="5"/>
        <v>75</v>
      </c>
      <c r="H164" s="9">
        <v>215</v>
      </c>
      <c r="I164" s="9"/>
      <c r="J164" s="9"/>
      <c r="K164" s="9"/>
      <c r="L164" s="9"/>
      <c r="M164" s="9"/>
      <c r="N164" s="9"/>
    </row>
    <row r="165" spans="1:14" x14ac:dyDescent="0.2">
      <c r="A165" s="8" t="s">
        <v>338</v>
      </c>
      <c r="B165" s="9" t="s">
        <v>339</v>
      </c>
      <c r="C165" s="8" t="s">
        <v>27</v>
      </c>
      <c r="D165" s="9">
        <v>0</v>
      </c>
      <c r="E165" s="9"/>
      <c r="F165" s="9">
        <f t="shared" si="4"/>
        <v>0</v>
      </c>
      <c r="G165" s="9">
        <f t="shared" si="5"/>
        <v>0</v>
      </c>
      <c r="H165" s="9">
        <v>0</v>
      </c>
      <c r="I165" s="9"/>
      <c r="J165" s="9"/>
      <c r="K165" s="9"/>
      <c r="L165" s="9"/>
      <c r="M165" s="9"/>
      <c r="N165" s="9"/>
    </row>
    <row r="166" spans="1:14" x14ac:dyDescent="0.2">
      <c r="A166" s="8" t="s">
        <v>340</v>
      </c>
      <c r="B166" s="9" t="s">
        <v>341</v>
      </c>
      <c r="C166" s="8" t="s">
        <v>36</v>
      </c>
      <c r="D166" s="9">
        <v>0</v>
      </c>
      <c r="E166" s="9"/>
      <c r="F166" s="9">
        <f t="shared" si="4"/>
        <v>0</v>
      </c>
      <c r="G166" s="9">
        <f t="shared" si="5"/>
        <v>0</v>
      </c>
      <c r="H166" s="9">
        <v>0</v>
      </c>
      <c r="I166" s="9"/>
      <c r="J166" s="9"/>
      <c r="K166" s="9"/>
      <c r="L166" s="9"/>
      <c r="M166" s="9"/>
      <c r="N166" s="9"/>
    </row>
    <row r="167" spans="1:14" x14ac:dyDescent="0.2">
      <c r="A167" s="8" t="s">
        <v>342</v>
      </c>
      <c r="B167" s="9" t="s">
        <v>343</v>
      </c>
      <c r="C167" s="8" t="s">
        <v>24</v>
      </c>
      <c r="D167" s="9">
        <v>5361</v>
      </c>
      <c r="E167" s="9">
        <v>5000</v>
      </c>
      <c r="F167" s="9">
        <f t="shared" si="4"/>
        <v>10361</v>
      </c>
      <c r="G167" s="9">
        <f t="shared" si="5"/>
        <v>2356</v>
      </c>
      <c r="H167" s="9">
        <v>8005</v>
      </c>
      <c r="I167" s="9"/>
      <c r="J167" s="17"/>
      <c r="K167" s="9"/>
      <c r="L167" s="9"/>
      <c r="M167" s="9"/>
      <c r="N167" s="9"/>
    </row>
    <row r="168" spans="1:14" x14ac:dyDescent="0.2">
      <c r="A168" s="8" t="s">
        <v>344</v>
      </c>
      <c r="B168" s="9" t="s">
        <v>345</v>
      </c>
      <c r="C168" s="8" t="s">
        <v>24</v>
      </c>
      <c r="D168" s="9">
        <v>7614</v>
      </c>
      <c r="E168" s="9"/>
      <c r="F168" s="9">
        <f t="shared" si="4"/>
        <v>7614</v>
      </c>
      <c r="G168" s="9">
        <f t="shared" si="5"/>
        <v>5110</v>
      </c>
      <c r="H168" s="9">
        <v>2504</v>
      </c>
      <c r="I168" s="9"/>
      <c r="J168" s="17">
        <v>10000</v>
      </c>
      <c r="K168" s="9"/>
      <c r="L168" s="9"/>
      <c r="M168" s="9"/>
      <c r="N168" s="9"/>
    </row>
    <row r="169" spans="1:14" x14ac:dyDescent="0.2">
      <c r="A169" s="8" t="s">
        <v>346</v>
      </c>
      <c r="B169" s="9" t="s">
        <v>347</v>
      </c>
      <c r="C169" s="8" t="s">
        <v>24</v>
      </c>
      <c r="D169" s="14">
        <v>1737</v>
      </c>
      <c r="E169" s="9">
        <v>5000</v>
      </c>
      <c r="F169" s="9">
        <f t="shared" si="4"/>
        <v>6737</v>
      </c>
      <c r="G169" s="9">
        <f t="shared" si="5"/>
        <v>892</v>
      </c>
      <c r="H169" s="14">
        <v>5845</v>
      </c>
      <c r="I169" s="14"/>
      <c r="J169" s="14"/>
      <c r="K169" s="15"/>
      <c r="L169" s="15"/>
      <c r="M169" s="15"/>
      <c r="N169" s="15"/>
    </row>
    <row r="170" spans="1:14" x14ac:dyDescent="0.2">
      <c r="A170" s="8" t="s">
        <v>348</v>
      </c>
      <c r="B170" s="9" t="s">
        <v>349</v>
      </c>
      <c r="C170" s="8" t="s">
        <v>174</v>
      </c>
      <c r="D170" s="9">
        <v>0</v>
      </c>
      <c r="E170" s="9"/>
      <c r="F170" s="9">
        <f t="shared" si="4"/>
        <v>0</v>
      </c>
      <c r="G170" s="9">
        <f t="shared" si="5"/>
        <v>0</v>
      </c>
      <c r="H170" s="9">
        <v>0</v>
      </c>
      <c r="I170" s="9"/>
      <c r="J170" s="9"/>
      <c r="K170" s="9"/>
      <c r="L170" s="9"/>
      <c r="M170" s="9"/>
      <c r="N170" s="9"/>
    </row>
    <row r="171" spans="1:14" x14ac:dyDescent="0.2">
      <c r="A171" s="8" t="s">
        <v>350</v>
      </c>
      <c r="B171" s="9" t="s">
        <v>351</v>
      </c>
      <c r="C171" s="8" t="s">
        <v>24</v>
      </c>
      <c r="D171" s="9">
        <v>0</v>
      </c>
      <c r="E171" s="9"/>
      <c r="F171" s="9">
        <f t="shared" si="4"/>
        <v>0</v>
      </c>
      <c r="G171" s="9">
        <f t="shared" si="5"/>
        <v>0</v>
      </c>
      <c r="H171" s="9">
        <v>0</v>
      </c>
      <c r="I171" s="9"/>
      <c r="J171" s="9"/>
      <c r="K171" s="9"/>
      <c r="L171" s="9"/>
      <c r="M171" s="9"/>
      <c r="N171" s="9"/>
    </row>
    <row r="172" spans="1:14" ht="25.5" x14ac:dyDescent="0.2">
      <c r="A172" s="8" t="s">
        <v>352</v>
      </c>
      <c r="B172" s="16" t="s">
        <v>353</v>
      </c>
      <c r="C172" s="8" t="s">
        <v>36</v>
      </c>
      <c r="D172" s="9">
        <v>1</v>
      </c>
      <c r="E172" s="9">
        <v>2</v>
      </c>
      <c r="F172" s="9">
        <f t="shared" si="4"/>
        <v>3</v>
      </c>
      <c r="G172" s="9">
        <f t="shared" si="5"/>
        <v>1</v>
      </c>
      <c r="H172" s="9">
        <v>2</v>
      </c>
      <c r="I172" s="9"/>
      <c r="J172" s="9"/>
      <c r="K172" s="9"/>
      <c r="L172" s="9"/>
      <c r="M172" s="9"/>
      <c r="N172" s="9"/>
    </row>
    <row r="173" spans="1:14" x14ac:dyDescent="0.2">
      <c r="A173" s="8" t="s">
        <v>354</v>
      </c>
      <c r="B173" s="9" t="s">
        <v>355</v>
      </c>
      <c r="C173" s="8" t="s">
        <v>47</v>
      </c>
      <c r="D173" s="9">
        <v>0</v>
      </c>
      <c r="E173" s="9"/>
      <c r="F173" s="9">
        <f t="shared" si="4"/>
        <v>0</v>
      </c>
      <c r="G173" s="9">
        <f t="shared" si="5"/>
        <v>0</v>
      </c>
      <c r="H173" s="9">
        <v>0</v>
      </c>
      <c r="I173" s="9"/>
      <c r="J173" s="9"/>
      <c r="K173" s="9"/>
      <c r="L173" s="9"/>
      <c r="M173" s="9"/>
      <c r="N173" s="9"/>
    </row>
    <row r="174" spans="1:14" x14ac:dyDescent="0.2">
      <c r="A174" s="8" t="s">
        <v>356</v>
      </c>
      <c r="B174" s="9" t="s">
        <v>357</v>
      </c>
      <c r="C174" s="8" t="s">
        <v>24</v>
      </c>
      <c r="D174" s="9">
        <v>14415</v>
      </c>
      <c r="E174" s="9"/>
      <c r="F174" s="9">
        <f t="shared" si="4"/>
        <v>14415</v>
      </c>
      <c r="G174" s="9">
        <f t="shared" si="5"/>
        <v>3497</v>
      </c>
      <c r="H174" s="9">
        <v>10918</v>
      </c>
      <c r="I174" s="9"/>
      <c r="J174" s="17"/>
      <c r="K174" s="9"/>
      <c r="L174" s="9"/>
      <c r="M174" s="9"/>
      <c r="N174" s="9"/>
    </row>
    <row r="175" spans="1:14" ht="15" customHeight="1" x14ac:dyDescent="0.2">
      <c r="A175" s="8" t="s">
        <v>358</v>
      </c>
      <c r="B175" s="9" t="s">
        <v>359</v>
      </c>
      <c r="C175" s="8" t="s">
        <v>24</v>
      </c>
      <c r="D175" s="9">
        <v>0</v>
      </c>
      <c r="E175" s="9"/>
      <c r="F175" s="9">
        <f t="shared" si="4"/>
        <v>0</v>
      </c>
      <c r="G175" s="9">
        <f t="shared" si="5"/>
        <v>0</v>
      </c>
      <c r="H175" s="9">
        <v>0</v>
      </c>
      <c r="I175" s="9"/>
      <c r="J175" s="9"/>
      <c r="K175" s="9"/>
      <c r="L175" s="9"/>
      <c r="M175" s="9"/>
      <c r="N175" s="9"/>
    </row>
    <row r="176" spans="1:14" x14ac:dyDescent="0.2">
      <c r="A176" s="8" t="s">
        <v>360</v>
      </c>
      <c r="B176" s="9" t="s">
        <v>361</v>
      </c>
      <c r="C176" s="8" t="s">
        <v>24</v>
      </c>
      <c r="D176" s="9">
        <v>394</v>
      </c>
      <c r="E176" s="9"/>
      <c r="F176" s="9">
        <f t="shared" si="4"/>
        <v>394</v>
      </c>
      <c r="G176" s="9">
        <f t="shared" si="5"/>
        <v>294</v>
      </c>
      <c r="H176" s="9">
        <v>100</v>
      </c>
      <c r="I176" s="9"/>
      <c r="J176" s="17">
        <v>10000</v>
      </c>
      <c r="K176" s="9"/>
      <c r="L176" s="9"/>
      <c r="M176" s="9"/>
      <c r="N176" s="9"/>
    </row>
    <row r="177" spans="1:14" ht="15" customHeight="1" x14ac:dyDescent="0.2">
      <c r="A177" s="8" t="s">
        <v>362</v>
      </c>
      <c r="B177" s="9" t="s">
        <v>363</v>
      </c>
      <c r="C177" s="8" t="s">
        <v>50</v>
      </c>
      <c r="D177" s="9">
        <v>0</v>
      </c>
      <c r="E177" s="9"/>
      <c r="F177" s="9">
        <f t="shared" si="4"/>
        <v>0</v>
      </c>
      <c r="G177" s="9">
        <f t="shared" si="5"/>
        <v>0</v>
      </c>
      <c r="H177" s="9">
        <v>0</v>
      </c>
      <c r="I177" s="9"/>
      <c r="J177" s="9"/>
      <c r="K177" s="9"/>
      <c r="L177" s="9"/>
      <c r="M177" s="9"/>
      <c r="N177" s="9"/>
    </row>
    <row r="178" spans="1:14" x14ac:dyDescent="0.2">
      <c r="A178" s="8" t="s">
        <v>364</v>
      </c>
      <c r="B178" s="9" t="s">
        <v>365</v>
      </c>
      <c r="C178" s="8" t="s">
        <v>50</v>
      </c>
      <c r="D178" s="9">
        <v>0</v>
      </c>
      <c r="E178" s="9"/>
      <c r="F178" s="9">
        <f t="shared" si="4"/>
        <v>0</v>
      </c>
      <c r="G178" s="9">
        <f t="shared" si="5"/>
        <v>0</v>
      </c>
      <c r="H178" s="9">
        <v>0</v>
      </c>
      <c r="I178" s="9"/>
      <c r="J178" s="9"/>
      <c r="K178" s="9"/>
      <c r="L178" s="9"/>
      <c r="M178" s="9"/>
      <c r="N178" s="9"/>
    </row>
    <row r="179" spans="1:14" x14ac:dyDescent="0.2">
      <c r="A179" s="8" t="s">
        <v>366</v>
      </c>
      <c r="B179" s="9" t="s">
        <v>367</v>
      </c>
      <c r="C179" s="8" t="s">
        <v>50</v>
      </c>
      <c r="D179" s="9">
        <v>0</v>
      </c>
      <c r="E179" s="9"/>
      <c r="F179" s="9">
        <f t="shared" si="4"/>
        <v>0</v>
      </c>
      <c r="G179" s="9">
        <f t="shared" si="5"/>
        <v>0</v>
      </c>
      <c r="H179" s="9">
        <v>0</v>
      </c>
      <c r="I179" s="9"/>
      <c r="J179" s="9"/>
      <c r="K179" s="9"/>
      <c r="L179" s="9"/>
      <c r="M179" s="9"/>
      <c r="N179" s="9"/>
    </row>
    <row r="180" spans="1:14" x14ac:dyDescent="0.2">
      <c r="A180" s="8" t="s">
        <v>368</v>
      </c>
      <c r="B180" s="9" t="s">
        <v>369</v>
      </c>
      <c r="C180" s="8" t="s">
        <v>50</v>
      </c>
      <c r="D180" s="9">
        <v>2</v>
      </c>
      <c r="E180" s="9"/>
      <c r="F180" s="9">
        <f t="shared" si="4"/>
        <v>2</v>
      </c>
      <c r="G180" s="9">
        <f t="shared" si="5"/>
        <v>1</v>
      </c>
      <c r="H180" s="9">
        <v>1</v>
      </c>
      <c r="I180" s="9"/>
      <c r="J180" s="9"/>
      <c r="K180" s="9"/>
      <c r="L180" s="9"/>
      <c r="M180" s="9"/>
      <c r="N180" s="9"/>
    </row>
    <row r="181" spans="1:14" ht="25.5" customHeight="1" x14ac:dyDescent="0.25">
      <c r="B181" s="23"/>
    </row>
    <row r="182" spans="1:14" ht="15" customHeight="1" x14ac:dyDescent="0.2">
      <c r="A182" s="45"/>
      <c r="B182" s="45"/>
      <c r="C182" s="45"/>
      <c r="D182" s="44"/>
      <c r="E182" s="44"/>
      <c r="F182" s="44"/>
      <c r="G182" s="44"/>
      <c r="H182" s="44"/>
      <c r="I182" s="44"/>
      <c r="J182" s="44"/>
      <c r="K182" s="45"/>
      <c r="L182" s="45"/>
      <c r="M182" s="45"/>
      <c r="N182" s="45"/>
    </row>
    <row r="183" spans="1:14" x14ac:dyDescent="0.2">
      <c r="A183" s="45"/>
      <c r="B183" s="45"/>
      <c r="C183" s="45"/>
      <c r="D183" s="44"/>
      <c r="E183" s="44"/>
      <c r="F183" s="44"/>
      <c r="G183" s="44"/>
      <c r="H183" s="44"/>
      <c r="I183" s="44"/>
      <c r="J183" s="44"/>
      <c r="K183" s="24"/>
      <c r="L183" s="24"/>
      <c r="M183" s="24"/>
      <c r="N183" s="45"/>
    </row>
    <row r="197" spans="4:4" ht="15" customHeight="1" x14ac:dyDescent="0.2"/>
    <row r="198" spans="4:4" ht="15" customHeight="1" x14ac:dyDescent="0.2"/>
    <row r="199" spans="4:4" ht="15" customHeight="1" x14ac:dyDescent="0.2"/>
    <row r="200" spans="4:4" ht="15" customHeight="1" x14ac:dyDescent="0.2"/>
    <row r="201" spans="4:4" ht="15" customHeight="1" x14ac:dyDescent="0.2"/>
    <row r="202" spans="4:4" ht="15" customHeight="1" x14ac:dyDescent="0.2">
      <c r="D202" s="3"/>
    </row>
    <row r="203" spans="4:4" ht="15" customHeight="1" x14ac:dyDescent="0.2"/>
    <row r="204" spans="4:4" ht="15" customHeight="1" x14ac:dyDescent="0.2"/>
    <row r="205" spans="4:4" ht="15" customHeight="1" x14ac:dyDescent="0.2"/>
    <row r="206" spans="4:4" ht="15" customHeight="1" x14ac:dyDescent="0.2"/>
    <row r="207" spans="4:4" ht="15" customHeight="1" x14ac:dyDescent="0.2"/>
    <row r="209" spans="1:14" x14ac:dyDescent="0.2">
      <c r="B209" s="28"/>
    </row>
    <row r="211" spans="1:14" x14ac:dyDescent="0.2">
      <c r="D211" s="35"/>
      <c r="H211" s="35"/>
      <c r="I211" s="35"/>
      <c r="J211" s="35"/>
      <c r="K211" s="24"/>
      <c r="L211" s="24"/>
      <c r="M211" s="24"/>
      <c r="N211" s="36"/>
    </row>
    <row r="214" spans="1:14" x14ac:dyDescent="0.2">
      <c r="B214" s="6"/>
    </row>
    <row r="217" spans="1:14" x14ac:dyDescent="0.2">
      <c r="B217" s="28"/>
    </row>
    <row r="218" spans="1:14" ht="24.4" customHeight="1" x14ac:dyDescent="0.25">
      <c r="B218" s="23"/>
    </row>
    <row r="219" spans="1:14" x14ac:dyDescent="0.2">
      <c r="A219" s="45"/>
      <c r="B219" s="45"/>
      <c r="C219" s="45"/>
      <c r="D219" s="44"/>
      <c r="E219" s="44"/>
      <c r="F219" s="44"/>
      <c r="G219" s="44"/>
      <c r="H219" s="44"/>
      <c r="I219" s="44"/>
      <c r="J219" s="44"/>
      <c r="K219" s="45"/>
      <c r="L219" s="45"/>
      <c r="M219" s="45"/>
      <c r="N219" s="45"/>
    </row>
    <row r="220" spans="1:14" x14ac:dyDescent="0.2">
      <c r="A220" s="45"/>
      <c r="B220" s="45"/>
      <c r="C220" s="45"/>
      <c r="D220" s="44"/>
      <c r="E220" s="44"/>
      <c r="F220" s="44"/>
      <c r="G220" s="44"/>
      <c r="H220" s="44"/>
      <c r="I220" s="44"/>
      <c r="J220" s="44"/>
      <c r="K220" s="24"/>
      <c r="L220" s="24"/>
      <c r="M220" s="24"/>
      <c r="N220" s="45"/>
    </row>
    <row r="221" spans="1:14" x14ac:dyDescent="0.2">
      <c r="D221" s="26"/>
      <c r="E221" s="26"/>
      <c r="F221" s="26"/>
      <c r="G221" s="26"/>
      <c r="H221" s="26"/>
      <c r="I221" s="25"/>
      <c r="J221" s="25"/>
      <c r="K221" s="24"/>
      <c r="L221" s="24"/>
      <c r="M221" s="24"/>
      <c r="N221" s="24"/>
    </row>
    <row r="222" spans="1:14" x14ac:dyDescent="0.2">
      <c r="F222" s="27"/>
      <c r="G222" s="27"/>
    </row>
    <row r="223" spans="1:14" x14ac:dyDescent="0.2">
      <c r="F223" s="27"/>
      <c r="G223" s="27"/>
    </row>
    <row r="224" spans="1:14" x14ac:dyDescent="0.2">
      <c r="F224" s="27"/>
      <c r="G224" s="27"/>
    </row>
    <row r="225" spans="4:7" x14ac:dyDescent="0.2">
      <c r="F225" s="27"/>
      <c r="G225" s="27"/>
    </row>
    <row r="226" spans="4:7" x14ac:dyDescent="0.2">
      <c r="F226" s="27"/>
      <c r="G226" s="27"/>
    </row>
    <row r="227" spans="4:7" x14ac:dyDescent="0.2">
      <c r="D227" s="4"/>
      <c r="F227" s="27"/>
      <c r="G227" s="27"/>
    </row>
    <row r="228" spans="4:7" x14ac:dyDescent="0.2">
      <c r="F228" s="27"/>
      <c r="G228" s="27"/>
    </row>
    <row r="229" spans="4:7" x14ac:dyDescent="0.2">
      <c r="F229" s="27"/>
      <c r="G229" s="27"/>
    </row>
    <row r="230" spans="4:7" x14ac:dyDescent="0.2">
      <c r="F230" s="27"/>
      <c r="G230" s="27"/>
    </row>
    <row r="231" spans="4:7" x14ac:dyDescent="0.2">
      <c r="F231" s="27"/>
      <c r="G231" s="27"/>
    </row>
    <row r="232" spans="4:7" x14ac:dyDescent="0.2">
      <c r="F232" s="27"/>
      <c r="G232" s="27"/>
    </row>
    <row r="233" spans="4:7" x14ac:dyDescent="0.2">
      <c r="F233" s="27"/>
      <c r="G233" s="27"/>
    </row>
    <row r="234" spans="4:7" x14ac:dyDescent="0.2">
      <c r="F234" s="27"/>
      <c r="G234" s="27"/>
    </row>
    <row r="235" spans="4:7" x14ac:dyDescent="0.2">
      <c r="F235" s="27"/>
      <c r="G235" s="27"/>
    </row>
    <row r="236" spans="4:7" x14ac:dyDescent="0.2">
      <c r="F236" s="27"/>
      <c r="G236" s="27"/>
    </row>
    <row r="237" spans="4:7" x14ac:dyDescent="0.2">
      <c r="F237" s="27"/>
      <c r="G237" s="27"/>
    </row>
    <row r="238" spans="4:7" x14ac:dyDescent="0.2">
      <c r="F238" s="27"/>
      <c r="G238" s="27"/>
    </row>
    <row r="239" spans="4:7" x14ac:dyDescent="0.2">
      <c r="F239" s="27"/>
      <c r="G239" s="27"/>
    </row>
    <row r="240" spans="4:7" x14ac:dyDescent="0.2">
      <c r="F240" s="27"/>
      <c r="G240" s="27"/>
    </row>
    <row r="241" spans="4:7" x14ac:dyDescent="0.2">
      <c r="F241" s="27"/>
      <c r="G241" s="27"/>
    </row>
    <row r="242" spans="4:7" x14ac:dyDescent="0.2">
      <c r="F242" s="27"/>
      <c r="G242" s="27"/>
    </row>
    <row r="243" spans="4:7" x14ac:dyDescent="0.2">
      <c r="F243" s="27"/>
      <c r="G243" s="27"/>
    </row>
    <row r="244" spans="4:7" x14ac:dyDescent="0.2">
      <c r="F244" s="27"/>
      <c r="G244" s="27"/>
    </row>
    <row r="245" spans="4:7" x14ac:dyDescent="0.2">
      <c r="F245" s="27"/>
      <c r="G245" s="27"/>
    </row>
    <row r="246" spans="4:7" x14ac:dyDescent="0.2">
      <c r="F246" s="27"/>
      <c r="G246" s="27"/>
    </row>
    <row r="247" spans="4:7" x14ac:dyDescent="0.2">
      <c r="F247" s="27"/>
      <c r="G247" s="27"/>
    </row>
    <row r="248" spans="4:7" x14ac:dyDescent="0.2">
      <c r="F248" s="27"/>
      <c r="G248" s="27"/>
    </row>
    <row r="249" spans="4:7" x14ac:dyDescent="0.2">
      <c r="D249" s="4"/>
      <c r="F249" s="27"/>
      <c r="G249" s="27"/>
    </row>
    <row r="250" spans="4:7" x14ac:dyDescent="0.2">
      <c r="D250" s="4"/>
      <c r="F250" s="27"/>
      <c r="G250" s="27"/>
    </row>
    <row r="251" spans="4:7" x14ac:dyDescent="0.2">
      <c r="D251" s="4"/>
      <c r="F251" s="27"/>
      <c r="G251" s="27"/>
    </row>
    <row r="252" spans="4:7" x14ac:dyDescent="0.2">
      <c r="D252" s="4"/>
      <c r="F252" s="27"/>
      <c r="G252" s="27"/>
    </row>
    <row r="253" spans="4:7" x14ac:dyDescent="0.2">
      <c r="F253" s="27"/>
      <c r="G253" s="27"/>
    </row>
    <row r="254" spans="4:7" x14ac:dyDescent="0.2">
      <c r="F254" s="27"/>
      <c r="G254" s="27"/>
    </row>
    <row r="255" spans="4:7" x14ac:dyDescent="0.2">
      <c r="F255" s="27"/>
      <c r="G255" s="27"/>
    </row>
    <row r="256" spans="4:7" x14ac:dyDescent="0.2">
      <c r="F256" s="27"/>
      <c r="G256" s="27"/>
    </row>
    <row r="257" spans="4:7" x14ac:dyDescent="0.2">
      <c r="F257" s="27"/>
      <c r="G257" s="27"/>
    </row>
    <row r="258" spans="4:7" x14ac:dyDescent="0.2">
      <c r="F258" s="27"/>
      <c r="G258" s="27"/>
    </row>
    <row r="259" spans="4:7" x14ac:dyDescent="0.2">
      <c r="F259" s="27"/>
      <c r="G259" s="27"/>
    </row>
    <row r="260" spans="4:7" x14ac:dyDescent="0.2">
      <c r="F260" s="27"/>
      <c r="G260" s="27"/>
    </row>
    <row r="261" spans="4:7" x14ac:dyDescent="0.2">
      <c r="D261" s="6"/>
      <c r="F261" s="27"/>
      <c r="G261" s="27"/>
    </row>
    <row r="262" spans="4:7" x14ac:dyDescent="0.2">
      <c r="F262" s="27"/>
      <c r="G262" s="27"/>
    </row>
    <row r="263" spans="4:7" x14ac:dyDescent="0.2">
      <c r="F263" s="27"/>
      <c r="G263" s="27"/>
    </row>
    <row r="264" spans="4:7" x14ac:dyDescent="0.2">
      <c r="F264" s="27"/>
      <c r="G264" s="27"/>
    </row>
    <row r="265" spans="4:7" x14ac:dyDescent="0.2">
      <c r="F265" s="27"/>
      <c r="G265" s="27"/>
    </row>
    <row r="266" spans="4:7" x14ac:dyDescent="0.2">
      <c r="F266" s="27"/>
      <c r="G266" s="27"/>
    </row>
    <row r="267" spans="4:7" x14ac:dyDescent="0.2">
      <c r="F267" s="27"/>
      <c r="G267" s="27"/>
    </row>
    <row r="268" spans="4:7" x14ac:dyDescent="0.2">
      <c r="F268" s="27"/>
      <c r="G268" s="27"/>
    </row>
    <row r="269" spans="4:7" x14ac:dyDescent="0.2">
      <c r="F269" s="27"/>
      <c r="G269" s="27"/>
    </row>
    <row r="270" spans="4:7" x14ac:dyDescent="0.2">
      <c r="F270" s="27"/>
      <c r="G270" s="27"/>
    </row>
    <row r="271" spans="4:7" x14ac:dyDescent="0.2">
      <c r="F271" s="27"/>
      <c r="G271" s="27"/>
    </row>
    <row r="272" spans="4:7" x14ac:dyDescent="0.2">
      <c r="F272" s="27"/>
      <c r="G272" s="27"/>
    </row>
    <row r="273" spans="4:7" x14ac:dyDescent="0.2">
      <c r="F273" s="27"/>
      <c r="G273" s="27"/>
    </row>
    <row r="274" spans="4:7" x14ac:dyDescent="0.2">
      <c r="D274" s="6"/>
      <c r="F274" s="27"/>
      <c r="G274" s="27"/>
    </row>
    <row r="275" spans="4:7" x14ac:dyDescent="0.2">
      <c r="D275" s="6"/>
      <c r="F275" s="27"/>
      <c r="G275" s="27"/>
    </row>
    <row r="276" spans="4:7" x14ac:dyDescent="0.2">
      <c r="D276" s="6"/>
      <c r="F276" s="27"/>
      <c r="G276" s="27"/>
    </row>
    <row r="277" spans="4:7" x14ac:dyDescent="0.2">
      <c r="D277" s="6"/>
      <c r="F277" s="27"/>
      <c r="G277" s="27"/>
    </row>
    <row r="278" spans="4:7" x14ac:dyDescent="0.2">
      <c r="D278" s="6"/>
      <c r="F278" s="27"/>
      <c r="G278" s="27"/>
    </row>
    <row r="279" spans="4:7" x14ac:dyDescent="0.2">
      <c r="D279" s="6"/>
      <c r="F279" s="27"/>
      <c r="G279" s="27"/>
    </row>
    <row r="280" spans="4:7" x14ac:dyDescent="0.2">
      <c r="D280" s="6"/>
      <c r="F280" s="27"/>
      <c r="G280" s="27"/>
    </row>
    <row r="281" spans="4:7" x14ac:dyDescent="0.2">
      <c r="F281" s="27"/>
      <c r="G281" s="27"/>
    </row>
    <row r="282" spans="4:7" x14ac:dyDescent="0.2">
      <c r="F282" s="27"/>
      <c r="G282" s="27"/>
    </row>
    <row r="283" spans="4:7" x14ac:dyDescent="0.2">
      <c r="F283" s="27"/>
      <c r="G283" s="27"/>
    </row>
    <row r="284" spans="4:7" x14ac:dyDescent="0.2">
      <c r="F284" s="27"/>
      <c r="G284" s="27"/>
    </row>
    <row r="285" spans="4:7" x14ac:dyDescent="0.2">
      <c r="F285" s="27"/>
      <c r="G285" s="27"/>
    </row>
    <row r="286" spans="4:7" x14ac:dyDescent="0.2">
      <c r="F286" s="27"/>
      <c r="G286" s="27"/>
    </row>
    <row r="287" spans="4:7" ht="15" customHeight="1" x14ac:dyDescent="0.2">
      <c r="F287" s="27"/>
      <c r="G287" s="27"/>
    </row>
    <row r="288" spans="4:7" x14ac:dyDescent="0.2">
      <c r="F288" s="27"/>
      <c r="G288" s="27"/>
    </row>
    <row r="289" spans="1:14" x14ac:dyDescent="0.2">
      <c r="F289" s="27"/>
      <c r="G289" s="27"/>
    </row>
    <row r="290" spans="1:14" x14ac:dyDescent="0.2">
      <c r="F290" s="27"/>
      <c r="G290" s="27"/>
    </row>
    <row r="291" spans="1:14" x14ac:dyDescent="0.2">
      <c r="F291" s="27"/>
      <c r="G291" s="27"/>
    </row>
    <row r="292" spans="1:14" x14ac:dyDescent="0.2">
      <c r="D292" s="6"/>
      <c r="F292" s="27"/>
      <c r="G292" s="27"/>
    </row>
    <row r="293" spans="1:14" x14ac:dyDescent="0.2">
      <c r="F293" s="27"/>
      <c r="G293" s="27"/>
    </row>
    <row r="294" spans="1:14" ht="27" customHeight="1" x14ac:dyDescent="0.25">
      <c r="B294" s="23"/>
    </row>
    <row r="295" spans="1:14" ht="21" customHeight="1" x14ac:dyDescent="0.2">
      <c r="A295" s="45"/>
      <c r="B295" s="45"/>
      <c r="C295" s="45"/>
      <c r="D295" s="44"/>
      <c r="E295" s="44"/>
      <c r="F295" s="44"/>
      <c r="G295" s="44"/>
      <c r="H295" s="44"/>
      <c r="I295" s="44"/>
      <c r="J295" s="44"/>
      <c r="K295" s="45"/>
      <c r="L295" s="45"/>
      <c r="M295" s="45"/>
      <c r="N295" s="45"/>
    </row>
    <row r="296" spans="1:14" ht="20.65" customHeight="1" x14ac:dyDescent="0.2">
      <c r="A296" s="45"/>
      <c r="B296" s="45"/>
      <c r="C296" s="45"/>
      <c r="D296" s="44"/>
      <c r="E296" s="44"/>
      <c r="F296" s="44"/>
      <c r="G296" s="44"/>
      <c r="H296" s="44"/>
      <c r="I296" s="44"/>
      <c r="J296" s="44"/>
      <c r="K296" s="24"/>
      <c r="L296" s="24"/>
      <c r="M296" s="24"/>
      <c r="N296" s="45"/>
    </row>
    <row r="297" spans="1:14" ht="16.149999999999999" customHeight="1" x14ac:dyDescent="0.2"/>
    <row r="298" spans="1:14" ht="14.25" customHeight="1" x14ac:dyDescent="0.2"/>
    <row r="299" spans="1:14" ht="15.75" customHeight="1" x14ac:dyDescent="0.2"/>
    <row r="303" spans="1:14" x14ac:dyDescent="0.2">
      <c r="B303" s="28"/>
    </row>
    <row r="305" spans="2:2" ht="15.6" customHeight="1" x14ac:dyDescent="0.2"/>
    <row r="309" spans="2:2" ht="16.149999999999999" customHeight="1" x14ac:dyDescent="0.2"/>
    <row r="310" spans="2:2" ht="13.15" customHeight="1" x14ac:dyDescent="0.2"/>
    <row r="312" spans="2:2" ht="13.15" customHeight="1" x14ac:dyDescent="0.2"/>
    <row r="314" spans="2:2" ht="13.15" customHeight="1" x14ac:dyDescent="0.2">
      <c r="B314" s="29"/>
    </row>
    <row r="315" spans="2:2" ht="13.15" customHeight="1" x14ac:dyDescent="0.2"/>
    <row r="316" spans="2:2" ht="13.15" customHeight="1" x14ac:dyDescent="0.2"/>
    <row r="325" spans="1:14" x14ac:dyDescent="0.2">
      <c r="B325" s="28"/>
    </row>
    <row r="326" spans="1:14" x14ac:dyDescent="0.2">
      <c r="B326" s="28"/>
    </row>
    <row r="331" spans="1:14" ht="21.4" customHeight="1" x14ac:dyDescent="0.25">
      <c r="B331" s="30"/>
      <c r="D331" s="3"/>
      <c r="E331" s="3"/>
      <c r="I331" s="3"/>
      <c r="J331" s="3"/>
      <c r="N331" s="3"/>
    </row>
    <row r="332" spans="1:14" ht="21.4" customHeight="1" x14ac:dyDescent="0.2">
      <c r="A332" s="45"/>
      <c r="B332" s="45"/>
      <c r="C332" s="45"/>
      <c r="D332" s="44"/>
      <c r="E332" s="44"/>
      <c r="F332" s="44"/>
      <c r="G332" s="44"/>
      <c r="H332" s="44"/>
      <c r="I332" s="44"/>
      <c r="J332" s="44"/>
      <c r="K332" s="45"/>
      <c r="L332" s="45"/>
      <c r="M332" s="45"/>
      <c r="N332" s="45"/>
    </row>
    <row r="333" spans="1:14" x14ac:dyDescent="0.2">
      <c r="A333" s="45"/>
      <c r="B333" s="45"/>
      <c r="C333" s="45"/>
      <c r="D333" s="44"/>
      <c r="E333" s="44"/>
      <c r="F333" s="44"/>
      <c r="G333" s="44"/>
      <c r="H333" s="44"/>
      <c r="I333" s="44"/>
      <c r="J333" s="44"/>
      <c r="K333" s="24"/>
      <c r="L333" s="24"/>
      <c r="M333" s="24"/>
      <c r="N333" s="45"/>
    </row>
    <row r="340" ht="13.15" customHeight="1" x14ac:dyDescent="0.2"/>
    <row r="341" ht="13.15" customHeight="1" x14ac:dyDescent="0.2"/>
    <row r="342" ht="13.15" customHeight="1" x14ac:dyDescent="0.2"/>
    <row r="343" ht="13.15" customHeight="1" x14ac:dyDescent="0.2"/>
    <row r="344" ht="13.15" customHeight="1" x14ac:dyDescent="0.2"/>
    <row r="345" ht="13.15" customHeight="1" x14ac:dyDescent="0.2"/>
    <row r="356" spans="1:14" ht="24" customHeight="1" x14ac:dyDescent="0.25">
      <c r="B356" s="23"/>
    </row>
    <row r="357" spans="1:14" x14ac:dyDescent="0.2">
      <c r="A357" s="45"/>
      <c r="B357" s="45"/>
      <c r="C357" s="45"/>
      <c r="D357" s="44"/>
      <c r="E357" s="44"/>
      <c r="F357" s="44"/>
      <c r="G357" s="44"/>
      <c r="H357" s="44"/>
      <c r="I357" s="44"/>
      <c r="J357" s="44"/>
      <c r="K357" s="45"/>
      <c r="L357" s="45"/>
      <c r="M357" s="45"/>
      <c r="N357" s="45"/>
    </row>
    <row r="358" spans="1:14" x14ac:dyDescent="0.2">
      <c r="A358" s="45"/>
      <c r="B358" s="45"/>
      <c r="C358" s="45"/>
      <c r="D358" s="44"/>
      <c r="E358" s="44"/>
      <c r="F358" s="44"/>
      <c r="G358" s="44"/>
      <c r="H358" s="44"/>
      <c r="I358" s="44"/>
      <c r="J358" s="44"/>
      <c r="K358" s="24"/>
      <c r="L358" s="24"/>
      <c r="M358" s="24"/>
      <c r="N358" s="45"/>
    </row>
    <row r="359" spans="1:14" x14ac:dyDescent="0.2">
      <c r="B359" s="29"/>
    </row>
    <row r="362" spans="1:14" x14ac:dyDescent="0.2">
      <c r="B362" s="29"/>
    </row>
    <row r="367" spans="1:14" x14ac:dyDescent="0.2">
      <c r="B367" s="29"/>
    </row>
    <row r="368" spans="1:14" x14ac:dyDescent="0.2">
      <c r="B368" s="6"/>
    </row>
    <row r="369" spans="1:14" x14ac:dyDescent="0.2">
      <c r="B369" s="6"/>
    </row>
    <row r="370" spans="1:14" x14ac:dyDescent="0.2">
      <c r="B370" s="6"/>
    </row>
    <row r="372" spans="1:14" ht="13.15" customHeight="1" x14ac:dyDescent="0.2">
      <c r="B372" s="6"/>
    </row>
    <row r="373" spans="1:14" ht="13.15" customHeight="1" x14ac:dyDescent="0.2"/>
    <row r="375" spans="1:14" x14ac:dyDescent="0.2">
      <c r="B375" s="6"/>
    </row>
    <row r="376" spans="1:14" ht="22.5" customHeight="1" x14ac:dyDescent="0.25">
      <c r="B376" s="23"/>
    </row>
    <row r="377" spans="1:14" ht="22.5" customHeight="1" x14ac:dyDescent="0.2">
      <c r="A377" s="45"/>
      <c r="B377" s="45"/>
      <c r="C377" s="45"/>
      <c r="D377" s="44"/>
      <c r="E377" s="44"/>
      <c r="F377" s="44"/>
      <c r="G377" s="44"/>
      <c r="H377" s="44"/>
      <c r="I377" s="44"/>
      <c r="J377" s="44"/>
      <c r="K377" s="45"/>
      <c r="L377" s="45"/>
      <c r="M377" s="45"/>
      <c r="N377" s="45"/>
    </row>
    <row r="378" spans="1:14" x14ac:dyDescent="0.2">
      <c r="A378" s="45"/>
      <c r="B378" s="45"/>
      <c r="C378" s="45"/>
      <c r="D378" s="44"/>
      <c r="E378" s="44"/>
      <c r="F378" s="44"/>
      <c r="G378" s="44"/>
      <c r="H378" s="44"/>
      <c r="I378" s="44"/>
      <c r="J378" s="44"/>
      <c r="K378" s="24"/>
      <c r="L378" s="24"/>
      <c r="M378" s="24"/>
      <c r="N378" s="45"/>
    </row>
    <row r="379" spans="1:14" x14ac:dyDescent="0.2">
      <c r="B379" s="31"/>
    </row>
    <row r="380" spans="1:14" x14ac:dyDescent="0.2">
      <c r="B380" s="29"/>
    </row>
    <row r="381" spans="1:14" x14ac:dyDescent="0.2">
      <c r="B381" s="31"/>
    </row>
    <row r="382" spans="1:14" x14ac:dyDescent="0.2">
      <c r="B382" s="31"/>
    </row>
    <row r="383" spans="1:14" x14ac:dyDescent="0.2">
      <c r="B383" s="31"/>
    </row>
    <row r="384" spans="1:14" x14ac:dyDescent="0.2">
      <c r="B384" s="31"/>
    </row>
    <row r="385" spans="1:14" x14ac:dyDescent="0.2">
      <c r="B385" s="31"/>
    </row>
    <row r="389" spans="1:14" x14ac:dyDescent="0.2">
      <c r="B389" s="31"/>
    </row>
    <row r="391" spans="1:14" ht="25.9" customHeight="1" x14ac:dyDescent="0.25">
      <c r="B391" s="23"/>
    </row>
    <row r="392" spans="1:14" x14ac:dyDescent="0.2">
      <c r="A392" s="45"/>
      <c r="B392" s="45"/>
      <c r="C392" s="45"/>
      <c r="D392" s="44"/>
      <c r="E392" s="44"/>
      <c r="F392" s="44"/>
      <c r="G392" s="44"/>
      <c r="H392" s="44"/>
      <c r="I392" s="44"/>
      <c r="J392" s="44"/>
      <c r="K392" s="45"/>
      <c r="L392" s="45"/>
      <c r="M392" s="45"/>
      <c r="N392" s="45"/>
    </row>
    <row r="393" spans="1:14" x14ac:dyDescent="0.2">
      <c r="A393" s="45"/>
      <c r="B393" s="45"/>
      <c r="C393" s="45"/>
      <c r="D393" s="44"/>
      <c r="E393" s="44"/>
      <c r="F393" s="44"/>
      <c r="G393" s="44"/>
      <c r="H393" s="44"/>
      <c r="I393" s="44"/>
      <c r="J393" s="44"/>
      <c r="K393" s="24"/>
      <c r="L393" s="24"/>
      <c r="M393" s="24"/>
      <c r="N393" s="45"/>
    </row>
    <row r="402" spans="1:14" ht="23.65" customHeight="1" x14ac:dyDescent="0.25">
      <c r="B402" s="23"/>
    </row>
    <row r="403" spans="1:14" x14ac:dyDescent="0.2">
      <c r="A403" s="45"/>
      <c r="B403" s="45"/>
      <c r="C403" s="45"/>
      <c r="D403" s="44"/>
      <c r="E403" s="44"/>
      <c r="F403" s="44"/>
      <c r="G403" s="44"/>
      <c r="H403" s="44"/>
      <c r="I403" s="44"/>
      <c r="J403" s="44"/>
      <c r="K403" s="45"/>
      <c r="L403" s="45"/>
      <c r="M403" s="45"/>
      <c r="N403" s="45"/>
    </row>
    <row r="404" spans="1:14" x14ac:dyDescent="0.2">
      <c r="A404" s="45"/>
      <c r="B404" s="45"/>
      <c r="C404" s="45"/>
      <c r="D404" s="44"/>
      <c r="E404" s="44"/>
      <c r="F404" s="44"/>
      <c r="G404" s="44"/>
      <c r="H404" s="44"/>
      <c r="I404" s="44"/>
      <c r="J404" s="44"/>
      <c r="K404" s="24"/>
      <c r="L404" s="24"/>
      <c r="M404" s="24"/>
      <c r="N404" s="45"/>
    </row>
    <row r="407" spans="1:14" ht="27" customHeight="1" x14ac:dyDescent="0.25">
      <c r="B407" s="23"/>
    </row>
    <row r="408" spans="1:14" ht="27" customHeight="1" x14ac:dyDescent="0.2">
      <c r="A408" s="45"/>
      <c r="B408" s="45"/>
      <c r="C408" s="45"/>
      <c r="D408" s="44"/>
      <c r="E408" s="44"/>
      <c r="F408" s="44"/>
      <c r="G408" s="44"/>
      <c r="H408" s="44"/>
      <c r="I408" s="44"/>
      <c r="J408" s="44"/>
      <c r="K408" s="45"/>
      <c r="L408" s="45"/>
      <c r="M408" s="45"/>
      <c r="N408" s="45"/>
    </row>
    <row r="409" spans="1:14" x14ac:dyDescent="0.2">
      <c r="A409" s="45"/>
      <c r="B409" s="45"/>
      <c r="C409" s="45"/>
      <c r="D409" s="44"/>
      <c r="E409" s="44"/>
      <c r="F409" s="44"/>
      <c r="G409" s="44"/>
      <c r="H409" s="44"/>
      <c r="I409" s="44"/>
      <c r="J409" s="44"/>
      <c r="K409" s="24"/>
      <c r="L409" s="24"/>
      <c r="M409" s="24"/>
      <c r="N409" s="45"/>
    </row>
    <row r="411" spans="1:14" ht="13.15" customHeight="1" x14ac:dyDescent="0.2"/>
    <row r="412" spans="1:14" ht="22.5" customHeight="1" x14ac:dyDescent="0.25">
      <c r="B412" s="23"/>
    </row>
    <row r="413" spans="1:14" ht="22.5" customHeight="1" x14ac:dyDescent="0.2">
      <c r="A413" s="45"/>
      <c r="B413" s="45"/>
      <c r="C413" s="45"/>
      <c r="D413" s="44"/>
      <c r="E413" s="44"/>
      <c r="F413" s="44"/>
      <c r="G413" s="44"/>
      <c r="H413" s="44"/>
      <c r="I413" s="44"/>
      <c r="J413" s="44"/>
      <c r="K413" s="45"/>
      <c r="L413" s="45"/>
      <c r="M413" s="45"/>
      <c r="N413" s="45"/>
    </row>
    <row r="414" spans="1:14" x14ac:dyDescent="0.2">
      <c r="A414" s="45"/>
      <c r="B414" s="45"/>
      <c r="C414" s="45"/>
      <c r="D414" s="44"/>
      <c r="E414" s="44"/>
      <c r="F414" s="44"/>
      <c r="G414" s="44"/>
      <c r="H414" s="44"/>
      <c r="I414" s="44"/>
      <c r="J414" s="44"/>
      <c r="K414" s="24"/>
      <c r="L414" s="24"/>
      <c r="M414" s="24"/>
      <c r="N414" s="45"/>
    </row>
    <row r="419" spans="1:14" ht="21" customHeight="1" x14ac:dyDescent="0.25">
      <c r="B419" s="23"/>
    </row>
    <row r="420" spans="1:14" ht="21" customHeight="1" x14ac:dyDescent="0.2">
      <c r="A420" s="45"/>
      <c r="B420" s="45"/>
      <c r="C420" s="45"/>
      <c r="D420" s="44"/>
      <c r="E420" s="44"/>
      <c r="F420" s="44"/>
      <c r="G420" s="44"/>
      <c r="H420" s="44"/>
      <c r="I420" s="44"/>
      <c r="J420" s="44"/>
      <c r="K420" s="45"/>
      <c r="L420" s="45"/>
      <c r="M420" s="45"/>
      <c r="N420" s="45"/>
    </row>
    <row r="421" spans="1:14" x14ac:dyDescent="0.2">
      <c r="A421" s="45"/>
      <c r="B421" s="45"/>
      <c r="C421" s="45"/>
      <c r="D421" s="44"/>
      <c r="E421" s="44"/>
      <c r="F421" s="44"/>
      <c r="G421" s="44"/>
      <c r="H421" s="44"/>
      <c r="I421" s="44"/>
      <c r="J421" s="44"/>
      <c r="K421" s="24"/>
      <c r="L421" s="24"/>
      <c r="M421" s="24"/>
      <c r="N421" s="45"/>
    </row>
    <row r="426" spans="1:14" ht="23.45" customHeight="1" x14ac:dyDescent="0.25">
      <c r="B426" s="23"/>
    </row>
    <row r="427" spans="1:14" ht="23.45" customHeight="1" x14ac:dyDescent="0.2">
      <c r="A427" s="45"/>
      <c r="B427" s="45"/>
      <c r="C427" s="45"/>
      <c r="D427" s="44"/>
      <c r="E427" s="44"/>
      <c r="F427" s="44"/>
      <c r="G427" s="44"/>
      <c r="H427" s="44"/>
      <c r="I427" s="44"/>
      <c r="J427" s="44"/>
      <c r="K427" s="45"/>
      <c r="L427" s="45"/>
      <c r="M427" s="45"/>
      <c r="N427" s="45"/>
    </row>
    <row r="428" spans="1:14" ht="18" customHeight="1" x14ac:dyDescent="0.2">
      <c r="A428" s="45"/>
      <c r="B428" s="45"/>
      <c r="C428" s="45"/>
      <c r="D428" s="44"/>
      <c r="E428" s="44"/>
      <c r="F428" s="44"/>
      <c r="G428" s="44"/>
      <c r="H428" s="44"/>
      <c r="I428" s="44"/>
      <c r="J428" s="44"/>
      <c r="K428" s="24"/>
      <c r="L428" s="24"/>
      <c r="M428" s="24"/>
      <c r="N428" s="45"/>
    </row>
    <row r="429" spans="1:14" ht="23.45" customHeight="1" x14ac:dyDescent="0.2">
      <c r="C429" s="3"/>
    </row>
    <row r="430" spans="1:14" ht="23.45" customHeight="1" x14ac:dyDescent="0.2">
      <c r="C430" s="3"/>
    </row>
    <row r="431" spans="1:14" x14ac:dyDescent="0.2">
      <c r="C431" s="3"/>
    </row>
    <row r="432" spans="1:14" x14ac:dyDescent="0.2">
      <c r="C432" s="3"/>
    </row>
    <row r="433" spans="1:14" ht="21.95" customHeight="1" x14ac:dyDescent="0.25">
      <c r="B433" s="23"/>
    </row>
    <row r="434" spans="1:14" ht="21.95" customHeight="1" x14ac:dyDescent="0.2">
      <c r="A434" s="45"/>
      <c r="B434" s="45"/>
      <c r="C434" s="45"/>
      <c r="D434" s="44"/>
      <c r="E434" s="44"/>
      <c r="F434" s="44"/>
      <c r="G434" s="44"/>
      <c r="H434" s="44"/>
      <c r="I434" s="44"/>
      <c r="J434" s="44"/>
      <c r="K434" s="45"/>
      <c r="L434" s="45"/>
      <c r="M434" s="45"/>
      <c r="N434" s="45"/>
    </row>
    <row r="435" spans="1:14" x14ac:dyDescent="0.2">
      <c r="A435" s="45"/>
      <c r="B435" s="45"/>
      <c r="C435" s="45"/>
      <c r="D435" s="44"/>
      <c r="E435" s="44"/>
      <c r="F435" s="44"/>
      <c r="G435" s="44"/>
      <c r="H435" s="44"/>
      <c r="I435" s="44"/>
      <c r="J435" s="44"/>
      <c r="K435" s="24"/>
      <c r="L435" s="24"/>
      <c r="M435" s="24"/>
      <c r="N435" s="45"/>
    </row>
    <row r="439" spans="1:14" ht="18.95" customHeight="1" x14ac:dyDescent="0.25">
      <c r="B439" s="23"/>
    </row>
    <row r="440" spans="1:14" x14ac:dyDescent="0.2">
      <c r="A440" s="45"/>
      <c r="B440" s="45"/>
      <c r="C440" s="45"/>
      <c r="D440" s="44"/>
      <c r="E440" s="44"/>
      <c r="F440" s="44"/>
      <c r="G440" s="44"/>
      <c r="H440" s="44"/>
      <c r="I440" s="44"/>
      <c r="J440" s="44"/>
      <c r="K440" s="45"/>
      <c r="L440" s="45"/>
      <c r="M440" s="45"/>
      <c r="N440" s="45"/>
    </row>
    <row r="441" spans="1:14" x14ac:dyDescent="0.2">
      <c r="A441" s="45"/>
      <c r="B441" s="45"/>
      <c r="C441" s="45"/>
      <c r="D441" s="44"/>
      <c r="E441" s="44"/>
      <c r="F441" s="44"/>
      <c r="G441" s="44"/>
      <c r="H441" s="44"/>
      <c r="I441" s="44"/>
      <c r="J441" s="44"/>
      <c r="K441" s="24"/>
      <c r="L441" s="24"/>
      <c r="M441" s="24"/>
      <c r="N441" s="45"/>
    </row>
    <row r="478" spans="1:6" x14ac:dyDescent="0.2">
      <c r="A478" s="3"/>
      <c r="C478" s="3"/>
    </row>
    <row r="479" spans="1:6" ht="19.149999999999999" customHeight="1" x14ac:dyDescent="0.2">
      <c r="A479" s="1"/>
      <c r="B479" s="46"/>
      <c r="C479" s="46"/>
      <c r="D479" s="46"/>
      <c r="E479" s="46"/>
      <c r="F479" s="2"/>
    </row>
    <row r="480" spans="1:6" x14ac:dyDescent="0.2">
      <c r="A480" s="1"/>
      <c r="B480" s="46"/>
      <c r="C480" s="27"/>
      <c r="D480" s="2"/>
      <c r="E480" s="46"/>
      <c r="F480" s="2"/>
    </row>
    <row r="481" spans="1:14" x14ac:dyDescent="0.2">
      <c r="A481" s="1"/>
      <c r="B481" s="46"/>
      <c r="C481" s="3"/>
    </row>
    <row r="482" spans="1:14" x14ac:dyDescent="0.2">
      <c r="A482" s="1"/>
      <c r="C482" s="3"/>
    </row>
    <row r="483" spans="1:14" x14ac:dyDescent="0.2">
      <c r="A483" s="1"/>
      <c r="C483" s="3"/>
    </row>
    <row r="484" spans="1:14" ht="14.45" customHeight="1" x14ac:dyDescent="0.2">
      <c r="A484" s="47"/>
      <c r="B484" s="47"/>
      <c r="C484" s="47"/>
      <c r="D484" s="47"/>
      <c r="E484" s="47"/>
      <c r="F484" s="47"/>
      <c r="H484" s="47"/>
      <c r="I484" s="47"/>
      <c r="J484" s="47"/>
      <c r="L484" s="47"/>
      <c r="M484" s="47"/>
      <c r="N484" s="47"/>
    </row>
    <row r="485" spans="1:14" ht="14.45" customHeight="1" x14ac:dyDescent="0.2">
      <c r="A485" s="47"/>
      <c r="B485" s="47"/>
      <c r="C485" s="47"/>
      <c r="D485" s="47"/>
      <c r="E485" s="47"/>
      <c r="F485" s="47"/>
      <c r="H485" s="47"/>
      <c r="I485" s="47"/>
      <c r="J485" s="47"/>
      <c r="L485" s="47"/>
      <c r="M485" s="47"/>
      <c r="N485" s="47"/>
    </row>
    <row r="486" spans="1:14" ht="14.45" customHeight="1" x14ac:dyDescent="0.2">
      <c r="A486" s="47"/>
      <c r="B486" s="47"/>
      <c r="C486" s="1"/>
      <c r="I486" s="3"/>
      <c r="J486" s="3"/>
    </row>
    <row r="487" spans="1:14" x14ac:dyDescent="0.2">
      <c r="A487" s="1"/>
      <c r="B487" s="3"/>
      <c r="C487" s="1"/>
      <c r="I487" s="3"/>
      <c r="J487" s="3"/>
    </row>
    <row r="488" spans="1:14" x14ac:dyDescent="0.2">
      <c r="A488" s="1"/>
      <c r="B488" s="3"/>
      <c r="C488" s="1"/>
      <c r="I488" s="3"/>
      <c r="J488" s="3"/>
    </row>
    <row r="489" spans="1:14" x14ac:dyDescent="0.2">
      <c r="A489" s="1"/>
      <c r="B489" s="3"/>
      <c r="C489" s="1"/>
      <c r="I489" s="3"/>
      <c r="J489" s="3"/>
    </row>
    <row r="490" spans="1:14" ht="14.45" customHeight="1" x14ac:dyDescent="0.2">
      <c r="A490" s="48"/>
      <c r="B490" s="48"/>
      <c r="C490" s="48"/>
      <c r="D490" s="48"/>
      <c r="E490" s="48"/>
      <c r="F490" s="48"/>
      <c r="G490" s="33"/>
      <c r="H490" s="33"/>
      <c r="I490" s="32"/>
      <c r="J490" s="32"/>
      <c r="L490" s="34"/>
      <c r="N490" s="32"/>
    </row>
    <row r="491" spans="1:14" ht="14.45" customHeight="1" x14ac:dyDescent="0.2">
      <c r="A491" s="47"/>
      <c r="B491" s="47"/>
      <c r="C491" s="47"/>
      <c r="D491" s="47"/>
      <c r="E491" s="47"/>
      <c r="F491" s="47"/>
      <c r="H491" s="47"/>
      <c r="I491" s="47"/>
      <c r="J491" s="47"/>
      <c r="L491" s="47"/>
      <c r="M491" s="47"/>
      <c r="N491" s="47"/>
    </row>
    <row r="492" spans="1:14" x14ac:dyDescent="0.2">
      <c r="A492" s="1"/>
      <c r="C492" s="3"/>
    </row>
  </sheetData>
  <mergeCells count="205">
    <mergeCell ref="N440:N441"/>
    <mergeCell ref="B479:B481"/>
    <mergeCell ref="E479:E480"/>
    <mergeCell ref="J434:J435"/>
    <mergeCell ref="K434:M434"/>
    <mergeCell ref="N434:N435"/>
    <mergeCell ref="L491:N491"/>
    <mergeCell ref="A486:B486"/>
    <mergeCell ref="A490:B490"/>
    <mergeCell ref="C490:F490"/>
    <mergeCell ref="A491:B491"/>
    <mergeCell ref="C491:F491"/>
    <mergeCell ref="H491:J491"/>
    <mergeCell ref="A484:B484"/>
    <mergeCell ref="C484:F484"/>
    <mergeCell ref="H484:J484"/>
    <mergeCell ref="L484:N484"/>
    <mergeCell ref="A485:B485"/>
    <mergeCell ref="C485:F485"/>
    <mergeCell ref="H485:J485"/>
    <mergeCell ref="L485:N485"/>
    <mergeCell ref="I434:I435"/>
    <mergeCell ref="C479:D479"/>
    <mergeCell ref="F427:F428"/>
    <mergeCell ref="G427:G428"/>
    <mergeCell ref="H427:H428"/>
    <mergeCell ref="I427:I428"/>
    <mergeCell ref="J427:J428"/>
    <mergeCell ref="K427:M427"/>
    <mergeCell ref="H440:H441"/>
    <mergeCell ref="I440:I441"/>
    <mergeCell ref="J440:J441"/>
    <mergeCell ref="K440:M440"/>
    <mergeCell ref="J420:J421"/>
    <mergeCell ref="K420:M420"/>
    <mergeCell ref="N420:N421"/>
    <mergeCell ref="A427:A428"/>
    <mergeCell ref="B427:B428"/>
    <mergeCell ref="C427:C428"/>
    <mergeCell ref="D427:D428"/>
    <mergeCell ref="E427:E428"/>
    <mergeCell ref="A440:A441"/>
    <mergeCell ref="B440:B441"/>
    <mergeCell ref="C440:C441"/>
    <mergeCell ref="D440:D441"/>
    <mergeCell ref="E440:E441"/>
    <mergeCell ref="F440:F441"/>
    <mergeCell ref="G440:G441"/>
    <mergeCell ref="N427:N428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A420:A421"/>
    <mergeCell ref="B420:B421"/>
    <mergeCell ref="C420:C421"/>
    <mergeCell ref="D420:D421"/>
    <mergeCell ref="E420:E421"/>
    <mergeCell ref="F420:F421"/>
    <mergeCell ref="G420:G421"/>
    <mergeCell ref="H420:H421"/>
    <mergeCell ref="I420:I421"/>
    <mergeCell ref="A408:A409"/>
    <mergeCell ref="B408:B409"/>
    <mergeCell ref="C408:C409"/>
    <mergeCell ref="D408:D409"/>
    <mergeCell ref="E408:E409"/>
    <mergeCell ref="N408:N409"/>
    <mergeCell ref="A413:A414"/>
    <mergeCell ref="B413:B414"/>
    <mergeCell ref="C413:C414"/>
    <mergeCell ref="D413:D414"/>
    <mergeCell ref="E413:E414"/>
    <mergeCell ref="F413:F414"/>
    <mergeCell ref="G413:G414"/>
    <mergeCell ref="H413:H414"/>
    <mergeCell ref="I413:I414"/>
    <mergeCell ref="F408:F409"/>
    <mergeCell ref="G408:G409"/>
    <mergeCell ref="H408:H409"/>
    <mergeCell ref="I408:I409"/>
    <mergeCell ref="J408:J409"/>
    <mergeCell ref="K408:M408"/>
    <mergeCell ref="J413:J414"/>
    <mergeCell ref="K413:M413"/>
    <mergeCell ref="N413:N414"/>
    <mergeCell ref="J392:J393"/>
    <mergeCell ref="K392:M392"/>
    <mergeCell ref="N392:N393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I403:I404"/>
    <mergeCell ref="J403:J404"/>
    <mergeCell ref="K403:M403"/>
    <mergeCell ref="N403:N404"/>
    <mergeCell ref="A392:A393"/>
    <mergeCell ref="B392:B393"/>
    <mergeCell ref="C392:C393"/>
    <mergeCell ref="D392:D393"/>
    <mergeCell ref="E392:E393"/>
    <mergeCell ref="F392:F393"/>
    <mergeCell ref="G392:G393"/>
    <mergeCell ref="H392:H393"/>
    <mergeCell ref="I392:I393"/>
    <mergeCell ref="J357:J358"/>
    <mergeCell ref="K357:M357"/>
    <mergeCell ref="N357:N358"/>
    <mergeCell ref="A377:A378"/>
    <mergeCell ref="B377:B378"/>
    <mergeCell ref="C377:C378"/>
    <mergeCell ref="D377:D378"/>
    <mergeCell ref="E377:E378"/>
    <mergeCell ref="N377:N378"/>
    <mergeCell ref="F377:F378"/>
    <mergeCell ref="G377:G378"/>
    <mergeCell ref="H377:H378"/>
    <mergeCell ref="I377:I378"/>
    <mergeCell ref="J377:J378"/>
    <mergeCell ref="K377:M377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I357:I358"/>
    <mergeCell ref="A295:A296"/>
    <mergeCell ref="B295:B296"/>
    <mergeCell ref="C295:C296"/>
    <mergeCell ref="D295:D296"/>
    <mergeCell ref="E295:E296"/>
    <mergeCell ref="N295:N296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F295:F296"/>
    <mergeCell ref="G295:G296"/>
    <mergeCell ref="H295:H296"/>
    <mergeCell ref="I295:I296"/>
    <mergeCell ref="J295:J296"/>
    <mergeCell ref="K295:M295"/>
    <mergeCell ref="J332:J333"/>
    <mergeCell ref="K332:M332"/>
    <mergeCell ref="N332:N333"/>
    <mergeCell ref="J182:J183"/>
    <mergeCell ref="K182:M182"/>
    <mergeCell ref="N182:N183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K219:M219"/>
    <mergeCell ref="N219:N22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A7:B7"/>
    <mergeCell ref="A10:A11"/>
    <mergeCell ref="B10:B11"/>
    <mergeCell ref="C10:C11"/>
    <mergeCell ref="D10:D11"/>
    <mergeCell ref="E10:E11"/>
    <mergeCell ref="A1:N1"/>
    <mergeCell ref="A2:N2"/>
    <mergeCell ref="A3:B3"/>
    <mergeCell ref="A4:B4"/>
    <mergeCell ref="A5:B5"/>
    <mergeCell ref="A6:B6"/>
    <mergeCell ref="N10:N11"/>
    <mergeCell ref="F10:F11"/>
    <mergeCell ref="G10:G11"/>
    <mergeCell ref="H10:H11"/>
    <mergeCell ref="I10:I11"/>
    <mergeCell ref="J10:J11"/>
    <mergeCell ref="K10:M10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FORNAS</vt:lpstr>
      <vt:lpstr>'LPLPO FORNAS'!LPLPO2021</vt:lpstr>
      <vt:lpstr>LPLPO2023</vt:lpstr>
      <vt:lpstr>PASTE2023</vt:lpstr>
      <vt:lpstr>'LPLPO FORNAS'!Print_Area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2025-01-15T02:11:02Z</dcterms:modified>
</cp:coreProperties>
</file>