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7F2C7F3A-1E7E-41A7-A378-BEF63B090E80}" xr6:coauthVersionLast="47" xr6:coauthVersionMax="47" xr10:uidLastSave="{0C6A0BFA-486C-469E-9DD3-002684F32D06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F13" i="1"/>
  <c r="CG13" i="1" s="1"/>
  <c r="CD13" i="1"/>
  <c r="CB13" i="1"/>
  <c r="CA13" i="1"/>
  <c r="BY13" i="1"/>
  <c r="BW13" i="1"/>
  <c r="BV13" i="1"/>
  <c r="BT13" i="1"/>
  <c r="BQ13" i="1"/>
  <c r="BR13" i="1" s="1"/>
  <c r="BO13" i="1"/>
  <c r="BL13" i="1"/>
  <c r="BM13" i="1" s="1"/>
  <c r="BJ13" i="1"/>
  <c r="BG13" i="1"/>
  <c r="BE13" i="1"/>
  <c r="BC13" i="1"/>
  <c r="BB13" i="1"/>
  <c r="AZ13" i="1"/>
  <c r="AW13" i="1"/>
  <c r="AX13" i="1" s="1"/>
  <c r="AU13" i="1"/>
  <c r="AR13" i="1"/>
  <c r="AS13" i="1" s="1"/>
  <c r="AP13" i="1"/>
  <c r="AN13" i="1"/>
  <c r="AM13" i="1"/>
  <c r="AK13" i="1"/>
  <c r="AI13" i="1"/>
  <c r="AH13" i="1"/>
  <c r="AF13" i="1"/>
  <c r="AC13" i="1"/>
  <c r="AD13" i="1" s="1"/>
  <c r="AA13" i="1"/>
  <c r="X13" i="1"/>
  <c r="Y13" i="1" s="1"/>
  <c r="V13" i="1"/>
  <c r="T13" i="1"/>
  <c r="S13" i="1"/>
  <c r="Q13" i="1"/>
  <c r="O13" i="1"/>
  <c r="N13" i="1"/>
  <c r="L13" i="1"/>
  <c r="I13" i="1"/>
  <c r="J13" i="1" s="1"/>
  <c r="G13" i="1"/>
  <c r="E13" i="1"/>
  <c r="BH13" i="1" s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<sst xmlns="http://schemas.openxmlformats.org/spreadsheetml/2006/main" count="585" uniqueCount="45">
  <si>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</si>
  <si>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</si>
  <si>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</si>
  <si>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</si>
  <si>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</si>
  <si>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</si>
  <si>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</si>
  <si>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</si>
  <si>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</si>
  <si>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</si>
  <si>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</si>
  <si>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</si>
  <si>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</si>
  <si>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</si>
  <si>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</si>
  <si>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</si>
  <si>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</si>
  <si>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</si>
  <si>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</si>
  <si>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</si>
  <si>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</si>
  <si>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</si>
  <si>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</si>
  <si>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</si>
  <si>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</si>
  <si>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</si>
  <si>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</si>
  <si>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</si>
  <si>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</si>
  <si>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</si>
  <si>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</si>
  <si>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</si>
  <si>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</si>
  <si>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</si>
  <si>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</si>
  <si>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</si>
  <si>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</si>
  <si>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</si>
  <si>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</si>
  <si>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</si>
  <si>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</si>
  <si>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Puwodadi</t>
  </si>
  <si>
    <t>LAPORAN PWS KIA (INDIKATOR KESEHATAN IBU)</t>
  </si>
  <si>
    <t>REVISI ALTERNATIF 1</t>
  </si>
  <si>
    <t>: APR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</si>
</sst>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/>
    <xf numFmtId="164" fontId="8" fillId="4" borderId="18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/>
    <xf numFmtId="0" fontId="8" fillId="0" borderId="19" xfId="0" applyFont="1" applyBorder="1" applyAlignment="1">
      <alignment horizontal="left" vertical="center" wrapText="1"/>
    </xf>
    <xf numFmtId="0" fontId="8" fillId="5" borderId="20" xfId="0" applyFont="1" applyFill="1" applyBorder="1"/>
    <xf numFmtId="0" fontId="8" fillId="3" borderId="21" xfId="0" applyFont="1" applyFill="1" applyBorder="1"/>
    <xf numFmtId="0" fontId="8" fillId="6" borderId="22" xfId="0" applyFont="1" applyFill="1" applyBorder="1"/>
    <xf numFmtId="0" fontId="8" fillId="7" borderId="21" xfId="0" applyFont="1" applyFill="1" applyBorder="1"/>
    <xf numFmtId="0" fontId="8" fillId="0" borderId="23" xfId="0" applyFont="1" applyBorder="1"/>
    <xf numFmtId="0" fontId="8" fillId="7" borderId="22" xfId="0" applyFont="1" applyFill="1" applyBorder="1"/>
    <xf numFmtId="0" fontId="8" fillId="8" borderId="23" xfId="0" applyFont="1" applyFill="1" applyBorder="1"/>
    <xf numFmtId="164" fontId="8" fillId="7" borderId="21" xfId="0" applyNumberFormat="1" applyFont="1" applyFill="1" applyBorder="1"/>
    <xf numFmtId="164" fontId="8" fillId="7" borderId="22" xfId="0" applyNumberFormat="1" applyFont="1" applyFill="1" applyBorder="1"/>
    <xf numFmtId="0" fontId="8" fillId="0" borderId="24" xfId="0" applyFont="1" applyBorder="1"/>
    <xf numFmtId="0" fontId="8" fillId="5" borderId="25" xfId="0" applyFont="1" applyFill="1" applyBorder="1"/>
    <xf numFmtId="0" fontId="8" fillId="3" borderId="21" xfId="0" applyFont="1" applyFill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>
        <row r="13">
          <cell r="H13">
            <v>15</v>
          </cell>
          <cell r="I13">
            <v>42</v>
          </cell>
          <cell r="M13">
            <v>9</v>
          </cell>
          <cell r="N13">
            <v>27</v>
          </cell>
          <cell r="R13">
            <v>7</v>
          </cell>
          <cell r="S13">
            <v>24</v>
          </cell>
          <cell r="W13">
            <v>7</v>
          </cell>
          <cell r="X13">
            <v>24</v>
          </cell>
          <cell r="AB13">
            <v>12</v>
          </cell>
          <cell r="AC13">
            <v>34</v>
          </cell>
          <cell r="AG13">
            <v>9</v>
          </cell>
          <cell r="AH13">
            <v>27</v>
          </cell>
          <cell r="AL13">
            <v>9</v>
          </cell>
          <cell r="AM13">
            <v>27</v>
          </cell>
          <cell r="AQ13">
            <v>12</v>
          </cell>
          <cell r="AR13">
            <v>29</v>
          </cell>
          <cell r="AV13">
            <v>5</v>
          </cell>
          <cell r="AW13">
            <v>21</v>
          </cell>
          <cell r="BA13">
            <v>5</v>
          </cell>
          <cell r="BB13">
            <v>21</v>
          </cell>
          <cell r="BF13">
            <v>4</v>
          </cell>
          <cell r="BG13">
            <v>9</v>
          </cell>
          <cell r="BK13">
            <v>15</v>
          </cell>
          <cell r="BL13">
            <v>36</v>
          </cell>
          <cell r="BP13">
            <v>15</v>
          </cell>
          <cell r="BQ13">
            <v>36</v>
          </cell>
          <cell r="BU13">
            <v>15</v>
          </cell>
          <cell r="BV13">
            <v>36</v>
          </cell>
          <cell r="BZ13">
            <v>15</v>
          </cell>
          <cell r="CA13">
            <v>36</v>
          </cell>
          <cell r="CE13">
            <v>15</v>
          </cell>
          <cell r="CF13">
            <v>36</v>
          </cell>
          <cell r="CJ13">
            <v>15</v>
          </cell>
          <cell r="CK13">
            <v>36</v>
          </cell>
          <cell r="CO13">
            <v>6</v>
          </cell>
          <cell r="CP13">
            <v>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40</v>
      </c>
      <c r="C13" s="61" t="s">
        <v>41</v>
      </c>
      <c r="D13" s="57">
        <v>274</v>
      </c>
      <c r="E13" s="58">
        <f t="shared" ref="E13" si="0">D13*20%</f>
        <v>54.800000000000004</v>
      </c>
      <c r="F13" s="59">
        <v>273</v>
      </c>
      <c r="G13" s="62">
        <f>[1]MAR!H13</f>
        <v>15</v>
      </c>
      <c r="H13" s="63">
        <v>20</v>
      </c>
      <c r="I13" s="64">
        <f>H13+[1]MAR!I13</f>
        <v>62</v>
      </c>
      <c r="J13" s="65">
        <f t="shared" ref="J13" si="1">I13/D13*100</f>
        <v>22.627737226277372</v>
      </c>
      <c r="K13" s="66"/>
      <c r="L13" s="62">
        <f>[1]MAR!M13</f>
        <v>9</v>
      </c>
      <c r="M13" s="63">
        <v>13</v>
      </c>
      <c r="N13" s="64">
        <f>M13+[1]MAR!N13</f>
        <v>40</v>
      </c>
      <c r="O13" s="60">
        <f t="shared" ref="O13" si="2">N13/D13*100</f>
        <v>14.5985401459854</v>
      </c>
      <c r="P13" s="66"/>
      <c r="Q13" s="62">
        <f>[1]MAR!R13</f>
        <v>7</v>
      </c>
      <c r="R13" s="63">
        <v>13</v>
      </c>
      <c r="S13" s="64">
        <f>R13+[1]MAR!S13</f>
        <v>37</v>
      </c>
      <c r="T13" s="60">
        <f t="shared" ref="T13" si="3">S13/D13*100</f>
        <v>13.503649635036496</v>
      </c>
      <c r="U13" s="66"/>
      <c r="V13" s="62">
        <f>[1]MAR!W13</f>
        <v>7</v>
      </c>
      <c r="W13" s="63">
        <v>13</v>
      </c>
      <c r="X13" s="64">
        <f>W13+[1]MAR!X13</f>
        <v>37</v>
      </c>
      <c r="Y13" s="60">
        <f t="shared" ref="Y13" si="4">X13/D13*100</f>
        <v>13.503649635036496</v>
      </c>
      <c r="Z13" s="66"/>
      <c r="AA13" s="62">
        <f>[1]MAR!AB13</f>
        <v>12</v>
      </c>
      <c r="AB13" s="63">
        <v>14</v>
      </c>
      <c r="AC13" s="64">
        <f>AB13+[1]MAR!AC13</f>
        <v>48</v>
      </c>
      <c r="AD13" s="65">
        <f t="shared" ref="AD13" si="5">+AC13/D13*100</f>
        <v>17.518248175182482</v>
      </c>
      <c r="AE13" s="66"/>
      <c r="AF13" s="62">
        <f>[1]MAR!AG13</f>
        <v>9</v>
      </c>
      <c r="AG13" s="63">
        <v>14</v>
      </c>
      <c r="AH13" s="64">
        <f>AG13+[1]MAR!AH13</f>
        <v>41</v>
      </c>
      <c r="AI13" s="67">
        <f t="shared" ref="AI13" si="6">+AH13/D13*100</f>
        <v>14.963503649635038</v>
      </c>
      <c r="AJ13" s="68"/>
      <c r="AK13" s="62">
        <f>[1]MAR!AL13</f>
        <v>9</v>
      </c>
      <c r="AL13" s="63">
        <v>14</v>
      </c>
      <c r="AM13" s="64">
        <f>AL13+[1]MAR!AM13</f>
        <v>41</v>
      </c>
      <c r="AN13" s="69">
        <f t="shared" ref="AN13" si="7">+AM13/D13*100</f>
        <v>14.963503649635038</v>
      </c>
      <c r="AO13" s="66"/>
      <c r="AP13" s="62">
        <f>[1]MAR!AQ13</f>
        <v>12</v>
      </c>
      <c r="AQ13" s="63">
        <v>14</v>
      </c>
      <c r="AR13" s="64">
        <f>AQ13+[1]MAR!AR13</f>
        <v>43</v>
      </c>
      <c r="AS13" s="70">
        <f t="shared" ref="AS13" si="8">+AR13/D13*100</f>
        <v>15.693430656934307</v>
      </c>
      <c r="AT13" s="68"/>
      <c r="AU13" s="62">
        <f>[1]MAR!AV13</f>
        <v>5</v>
      </c>
      <c r="AV13" s="63">
        <v>3</v>
      </c>
      <c r="AW13" s="64">
        <f>AV13+[1]MAR!AW13</f>
        <v>24</v>
      </c>
      <c r="AX13" s="65">
        <f t="shared" ref="AX13" si="9">AW13/D13*100</f>
        <v>8.7591240875912408</v>
      </c>
      <c r="AY13" s="66"/>
      <c r="AZ13" s="62">
        <f>[1]MAR!BA13</f>
        <v>5</v>
      </c>
      <c r="BA13" s="63">
        <v>3</v>
      </c>
      <c r="BB13" s="64">
        <f>BA13+[1]MAR!BB13</f>
        <v>24</v>
      </c>
      <c r="BC13" s="65">
        <f t="shared" ref="BC13" si="10">BB13/D13*100</f>
        <v>8.7591240875912408</v>
      </c>
      <c r="BD13" s="66"/>
      <c r="BE13" s="62">
        <f>[1]MAR!BF13</f>
        <v>4</v>
      </c>
      <c r="BF13" s="63">
        <v>3</v>
      </c>
      <c r="BG13" s="64">
        <f>BF13+[1]MAR!BG13</f>
        <v>12</v>
      </c>
      <c r="BH13" s="65">
        <f t="shared" ref="BH13" si="11">BG13/E13*100</f>
        <v>21.897810218978101</v>
      </c>
      <c r="BI13" s="66"/>
      <c r="BJ13" s="62">
        <f>[1]MAR!BK13</f>
        <v>15</v>
      </c>
      <c r="BK13" s="63">
        <v>25</v>
      </c>
      <c r="BL13" s="64">
        <f>BK13+[1]MAR!BL13</f>
        <v>61</v>
      </c>
      <c r="BM13" s="65">
        <f t="shared" ref="BM13" si="12">BL13/F13*100</f>
        <v>22.344322344322347</v>
      </c>
      <c r="BN13" s="66"/>
      <c r="BO13" s="62">
        <f>[1]MAR!BP13</f>
        <v>15</v>
      </c>
      <c r="BP13" s="63">
        <v>25</v>
      </c>
      <c r="BQ13" s="64">
        <f>BP13+[1]MAR!BQ13</f>
        <v>61</v>
      </c>
      <c r="BR13" s="65">
        <f t="shared" ref="BR13" si="13">BQ13/F13*100</f>
        <v>22.344322344322347</v>
      </c>
      <c r="BS13" s="71"/>
      <c r="BT13" s="72">
        <f>[1]MAR!BU13</f>
        <v>15</v>
      </c>
      <c r="BU13" s="63">
        <v>25</v>
      </c>
      <c r="BV13" s="64">
        <f>BU13+[1]MAR!BV13</f>
        <v>61</v>
      </c>
      <c r="BW13" s="65">
        <f t="shared" ref="BW13" si="14">BV13/F13*100</f>
        <v>22.344322344322347</v>
      </c>
      <c r="BX13" s="66"/>
      <c r="BY13" s="62">
        <f>[1]MAR!BZ13</f>
        <v>15</v>
      </c>
      <c r="BZ13" s="63">
        <v>25</v>
      </c>
      <c r="CA13" s="64">
        <f>BZ13+[1]MAR!CA13</f>
        <v>61</v>
      </c>
      <c r="CB13" s="65">
        <f t="shared" ref="CB13" si="15">CA13/F13*100</f>
        <v>22.344322344322347</v>
      </c>
      <c r="CC13" s="66"/>
      <c r="CD13" s="62">
        <f>[1]MAR!CE13</f>
        <v>15</v>
      </c>
      <c r="CE13" s="63">
        <v>25</v>
      </c>
      <c r="CF13" s="64">
        <f>CE13+[1]MAR!CF13</f>
        <v>61</v>
      </c>
      <c r="CG13" s="65">
        <f t="shared" ref="CG13" si="16">CF13/F13*100</f>
        <v>22.344322344322347</v>
      </c>
      <c r="CH13" s="66"/>
      <c r="CI13" s="62">
        <f>[1]MAR!CJ13</f>
        <v>15</v>
      </c>
      <c r="CJ13" s="63">
        <v>25</v>
      </c>
      <c r="CK13" s="64">
        <f>CJ13+[1]MAR!CK13</f>
        <v>61</v>
      </c>
      <c r="CL13" s="65">
        <f t="shared" ref="CL13" si="17">CK13/F13*100</f>
        <v>22.344322344322347</v>
      </c>
      <c r="CM13" s="66"/>
      <c r="CN13" s="62">
        <f>[1]MAR!CO13</f>
        <v>6</v>
      </c>
      <c r="CO13" s="73"/>
      <c r="CP13" s="74">
        <f>CO13+[1]MAR!CP13</f>
        <v>21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2025-01-22T07:27:22Z</dcterms:modified>
</cp:coreProperties>
</file>