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CFB79EDC-5B3B-4AE2-B784-C3AEADEAB168}" xr6:coauthVersionLast="47" xr6:coauthVersionMax="47" xr10:uidLastSave="{00000000-0000-0000-0000-000000000000}"/>
  <bookViews>
    <workbookView xWindow="-110" yWindow="-110" windowWidth="19420" windowHeight="10300" xr2:uid="{4E962854-CF0B-47AD-B6EC-52C2782CEB6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F50" i="1"/>
  <c r="F49" i="1"/>
  <c r="G49" i="1" s="1"/>
  <c r="G48" i="1"/>
  <c r="F48" i="1"/>
  <c r="F47" i="1"/>
  <c r="G47" i="1" s="1"/>
  <c r="G46" i="1"/>
  <c r="F46" i="1"/>
  <c r="F45" i="1"/>
  <c r="G45" i="1" s="1"/>
  <c r="G44" i="1"/>
  <c r="F44" i="1"/>
  <c r="F43" i="1"/>
  <c r="G43" i="1" s="1"/>
  <c r="G42" i="1"/>
  <c r="F42" i="1"/>
  <c r="F41" i="1"/>
  <c r="G41" i="1" s="1"/>
  <c r="G40" i="1"/>
  <c r="F40" i="1"/>
  <c r="F39" i="1"/>
  <c r="G39" i="1" s="1"/>
  <c r="G38" i="1"/>
  <c r="F38" i="1"/>
  <c r="F37" i="1"/>
  <c r="G37" i="1" s="1"/>
  <c r="G36" i="1"/>
  <c r="F36" i="1"/>
  <c r="F35" i="1"/>
  <c r="G35" i="1" s="1"/>
  <c r="G34" i="1"/>
  <c r="F34" i="1"/>
  <c r="F33" i="1"/>
  <c r="G33" i="1" s="1"/>
  <c r="G32" i="1"/>
  <c r="F32" i="1"/>
  <c r="F31" i="1"/>
  <c r="G31" i="1" s="1"/>
  <c r="G30" i="1"/>
  <c r="F30" i="1"/>
  <c r="F29" i="1"/>
  <c r="G29" i="1" s="1"/>
  <c r="G28" i="1"/>
  <c r="F28" i="1"/>
  <c r="F27" i="1"/>
  <c r="G27" i="1" s="1"/>
  <c r="G26" i="1"/>
  <c r="F26" i="1"/>
  <c r="F25" i="1"/>
  <c r="G25" i="1" s="1"/>
  <c r="G24" i="1"/>
  <c r="F24" i="1"/>
  <c r="F23" i="1"/>
  <c r="G23" i="1" s="1"/>
  <c r="G22" i="1"/>
  <c r="F22" i="1"/>
  <c r="F21" i="1"/>
  <c r="G21" i="1" s="1"/>
  <c r="G20" i="1"/>
  <c r="F20" i="1"/>
  <c r="F19" i="1"/>
  <c r="G19" i="1" s="1"/>
  <c r="G18" i="1"/>
  <c r="F18" i="1"/>
  <c r="F17" i="1"/>
  <c r="G17" i="1" s="1"/>
  <c r="G16" i="1"/>
  <c r="F16" i="1"/>
  <c r="F15" i="1"/>
  <c r="G15" i="1" s="1"/>
  <c r="G14" i="1"/>
  <c r="F14" i="1"/>
  <c r="F13" i="1"/>
  <c r="G13" i="1" s="1"/>
  <c r="G12" i="1"/>
  <c r="F12" i="1"/>
  <c r="F11" i="1"/>
  <c r="G11" i="1" s="1"/>
  <c r="G10" i="1"/>
  <c r="F10" i="1"/>
</calcChain>
</file>

<file path=xl/sharedStrings.xml><?xml version="1.0" encoding="utf-8"?>
<sst xmlns="http://schemas.openxmlformats.org/spreadsheetml/2006/main" count="102" uniqueCount="68">
  <si>
    <t xml:space="preserve">RENCANA KEBUTUHAN OBAT NON FORNAS  PADA FASILITAS KESEHATAN </t>
  </si>
  <si>
    <t>TINGKAT PERTAMA (FKTP) TAHUN 2026</t>
  </si>
  <si>
    <t>PUSKESMAS : KEDUNGKANDANG</t>
  </si>
  <si>
    <t>NO</t>
  </si>
  <si>
    <t>NAMA OBAT</t>
  </si>
  <si>
    <t>SATUAN</t>
  </si>
  <si>
    <t>SISA STOK PER 31 Desember  2024</t>
  </si>
  <si>
    <t>PEMAKAIAN RATA-RATA PER BLN TH 2024</t>
  </si>
  <si>
    <t>JUMLAH KEBUTUHAN TAHUN 2026</t>
  </si>
  <si>
    <t>RENCANA KEBUTUHAN TAHUN 2026</t>
  </si>
  <si>
    <t>RENCANA PENGADAAN TAHUN 2026</t>
  </si>
  <si>
    <t>KETERANGAN</t>
  </si>
  <si>
    <t>(a)</t>
  </si>
  <si>
    <t>(b)</t>
  </si>
  <si>
    <t>(c) = (b) x 18</t>
  </si>
  <si>
    <t>(d) = (c) - (a)</t>
  </si>
  <si>
    <t>(e)</t>
  </si>
  <si>
    <t>(f)</t>
  </si>
  <si>
    <t xml:space="preserve"> Acarbose tablet 50 mg</t>
  </si>
  <si>
    <t>tablet</t>
  </si>
  <si>
    <t>Asam Traneksamat</t>
  </si>
  <si>
    <t>Analgesik krim</t>
  </si>
  <si>
    <t>Tube</t>
  </si>
  <si>
    <t>Bromheksin tablet 8 mg</t>
  </si>
  <si>
    <t>Clopidogrel bisulfate</t>
  </si>
  <si>
    <t>Deksametason tab.0,5 mg</t>
  </si>
  <si>
    <t>Gentamisin salep kulit 0,1%</t>
  </si>
  <si>
    <t>tube</t>
  </si>
  <si>
    <t>Gentian violet</t>
  </si>
  <si>
    <t>botol</t>
  </si>
  <si>
    <t xml:space="preserve">Gliseril guaiakolat </t>
  </si>
  <si>
    <t xml:space="preserve">Kaolin + Pectin Suspensi </t>
  </si>
  <si>
    <t>kebutuhan ada namun obat tidak tersedia di 2024</t>
  </si>
  <si>
    <t>Kloramfenikol salep kulit 2%</t>
  </si>
  <si>
    <t>Lactobacilus</t>
  </si>
  <si>
    <t>Sachet</t>
  </si>
  <si>
    <t xml:space="preserve">Loperamid </t>
  </si>
  <si>
    <t>Meloksikam 7,5 mg</t>
  </si>
  <si>
    <t>Metil Prednisolon tab 4 mg</t>
  </si>
  <si>
    <t>Multivitamin anak sirup</t>
  </si>
  <si>
    <t>Multivitamin tablet</t>
  </si>
  <si>
    <t>Neurotropik tablet</t>
  </si>
  <si>
    <t>Nifedipin tab 10 mg</t>
  </si>
  <si>
    <t>Obat batuk flu tablet</t>
  </si>
  <si>
    <t xml:space="preserve">Obat batuk sirup  antitusiv </t>
  </si>
  <si>
    <t>Obat batuk sirup expectorant</t>
  </si>
  <si>
    <t>Obat influenza tablet</t>
  </si>
  <si>
    <t>Ondansetron injeksi</t>
  </si>
  <si>
    <t>ampul</t>
  </si>
  <si>
    <t>Paracetamol Supp</t>
  </si>
  <si>
    <t>supp</t>
  </si>
  <si>
    <t>Propiltiourasil tab 100 mg</t>
  </si>
  <si>
    <t>Ranitidin injeksi</t>
  </si>
  <si>
    <t>Salep luka bakar</t>
  </si>
  <si>
    <t>neomycin+ekstrak placenta</t>
  </si>
  <si>
    <t>Spironolacton tab 100 mg</t>
  </si>
  <si>
    <t>Triamcinolon oralbase</t>
  </si>
  <si>
    <t>Tripolidin + Pseudoefedrin Tablet</t>
  </si>
  <si>
    <t>Obat batuk flu anak</t>
  </si>
  <si>
    <t>Gemfibrozil 300 mg</t>
  </si>
  <si>
    <t>Glucosamine</t>
  </si>
  <si>
    <t>Metamizole injeksi</t>
  </si>
  <si>
    <t>Metildopa 250 mg</t>
  </si>
  <si>
    <t>Salbutamol sirup</t>
  </si>
  <si>
    <t>Piroksikam 10 mg</t>
  </si>
  <si>
    <t>Kalium diklofenak 50 mg</t>
  </si>
  <si>
    <t>Bisoprolol tab 5 mg</t>
  </si>
  <si>
    <t>Vitamin D3 1000 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</si>
</sst>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6"/>
      <color rgb="FF000000"/>
      <name val="Calibri"/>
    </font>
    <font>
      <sz val="11"/>
      <color rgb="FF000000"/>
      <name val="Calibri"/>
    </font>
    <font>
      <sz val="11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sz val="9"/>
      <color theme="1"/>
      <name val="Arial"/>
    </font>
    <font>
      <sz val="10"/>
      <color theme="1"/>
      <name val="Times New Roman"/>
    </font>
    <font>
      <sz val="9"/>
      <color rgb="FF000000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A8D08D"/>
        <bgColor rgb="FFA8D08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7" fillId="2" borderId="2" xfId="0" applyFont="1" applyFill="1" applyBorder="1"/>
    <xf numFmtId="0" fontId="7" fillId="2" borderId="1" xfId="0" applyFont="1" applyFill="1" applyBorder="1" applyAlignment="1">
      <alignment horizontal="center"/>
    </xf>
    <xf numFmtId="0" fontId="8" fillId="0" borderId="1" xfId="0" applyFont="1" applyBorder="1"/>
    <xf numFmtId="3" fontId="2" fillId="4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3" fontId="2" fillId="4" borderId="1" xfId="0" applyNumberFormat="1" applyFont="1" applyFill="1" applyBorder="1" applyAlignment="1">
      <alignment vertical="top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3" fontId="2" fillId="4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vertical="top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 applyAlignment="1">
      <alignment vertical="top"/>
    </xf>
    <xf numFmtId="0" fontId="7" fillId="2" borderId="5" xfId="0" applyFont="1" applyFill="1" applyBorder="1" applyAlignment="1">
      <alignment horizontal="center"/>
    </xf>
    <xf numFmtId="3" fontId="10" fillId="4" borderId="5" xfId="0" applyNumberFormat="1" applyFont="1" applyFill="1" applyBorder="1" applyAlignment="1">
      <alignment vertical="top"/>
    </xf>
    <xf numFmtId="3" fontId="10" fillId="4" borderId="1" xfId="0" applyNumberFormat="1" applyFont="1" applyFill="1" applyBorder="1" applyAlignment="1">
      <alignment vertical="top" wrapText="1"/>
    </xf>
    <xf numFmtId="3" fontId="2" fillId="4" borderId="6" xfId="0" applyNumberFormat="1" applyFont="1" applyFill="1" applyBorder="1" applyAlignment="1">
      <alignment vertical="top" wrapText="1"/>
    </xf>
    <xf numFmtId="3" fontId="2" fillId="4" borderId="7" xfId="0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2" fillId="4" borderId="6" xfId="0" applyFont="1" applyFill="1" applyBorder="1" applyAlignment="1">
      <alignment vertical="top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3191-AC94-47CB-A155-A6F5E7B7C2B5}">
  <dimension ref="A3:Z51"/>
  <sheetViews>
    <sheetView tabSelected="1" workbookViewId="0">
      <selection activeCell="A3" sqref="A3:XFD51"/>
    </sheetView>
  </sheetViews>
  <sheetFormatPr defaultRowHeight="14.5"/>
  <sheetData>
    <row r="3" spans="1:26" ht="22.5" customHeight="1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>
      <c r="A4" s="1" t="s">
        <v>1</v>
      </c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4"/>
      <c r="B5" s="5"/>
      <c r="C5" s="4"/>
      <c r="D5" s="3"/>
      <c r="E5" s="3"/>
      <c r="F5" s="3"/>
      <c r="G5" s="3"/>
      <c r="H5" s="3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6" t="s">
        <v>2</v>
      </c>
      <c r="B6" s="7"/>
      <c r="C6" s="7"/>
      <c r="D6" s="7"/>
      <c r="E6" s="7"/>
      <c r="F6" s="7"/>
      <c r="G6" s="7"/>
      <c r="H6" s="3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4"/>
      <c r="B7" s="5"/>
      <c r="C7" s="4"/>
      <c r="D7" s="3"/>
      <c r="E7" s="3"/>
      <c r="F7" s="3"/>
      <c r="G7" s="3"/>
      <c r="H7" s="3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8" t="s">
        <v>3</v>
      </c>
      <c r="B8" s="8" t="s">
        <v>4</v>
      </c>
      <c r="C8" s="8" t="s">
        <v>5</v>
      </c>
      <c r="D8" s="9" t="s">
        <v>6</v>
      </c>
      <c r="E8" s="9" t="s">
        <v>7</v>
      </c>
      <c r="F8" s="9" t="s">
        <v>8</v>
      </c>
      <c r="G8" s="9" t="s">
        <v>9</v>
      </c>
      <c r="H8" s="9" t="s">
        <v>10</v>
      </c>
      <c r="I8" s="8" t="s">
        <v>11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25" customHeight="1">
      <c r="A9" s="11"/>
      <c r="B9" s="12"/>
      <c r="C9" s="11"/>
      <c r="D9" s="13" t="s">
        <v>12</v>
      </c>
      <c r="E9" s="13" t="s">
        <v>13</v>
      </c>
      <c r="F9" s="13" t="s">
        <v>14</v>
      </c>
      <c r="G9" s="13" t="s">
        <v>15</v>
      </c>
      <c r="H9" s="13" t="s">
        <v>16</v>
      </c>
      <c r="I9" s="12" t="s">
        <v>17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11">
        <v>1</v>
      </c>
      <c r="B10" s="14" t="s">
        <v>18</v>
      </c>
      <c r="C10" s="15" t="s">
        <v>19</v>
      </c>
      <c r="D10" s="16">
        <v>2250</v>
      </c>
      <c r="E10" s="17">
        <v>800</v>
      </c>
      <c r="F10" s="18">
        <f t="shared" ref="F10:F50" si="0">E10*18</f>
        <v>14400</v>
      </c>
      <c r="G10" s="18">
        <f t="shared" ref="G10:G50" si="1">F10-D10</f>
        <v>12150</v>
      </c>
      <c r="H10" s="17">
        <v>13000</v>
      </c>
      <c r="I10" s="1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11">
        <v>2</v>
      </c>
      <c r="B11" s="20" t="s">
        <v>20</v>
      </c>
      <c r="C11" s="15" t="s">
        <v>19</v>
      </c>
      <c r="D11" s="16">
        <v>203</v>
      </c>
      <c r="E11" s="17">
        <v>50</v>
      </c>
      <c r="F11" s="18">
        <f t="shared" si="0"/>
        <v>900</v>
      </c>
      <c r="G11" s="18">
        <f t="shared" si="1"/>
        <v>697</v>
      </c>
      <c r="H11" s="17">
        <v>700</v>
      </c>
      <c r="I11" s="1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1">
        <v>3</v>
      </c>
      <c r="B12" s="20" t="s">
        <v>21</v>
      </c>
      <c r="C12" s="15" t="s">
        <v>22</v>
      </c>
      <c r="D12" s="16">
        <v>101</v>
      </c>
      <c r="E12" s="17">
        <v>75</v>
      </c>
      <c r="F12" s="18">
        <f t="shared" si="0"/>
        <v>1350</v>
      </c>
      <c r="G12" s="18">
        <f t="shared" si="1"/>
        <v>1249</v>
      </c>
      <c r="H12" s="17">
        <v>1300</v>
      </c>
      <c r="I12" s="1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11">
        <v>4</v>
      </c>
      <c r="B13" s="21" t="s">
        <v>23</v>
      </c>
      <c r="C13" s="22" t="s">
        <v>19</v>
      </c>
      <c r="D13" s="16">
        <v>1842</v>
      </c>
      <c r="E13" s="17">
        <v>200</v>
      </c>
      <c r="F13" s="18">
        <f t="shared" si="0"/>
        <v>3600</v>
      </c>
      <c r="G13" s="18">
        <f t="shared" si="1"/>
        <v>1758</v>
      </c>
      <c r="H13" s="17">
        <v>1800</v>
      </c>
      <c r="I13" s="1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1">
        <v>5</v>
      </c>
      <c r="B14" s="20" t="s">
        <v>24</v>
      </c>
      <c r="C14" s="15" t="s">
        <v>19</v>
      </c>
      <c r="D14" s="16">
        <v>150</v>
      </c>
      <c r="E14" s="17">
        <v>30</v>
      </c>
      <c r="F14" s="18">
        <f t="shared" si="0"/>
        <v>540</v>
      </c>
      <c r="G14" s="18">
        <f t="shared" si="1"/>
        <v>390</v>
      </c>
      <c r="H14" s="17">
        <v>600</v>
      </c>
      <c r="I14" s="1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11">
        <v>6</v>
      </c>
      <c r="B15" s="20" t="s">
        <v>25</v>
      </c>
      <c r="C15" s="15" t="s">
        <v>19</v>
      </c>
      <c r="D15" s="16">
        <v>788</v>
      </c>
      <c r="E15" s="17">
        <v>330</v>
      </c>
      <c r="F15" s="18">
        <f t="shared" si="0"/>
        <v>5940</v>
      </c>
      <c r="G15" s="18">
        <f t="shared" si="1"/>
        <v>5152</v>
      </c>
      <c r="H15" s="17">
        <v>6000</v>
      </c>
      <c r="I15" s="1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11">
        <v>7</v>
      </c>
      <c r="B16" s="20" t="s">
        <v>26</v>
      </c>
      <c r="C16" s="15" t="s">
        <v>27</v>
      </c>
      <c r="D16" s="16">
        <v>101</v>
      </c>
      <c r="E16" s="17">
        <v>50</v>
      </c>
      <c r="F16" s="18">
        <f t="shared" si="0"/>
        <v>900</v>
      </c>
      <c r="G16" s="18">
        <f t="shared" si="1"/>
        <v>799</v>
      </c>
      <c r="H16" s="17">
        <v>800</v>
      </c>
      <c r="I16" s="1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11">
        <v>8</v>
      </c>
      <c r="B17" s="23" t="s">
        <v>28</v>
      </c>
      <c r="C17" s="24" t="s">
        <v>29</v>
      </c>
      <c r="D17" s="16">
        <v>0</v>
      </c>
      <c r="E17" s="17">
        <v>3</v>
      </c>
      <c r="F17" s="18">
        <f t="shared" si="0"/>
        <v>54</v>
      </c>
      <c r="G17" s="18">
        <f t="shared" si="1"/>
        <v>54</v>
      </c>
      <c r="H17" s="17">
        <v>60</v>
      </c>
      <c r="I17" s="1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11">
        <v>9</v>
      </c>
      <c r="B18" s="25" t="s">
        <v>30</v>
      </c>
      <c r="C18" s="24" t="s">
        <v>19</v>
      </c>
      <c r="D18" s="16">
        <v>4049</v>
      </c>
      <c r="E18" s="17">
        <v>1000</v>
      </c>
      <c r="F18" s="18">
        <f t="shared" si="0"/>
        <v>18000</v>
      </c>
      <c r="G18" s="18">
        <f t="shared" si="1"/>
        <v>13951</v>
      </c>
      <c r="H18" s="17">
        <v>14000</v>
      </c>
      <c r="I18" s="1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01.5">
      <c r="A19" s="11">
        <v>10</v>
      </c>
      <c r="B19" s="26" t="s">
        <v>31</v>
      </c>
      <c r="C19" s="22" t="s">
        <v>29</v>
      </c>
      <c r="D19" s="16">
        <v>0</v>
      </c>
      <c r="E19" s="27">
        <v>0</v>
      </c>
      <c r="F19" s="18">
        <f t="shared" si="0"/>
        <v>0</v>
      </c>
      <c r="G19" s="18">
        <f t="shared" si="1"/>
        <v>0</v>
      </c>
      <c r="H19" s="17">
        <v>100</v>
      </c>
      <c r="I19" s="19" t="s">
        <v>32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11">
        <v>11</v>
      </c>
      <c r="B20" s="26" t="s">
        <v>33</v>
      </c>
      <c r="C20" s="22" t="s">
        <v>27</v>
      </c>
      <c r="D20" s="16">
        <v>85</v>
      </c>
      <c r="E20" s="27">
        <v>10</v>
      </c>
      <c r="F20" s="18">
        <f t="shared" si="0"/>
        <v>180</v>
      </c>
      <c r="G20" s="18">
        <f t="shared" si="1"/>
        <v>95</v>
      </c>
      <c r="H20" s="17">
        <v>100</v>
      </c>
      <c r="I20" s="1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11">
        <v>12</v>
      </c>
      <c r="B21" s="28" t="s">
        <v>34</v>
      </c>
      <c r="C21" s="22" t="s">
        <v>35</v>
      </c>
      <c r="D21" s="16">
        <v>190</v>
      </c>
      <c r="E21" s="17">
        <v>100</v>
      </c>
      <c r="F21" s="18">
        <f t="shared" si="0"/>
        <v>1800</v>
      </c>
      <c r="G21" s="18">
        <f t="shared" si="1"/>
        <v>1610</v>
      </c>
      <c r="H21" s="17">
        <v>1600</v>
      </c>
      <c r="I21" s="1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11">
        <v>13</v>
      </c>
      <c r="B22" s="28" t="s">
        <v>36</v>
      </c>
      <c r="C22" s="22" t="s">
        <v>19</v>
      </c>
      <c r="D22" s="16">
        <v>80</v>
      </c>
      <c r="E22" s="17">
        <v>10</v>
      </c>
      <c r="F22" s="18">
        <f t="shared" si="0"/>
        <v>180</v>
      </c>
      <c r="G22" s="18">
        <f t="shared" si="1"/>
        <v>100</v>
      </c>
      <c r="H22" s="17">
        <v>200</v>
      </c>
      <c r="I22" s="1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11">
        <v>14</v>
      </c>
      <c r="B23" s="20" t="s">
        <v>37</v>
      </c>
      <c r="C23" s="15" t="s">
        <v>19</v>
      </c>
      <c r="D23" s="16">
        <v>735</v>
      </c>
      <c r="E23" s="17">
        <v>150</v>
      </c>
      <c r="F23" s="18">
        <f t="shared" si="0"/>
        <v>2700</v>
      </c>
      <c r="G23" s="18">
        <f t="shared" si="1"/>
        <v>1965</v>
      </c>
      <c r="H23" s="17">
        <v>2000</v>
      </c>
      <c r="I23" s="1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11">
        <v>15</v>
      </c>
      <c r="B24" s="29" t="s">
        <v>38</v>
      </c>
      <c r="C24" s="15" t="s">
        <v>19</v>
      </c>
      <c r="D24" s="16">
        <v>448</v>
      </c>
      <c r="E24" s="17">
        <v>150</v>
      </c>
      <c r="F24" s="18">
        <f t="shared" si="0"/>
        <v>2700</v>
      </c>
      <c r="G24" s="18">
        <f t="shared" si="1"/>
        <v>2252</v>
      </c>
      <c r="H24" s="17">
        <v>2500</v>
      </c>
      <c r="I24" s="1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11">
        <v>16</v>
      </c>
      <c r="B25" s="21" t="s">
        <v>39</v>
      </c>
      <c r="C25" s="22" t="s">
        <v>29</v>
      </c>
      <c r="D25" s="16">
        <v>80</v>
      </c>
      <c r="E25" s="17">
        <v>105</v>
      </c>
      <c r="F25" s="18">
        <f t="shared" si="0"/>
        <v>1890</v>
      </c>
      <c r="G25" s="18">
        <f t="shared" si="1"/>
        <v>1810</v>
      </c>
      <c r="H25" s="17">
        <v>2000</v>
      </c>
      <c r="I25" s="1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11">
        <v>17</v>
      </c>
      <c r="B26" s="30" t="s">
        <v>40</v>
      </c>
      <c r="C26" s="15" t="s">
        <v>19</v>
      </c>
      <c r="D26" s="16">
        <v>5224</v>
      </c>
      <c r="E26" s="17">
        <v>2600</v>
      </c>
      <c r="F26" s="18">
        <f t="shared" si="0"/>
        <v>46800</v>
      </c>
      <c r="G26" s="18">
        <f t="shared" si="1"/>
        <v>41576</v>
      </c>
      <c r="H26" s="17">
        <v>42000</v>
      </c>
      <c r="I26" s="1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11">
        <v>18</v>
      </c>
      <c r="B27" s="21" t="s">
        <v>41</v>
      </c>
      <c r="C27" s="15" t="s">
        <v>19</v>
      </c>
      <c r="D27" s="16">
        <v>2325</v>
      </c>
      <c r="E27" s="17">
        <v>1400</v>
      </c>
      <c r="F27" s="18">
        <f t="shared" si="0"/>
        <v>25200</v>
      </c>
      <c r="G27" s="18">
        <f t="shared" si="1"/>
        <v>22875</v>
      </c>
      <c r="H27" s="17">
        <v>23000</v>
      </c>
      <c r="I27" s="1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11">
        <v>19</v>
      </c>
      <c r="B28" s="31" t="s">
        <v>42</v>
      </c>
      <c r="C28" s="32" t="s">
        <v>19</v>
      </c>
      <c r="D28" s="16">
        <v>2028</v>
      </c>
      <c r="E28" s="17">
        <v>150</v>
      </c>
      <c r="F28" s="18">
        <f t="shared" si="0"/>
        <v>2700</v>
      </c>
      <c r="G28" s="18">
        <f t="shared" si="1"/>
        <v>672</v>
      </c>
      <c r="H28" s="17">
        <v>700</v>
      </c>
      <c r="I28" s="1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11">
        <v>20</v>
      </c>
      <c r="B29" s="33" t="s">
        <v>43</v>
      </c>
      <c r="C29" s="32" t="s">
        <v>19</v>
      </c>
      <c r="D29" s="16">
        <v>2646</v>
      </c>
      <c r="E29" s="17">
        <v>1100</v>
      </c>
      <c r="F29" s="18">
        <f t="shared" si="0"/>
        <v>19800</v>
      </c>
      <c r="G29" s="18">
        <f t="shared" si="1"/>
        <v>17154</v>
      </c>
      <c r="H29" s="17">
        <v>18000</v>
      </c>
      <c r="I29" s="1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11">
        <v>21</v>
      </c>
      <c r="B30" s="34" t="s">
        <v>44</v>
      </c>
      <c r="C30" s="35" t="s">
        <v>29</v>
      </c>
      <c r="D30" s="16">
        <v>281</v>
      </c>
      <c r="E30" s="36">
        <v>20</v>
      </c>
      <c r="F30" s="18">
        <f t="shared" si="0"/>
        <v>360</v>
      </c>
      <c r="G30" s="18">
        <f t="shared" si="1"/>
        <v>79</v>
      </c>
      <c r="H30" s="36">
        <v>100</v>
      </c>
      <c r="I30" s="37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11">
        <v>22</v>
      </c>
      <c r="B31" s="21" t="s">
        <v>45</v>
      </c>
      <c r="C31" s="22" t="s">
        <v>29</v>
      </c>
      <c r="D31" s="16">
        <v>313</v>
      </c>
      <c r="E31" s="17">
        <v>80</v>
      </c>
      <c r="F31" s="18">
        <f t="shared" si="0"/>
        <v>1440</v>
      </c>
      <c r="G31" s="18">
        <f t="shared" si="1"/>
        <v>1127</v>
      </c>
      <c r="H31" s="17">
        <v>1200</v>
      </c>
      <c r="I31" s="38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11">
        <v>23</v>
      </c>
      <c r="B32" s="20" t="s">
        <v>46</v>
      </c>
      <c r="C32" s="15" t="s">
        <v>19</v>
      </c>
      <c r="D32" s="16">
        <v>3576</v>
      </c>
      <c r="E32" s="17">
        <v>1400</v>
      </c>
      <c r="F32" s="18">
        <f t="shared" si="0"/>
        <v>25200</v>
      </c>
      <c r="G32" s="18">
        <f t="shared" si="1"/>
        <v>21624</v>
      </c>
      <c r="H32" s="17">
        <v>22000</v>
      </c>
      <c r="I32" s="38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11">
        <v>24</v>
      </c>
      <c r="B33" s="20" t="s">
        <v>47</v>
      </c>
      <c r="C33" s="15" t="s">
        <v>48</v>
      </c>
      <c r="D33" s="16">
        <v>3</v>
      </c>
      <c r="E33" s="17">
        <v>1</v>
      </c>
      <c r="F33" s="18">
        <f t="shared" si="0"/>
        <v>18</v>
      </c>
      <c r="G33" s="18">
        <f t="shared" si="1"/>
        <v>15</v>
      </c>
      <c r="H33" s="17">
        <v>10</v>
      </c>
      <c r="I33" s="38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11">
        <v>25</v>
      </c>
      <c r="B34" s="20" t="s">
        <v>49</v>
      </c>
      <c r="C34" s="15" t="s">
        <v>50</v>
      </c>
      <c r="D34" s="16">
        <v>0</v>
      </c>
      <c r="E34" s="17">
        <v>1</v>
      </c>
      <c r="F34" s="18">
        <f t="shared" si="0"/>
        <v>18</v>
      </c>
      <c r="G34" s="18">
        <f t="shared" si="1"/>
        <v>18</v>
      </c>
      <c r="H34" s="17">
        <v>20</v>
      </c>
      <c r="I34" s="38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11">
        <v>26</v>
      </c>
      <c r="B35" s="20" t="s">
        <v>51</v>
      </c>
      <c r="C35" s="15" t="s">
        <v>19</v>
      </c>
      <c r="D35" s="16">
        <v>0</v>
      </c>
      <c r="E35" s="17">
        <v>0</v>
      </c>
      <c r="F35" s="18">
        <f t="shared" si="0"/>
        <v>0</v>
      </c>
      <c r="G35" s="18">
        <f t="shared" si="1"/>
        <v>0</v>
      </c>
      <c r="H35" s="17">
        <v>0</v>
      </c>
      <c r="I35" s="38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11">
        <v>27</v>
      </c>
      <c r="B36" s="20" t="s">
        <v>52</v>
      </c>
      <c r="C36" s="15" t="s">
        <v>48</v>
      </c>
      <c r="D36" s="16">
        <v>9</v>
      </c>
      <c r="E36" s="17">
        <v>1</v>
      </c>
      <c r="F36" s="18">
        <f t="shared" si="0"/>
        <v>18</v>
      </c>
      <c r="G36" s="18">
        <f t="shared" si="1"/>
        <v>9</v>
      </c>
      <c r="H36" s="17">
        <v>10</v>
      </c>
      <c r="I36" s="3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58">
      <c r="A37" s="11">
        <v>28</v>
      </c>
      <c r="B37" s="29" t="s">
        <v>53</v>
      </c>
      <c r="C37" s="15" t="s">
        <v>27</v>
      </c>
      <c r="D37" s="16">
        <v>0</v>
      </c>
      <c r="E37" s="17">
        <v>5</v>
      </c>
      <c r="F37" s="18">
        <f t="shared" si="0"/>
        <v>90</v>
      </c>
      <c r="G37" s="18">
        <f t="shared" si="1"/>
        <v>90</v>
      </c>
      <c r="H37" s="17">
        <v>90</v>
      </c>
      <c r="I37" s="39" t="s">
        <v>54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11">
        <v>29</v>
      </c>
      <c r="B38" s="29" t="s">
        <v>55</v>
      </c>
      <c r="C38" s="15" t="s">
        <v>19</v>
      </c>
      <c r="D38" s="16">
        <v>0</v>
      </c>
      <c r="E38" s="17">
        <v>0</v>
      </c>
      <c r="F38" s="18">
        <f t="shared" si="0"/>
        <v>0</v>
      </c>
      <c r="G38" s="18">
        <f t="shared" si="1"/>
        <v>0</v>
      </c>
      <c r="H38" s="17">
        <v>0</v>
      </c>
      <c r="I38" s="3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11">
        <v>30</v>
      </c>
      <c r="B39" s="20" t="s">
        <v>56</v>
      </c>
      <c r="C39" s="15" t="s">
        <v>27</v>
      </c>
      <c r="D39" s="16">
        <v>0</v>
      </c>
      <c r="E39" s="40">
        <v>5</v>
      </c>
      <c r="F39" s="18">
        <f t="shared" si="0"/>
        <v>90</v>
      </c>
      <c r="G39" s="18">
        <f t="shared" si="1"/>
        <v>90</v>
      </c>
      <c r="H39" s="40">
        <v>90</v>
      </c>
      <c r="I39" s="41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7.75" customHeight="1">
      <c r="A40" s="11">
        <v>31</v>
      </c>
      <c r="B40" s="28" t="s">
        <v>57</v>
      </c>
      <c r="C40" s="15" t="s">
        <v>19</v>
      </c>
      <c r="D40" s="16">
        <v>564</v>
      </c>
      <c r="E40" s="40">
        <v>50</v>
      </c>
      <c r="F40" s="18">
        <f t="shared" si="0"/>
        <v>900</v>
      </c>
      <c r="G40" s="18">
        <f t="shared" si="1"/>
        <v>336</v>
      </c>
      <c r="H40" s="40">
        <v>500</v>
      </c>
      <c r="I40" s="4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11">
        <v>32</v>
      </c>
      <c r="B41" s="28" t="s">
        <v>58</v>
      </c>
      <c r="C41" s="15" t="s">
        <v>29</v>
      </c>
      <c r="D41" s="16">
        <v>144</v>
      </c>
      <c r="E41" s="40">
        <v>50</v>
      </c>
      <c r="F41" s="18">
        <f t="shared" si="0"/>
        <v>900</v>
      </c>
      <c r="G41" s="18">
        <f t="shared" si="1"/>
        <v>756</v>
      </c>
      <c r="H41" s="40">
        <v>800</v>
      </c>
      <c r="I41" s="4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11">
        <v>33</v>
      </c>
      <c r="B42" s="28" t="s">
        <v>59</v>
      </c>
      <c r="C42" s="15" t="s">
        <v>19</v>
      </c>
      <c r="D42" s="16">
        <v>0</v>
      </c>
      <c r="E42" s="40">
        <v>0</v>
      </c>
      <c r="F42" s="18">
        <f t="shared" si="0"/>
        <v>0</v>
      </c>
      <c r="G42" s="18">
        <f t="shared" si="1"/>
        <v>0</v>
      </c>
      <c r="H42" s="40">
        <v>3000</v>
      </c>
      <c r="I42" s="4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11">
        <v>34</v>
      </c>
      <c r="B43" s="42" t="s">
        <v>60</v>
      </c>
      <c r="C43" s="43" t="s">
        <v>19</v>
      </c>
      <c r="D43" s="16">
        <v>210</v>
      </c>
      <c r="E43" s="40">
        <v>180</v>
      </c>
      <c r="F43" s="18">
        <f t="shared" si="0"/>
        <v>3240</v>
      </c>
      <c r="G43" s="18">
        <f t="shared" si="1"/>
        <v>3030</v>
      </c>
      <c r="H43" s="40">
        <v>3000</v>
      </c>
      <c r="I43" s="41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11">
        <v>35</v>
      </c>
      <c r="B44" s="42" t="s">
        <v>61</v>
      </c>
      <c r="C44" s="43" t="s">
        <v>48</v>
      </c>
      <c r="D44" s="16">
        <v>10</v>
      </c>
      <c r="E44" s="40">
        <v>1</v>
      </c>
      <c r="F44" s="18">
        <f t="shared" si="0"/>
        <v>18</v>
      </c>
      <c r="G44" s="18">
        <f t="shared" si="1"/>
        <v>8</v>
      </c>
      <c r="H44" s="40">
        <v>10</v>
      </c>
      <c r="I44" s="41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11">
        <v>36</v>
      </c>
      <c r="B45" s="28" t="s">
        <v>62</v>
      </c>
      <c r="C45" s="15" t="s">
        <v>19</v>
      </c>
      <c r="D45" s="16">
        <v>0</v>
      </c>
      <c r="E45" s="40">
        <v>0</v>
      </c>
      <c r="F45" s="18">
        <f t="shared" si="0"/>
        <v>0</v>
      </c>
      <c r="G45" s="18">
        <f t="shared" si="1"/>
        <v>0</v>
      </c>
      <c r="H45" s="40">
        <v>800</v>
      </c>
      <c r="I45" s="4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11">
        <v>37</v>
      </c>
      <c r="B46" s="28" t="s">
        <v>63</v>
      </c>
      <c r="C46" s="15" t="s">
        <v>29</v>
      </c>
      <c r="D46" s="16">
        <v>0</v>
      </c>
      <c r="E46" s="40">
        <v>0</v>
      </c>
      <c r="F46" s="18">
        <f t="shared" si="0"/>
        <v>0</v>
      </c>
      <c r="G46" s="18">
        <f t="shared" si="1"/>
        <v>0</v>
      </c>
      <c r="H46" s="40">
        <v>120</v>
      </c>
      <c r="I46" s="4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11">
        <v>38</v>
      </c>
      <c r="B47" s="28" t="s">
        <v>64</v>
      </c>
      <c r="C47" s="15" t="s">
        <v>19</v>
      </c>
      <c r="D47" s="16">
        <v>289</v>
      </c>
      <c r="E47" s="40">
        <v>155</v>
      </c>
      <c r="F47" s="18">
        <f t="shared" si="0"/>
        <v>2790</v>
      </c>
      <c r="G47" s="18">
        <f t="shared" si="1"/>
        <v>2501</v>
      </c>
      <c r="H47" s="40">
        <v>2000</v>
      </c>
      <c r="I47" s="4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11">
        <v>39</v>
      </c>
      <c r="B48" s="28" t="s">
        <v>65</v>
      </c>
      <c r="C48" s="15" t="s">
        <v>19</v>
      </c>
      <c r="D48" s="16">
        <v>448</v>
      </c>
      <c r="E48" s="40">
        <v>170</v>
      </c>
      <c r="F48" s="18">
        <f t="shared" si="0"/>
        <v>3060</v>
      </c>
      <c r="G48" s="18">
        <f t="shared" si="1"/>
        <v>2612</v>
      </c>
      <c r="H48" s="40">
        <v>2600</v>
      </c>
      <c r="I48" s="4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11">
        <v>40</v>
      </c>
      <c r="B49" s="28" t="s">
        <v>66</v>
      </c>
      <c r="C49" s="15" t="s">
        <v>19</v>
      </c>
      <c r="D49" s="16">
        <v>212</v>
      </c>
      <c r="E49" s="40">
        <v>60</v>
      </c>
      <c r="F49" s="18">
        <f t="shared" si="0"/>
        <v>1080</v>
      </c>
      <c r="G49" s="18">
        <f t="shared" si="1"/>
        <v>868</v>
      </c>
      <c r="H49" s="40">
        <v>900</v>
      </c>
      <c r="I49" s="4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11">
        <v>41</v>
      </c>
      <c r="B50" s="28" t="s">
        <v>67</v>
      </c>
      <c r="C50" s="15" t="s">
        <v>19</v>
      </c>
      <c r="D50" s="16">
        <v>0</v>
      </c>
      <c r="E50" s="40">
        <v>0</v>
      </c>
      <c r="F50" s="18">
        <f t="shared" si="0"/>
        <v>0</v>
      </c>
      <c r="G50" s="18">
        <f t="shared" si="1"/>
        <v>0</v>
      </c>
      <c r="H50" s="40">
        <v>1000</v>
      </c>
      <c r="I50" s="41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4"/>
      <c r="B51" s="44"/>
      <c r="C51" s="45"/>
      <c r="D51" s="3"/>
      <c r="E51" s="3"/>
      <c r="F51" s="3"/>
      <c r="G51" s="3"/>
      <c r="H51" s="3"/>
      <c r="I51" s="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</sheetData>
  <mergeCells count="3">
    <mergeCell ref="A3:J3"/>
    <mergeCell ref="A4:I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2026-01-08T02:26:39Z</dcterms:created>
  <dcterms:modified xsi:type="dcterms:W3CDTF">2026-01-08T02:27:02Z</dcterms:modified>
</cp:coreProperties>
</file>