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 I N D O W S\Downloads\SATU DATA 2026\"/>
    </mc:Choice>
  </mc:AlternateContent>
  <xr:revisionPtr revIDLastSave="0" documentId="8_{9D338B11-CD3E-4C56-8753-5C44DA1FDC82}" xr6:coauthVersionLast="47" xr6:coauthVersionMax="47" xr10:uidLastSave="{00000000-0000-0000-0000-000000000000}"/>
  <bookViews>
    <workbookView xWindow="-120" yWindow="-120" windowWidth="20730" windowHeight="11040" xr2:uid="{C2E6561E-1025-4F77-9082-DFC4A878DE73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7" i="1" l="1"/>
  <c r="X17" i="1"/>
  <c r="W17" i="1"/>
  <c r="U17" i="1"/>
  <c r="T17" i="1"/>
  <c r="S17" i="1"/>
  <c r="V17" i="1" s="1"/>
  <c r="R17" i="1"/>
  <c r="Q17" i="1"/>
  <c r="P17" i="1"/>
  <c r="O17" i="1"/>
  <c r="M17" i="1"/>
  <c r="L17" i="1"/>
  <c r="K17" i="1"/>
  <c r="N17" i="1" s="1"/>
  <c r="J17" i="1"/>
  <c r="I17" i="1"/>
  <c r="AA17" i="1" s="1" a="1"/>
  <c r="AA17" i="1" s="1"/>
  <c r="G17" i="1"/>
  <c r="F17" i="1"/>
  <c r="E17" i="1"/>
  <c r="D17" i="1"/>
  <c r="C17" i="1"/>
  <c r="H17" i="1" s="1"/>
  <c r="V16" i="1"/>
  <c r="N16" i="1"/>
  <c r="AA16" i="1" s="1" a="1"/>
  <c r="AA16" i="1" s="1"/>
  <c r="H16" i="1"/>
  <c r="AA15" i="1" a="1"/>
  <c r="AA15" i="1" s="1"/>
  <c r="V15" i="1"/>
  <c r="N15" i="1"/>
  <c r="H15" i="1"/>
  <c r="AA14" i="1" a="1"/>
  <c r="AA14" i="1" s="1"/>
  <c r="V14" i="1"/>
  <c r="N14" i="1"/>
  <c r="H14" i="1"/>
  <c r="AA13" i="1" a="1"/>
  <c r="AA13" i="1" s="1"/>
  <c r="V13" i="1"/>
  <c r="N13" i="1"/>
  <c r="H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<sst xmlns="http://schemas.openxmlformats.org/spreadsheetml/2006/main" count="41" uniqueCount="36">
  <si>
    <t>No</t>
  </si>
  <si>
    <t>Desa/Kelurahan</t>
  </si>
  <si>
    <t>BB/U</t>
  </si>
  <si>
    <t>jumlah</t>
  </si>
  <si>
    <t>TB/U</t>
  </si>
  <si>
    <t>BB/TB</t>
  </si>
  <si>
    <t>Sangat Kurang</t>
  </si>
  <si>
    <t>Kurang</t>
  </si>
  <si>
    <t>Berat Badan Normal</t>
  </si>
  <si>
    <t>Risiko Lebih</t>
  </si>
  <si>
    <t>Outlier</t>
  </si>
  <si>
    <t>Sangat Pendek</t>
  </si>
  <si>
    <t>Pendek</t>
  </si>
  <si>
    <t>Normal</t>
  </si>
  <si>
    <t>Tinggi</t>
  </si>
  <si>
    <t>Gizi Buruk</t>
  </si>
  <si>
    <t>Gizi Kurang</t>
  </si>
  <si>
    <t>Risiko Gizi Lebih</t>
  </si>
  <si>
    <t>Gizi Lebih</t>
  </si>
  <si>
    <t>Obesitas</t>
  </si>
  <si>
    <t>Stunting</t>
  </si>
  <si>
    <t>Wasting</t>
  </si>
  <si>
    <t>Underweight</t>
  </si>
  <si>
    <t>ARJOWINANGUN</t>
  </si>
  <si>
    <t>TLOGOWARU</t>
  </si>
  <si>
    <t>BUMIAYU</t>
  </si>
  <si>
    <t>MERGOSONO</t>
  </si>
  <si>
    <t>JUMLAH</t>
  </si>
  <si>
    <t xml:space="preserve">        PEMERINTAH KOTA MALANG</t>
  </si>
  <si>
    <t xml:space="preserve">     DINAS KESEHATAN</t>
  </si>
  <si>
    <t>PUSKESMAS ARJOWINANGUN</t>
  </si>
  <si>
    <t xml:space="preserve">  Jl. Raya Arjowinangun Nomor 2, Kec. Kedung Kandang, Jawa Timur 65132</t>
  </si>
  <si>
    <t>Telepon (0341) 754909</t>
  </si>
  <si>
    <r>
      <t>Laman puskarjowinangun.malangkota.go.id, email:</t>
    </r>
    <r>
      <rPr>
        <sz val="12"/>
        <color rgb="FF1508B8"/>
        <rFont val="Arial"/>
        <family val="2"/>
      </rPr>
      <t>pkmarjowinangun@gmail.com</t>
    </r>
  </si>
  <si>
    <t>DATA STUNTING PUSKESMAS ARJOWINANGUN TAHUN 2025</t>
  </si>
  <si>
    <t>BULAN AGUSTUS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</si>
</sst>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"/>
      <color theme="1"/>
      <name val="Cambria"/>
      <family val="1"/>
    </font>
    <font>
      <sz val="12"/>
      <color rgb="FF1508B8"/>
      <name val="Arial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0" borderId="0" xfId="0" applyProtection="1">
      <protection locked="0"/>
    </xf>
    <xf numFmtId="0" fontId="5" fillId="0" borderId="0" xfId="0" applyFo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left" vertical="center" indent="3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79512</xdr:colOff>
      <xdr:row>6</xdr:row>
      <xdr:rowOff>71505</xdr:rowOff>
    </xdr:from>
    <xdr:to>
      <xdr:col>15</xdr:col>
      <xdr:colOff>76200</xdr:colOff>
      <xdr:row>6</xdr:row>
      <xdr:rowOff>85725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F2758E28-B7B9-47E3-B4AA-10412DB5D668}"/>
            </a:ext>
          </a:extLst>
        </xdr:cNvPr>
        <xdr:cNvCxnSpPr/>
      </xdr:nvCxnSpPr>
      <xdr:spPr>
        <a:xfrm>
          <a:off x="79512" y="1185930"/>
          <a:ext cx="9731238" cy="14220"/>
        </a:xfrm>
        <a:prstGeom prst="line">
          <a:avLst/>
        </a:prstGeom>
        <a:ln w="44450" cmpd="thickThin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28575</xdr:colOff>
      <xdr:row>2</xdr:row>
      <xdr:rowOff>66675</xdr:rowOff>
    </xdr:from>
    <xdr:to>
      <xdr:col>3</xdr:col>
      <xdr:colOff>144518</xdr:colOff>
      <xdr:row>5</xdr:row>
      <xdr:rowOff>145596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D5E799D-B4D5-4125-AE1C-AD891F1DC4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8325" y="390525"/>
          <a:ext cx="725543" cy="6694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78B1BA-E75D-4A24-98D6-0DEDEC8D8C78}">
  <sheetPr>
    <tabColor rgb="FFFFFF00"/>
  </sheetPr>
  <dimension ref="A1:AA17"/>
  <sheetViews>
    <sheetView tabSelected="1" topLeftCell="A7" workbookViewId="0">
      <selection activeCell="B10" sqref="B10"/>
    </sheetView>
  </sheetViews>
  <sheetFormatPr defaultRowHeight="15" x14ac:dyDescent="0.25"/>
  <cols>
    <col min="2" max="2" width="18" customWidth="1"/>
    <col min="25" max="25" width="12.42578125" customWidth="1"/>
  </cols>
  <sheetData>
    <row r="1" spans="1:27" s="3" customFormat="1" ht="12.95" customHeight="1" x14ac:dyDescent="0.25">
      <c r="A1" s="2"/>
      <c r="D1" s="17" t="s">
        <v>28</v>
      </c>
      <c r="E1" s="17"/>
      <c r="F1" s="17"/>
      <c r="G1" s="17"/>
      <c r="H1" s="17"/>
      <c r="I1" s="17"/>
      <c r="J1" s="17"/>
      <c r="K1" s="17"/>
      <c r="L1" s="17"/>
    </row>
    <row r="2" spans="1:27" s="3" customFormat="1" ht="12.95" customHeight="1" x14ac:dyDescent="0.25">
      <c r="A2" s="2"/>
      <c r="D2" s="17" t="s">
        <v>29</v>
      </c>
      <c r="E2" s="17"/>
      <c r="F2" s="17"/>
      <c r="G2" s="17"/>
      <c r="H2" s="17"/>
      <c r="I2" s="17"/>
      <c r="J2" s="17"/>
      <c r="K2" s="17"/>
      <c r="L2" s="17"/>
    </row>
    <row r="3" spans="1:27" s="3" customFormat="1" ht="21" customHeight="1" x14ac:dyDescent="0.25">
      <c r="A3" s="2"/>
      <c r="D3" s="18" t="s">
        <v>30</v>
      </c>
      <c r="E3" s="18"/>
      <c r="F3" s="18"/>
      <c r="G3" s="18"/>
      <c r="H3" s="18"/>
      <c r="I3" s="18"/>
      <c r="J3" s="18"/>
      <c r="K3" s="18"/>
      <c r="L3" s="18"/>
    </row>
    <row r="4" spans="1:27" s="3" customFormat="1" ht="12.95" customHeight="1" x14ac:dyDescent="0.25">
      <c r="A4" s="2"/>
      <c r="D4" s="17" t="s">
        <v>31</v>
      </c>
      <c r="E4" s="17"/>
      <c r="F4" s="17"/>
      <c r="G4" s="17"/>
      <c r="H4" s="17"/>
      <c r="I4" s="17"/>
      <c r="J4" s="17"/>
      <c r="K4" s="17"/>
      <c r="L4" s="17"/>
    </row>
    <row r="5" spans="1:27" ht="12.95" customHeight="1" x14ac:dyDescent="0.25">
      <c r="A5" s="4"/>
      <c r="D5" s="5"/>
      <c r="E5" s="19" t="s">
        <v>32</v>
      </c>
      <c r="F5" s="19"/>
      <c r="G5" s="19"/>
      <c r="H5" s="19"/>
      <c r="I5" s="19"/>
      <c r="J5" s="19"/>
      <c r="K5" s="19"/>
      <c r="L5" s="5"/>
    </row>
    <row r="6" spans="1:27" ht="15.75" customHeight="1" x14ac:dyDescent="0.25">
      <c r="A6" s="4"/>
      <c r="B6" s="6"/>
      <c r="D6" s="20" t="s">
        <v>33</v>
      </c>
      <c r="E6" s="20"/>
      <c r="F6" s="20"/>
      <c r="G6" s="20"/>
      <c r="H6" s="20"/>
      <c r="I6" s="20"/>
      <c r="J6" s="20"/>
      <c r="K6" s="20"/>
      <c r="L6" s="20"/>
    </row>
    <row r="7" spans="1:27" ht="12" customHeight="1" x14ac:dyDescent="0.25">
      <c r="A7" s="4"/>
      <c r="N7" s="3"/>
      <c r="O7" s="7"/>
      <c r="P7" s="7"/>
      <c r="Q7" s="7"/>
      <c r="R7" s="7"/>
      <c r="S7" s="7"/>
      <c r="T7" s="7"/>
      <c r="U7" s="3"/>
      <c r="V7" s="3"/>
      <c r="W7" s="3"/>
      <c r="X7" s="3"/>
    </row>
    <row r="8" spans="1:27" ht="21" x14ac:dyDescent="0.35">
      <c r="A8" s="15" t="s">
        <v>34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7" ht="21" x14ac:dyDescent="0.35">
      <c r="A9" s="8"/>
      <c r="B9" s="15" t="s">
        <v>35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</row>
    <row r="10" spans="1:27" ht="21" x14ac:dyDescent="0.3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7" ht="30" customHeight="1" x14ac:dyDescent="0.25">
      <c r="A11" s="21" t="s">
        <v>0</v>
      </c>
      <c r="B11" s="21" t="s">
        <v>1</v>
      </c>
      <c r="C11" s="21" t="s">
        <v>2</v>
      </c>
      <c r="D11" s="21"/>
      <c r="E11" s="21"/>
      <c r="F11" s="21"/>
      <c r="G11" s="21"/>
      <c r="H11" s="22" t="s">
        <v>3</v>
      </c>
      <c r="I11" s="21" t="s">
        <v>4</v>
      </c>
      <c r="J11" s="21"/>
      <c r="K11" s="21"/>
      <c r="L11" s="21"/>
      <c r="M11" s="21"/>
      <c r="N11" s="22" t="s">
        <v>3</v>
      </c>
      <c r="O11" s="21" t="s">
        <v>5</v>
      </c>
      <c r="P11" s="21"/>
      <c r="Q11" s="21"/>
      <c r="R11" s="21"/>
      <c r="S11" s="21"/>
      <c r="T11" s="21"/>
      <c r="U11" s="21"/>
      <c r="V11" s="22" t="s">
        <v>3</v>
      </c>
      <c r="W11" s="12"/>
      <c r="X11" s="13"/>
      <c r="Y11" s="14"/>
    </row>
    <row r="12" spans="1:27" ht="44.25" customHeight="1" x14ac:dyDescent="0.25">
      <c r="A12" s="21"/>
      <c r="B12" s="21"/>
      <c r="C12" s="11" t="s">
        <v>6</v>
      </c>
      <c r="D12" s="11" t="s">
        <v>7</v>
      </c>
      <c r="E12" s="11" t="s">
        <v>8</v>
      </c>
      <c r="F12" s="11" t="s">
        <v>9</v>
      </c>
      <c r="G12" s="11" t="s">
        <v>10</v>
      </c>
      <c r="H12" s="23"/>
      <c r="I12" s="11" t="s">
        <v>11</v>
      </c>
      <c r="J12" s="11" t="s">
        <v>12</v>
      </c>
      <c r="K12" s="11" t="s">
        <v>13</v>
      </c>
      <c r="L12" s="11" t="s">
        <v>14</v>
      </c>
      <c r="M12" s="11" t="s">
        <v>10</v>
      </c>
      <c r="N12" s="23"/>
      <c r="O12" s="11" t="s">
        <v>15</v>
      </c>
      <c r="P12" s="11" t="s">
        <v>16</v>
      </c>
      <c r="Q12" s="11" t="s">
        <v>13</v>
      </c>
      <c r="R12" s="11" t="s">
        <v>17</v>
      </c>
      <c r="S12" s="11" t="s">
        <v>18</v>
      </c>
      <c r="T12" s="11" t="s">
        <v>19</v>
      </c>
      <c r="U12" s="11" t="s">
        <v>10</v>
      </c>
      <c r="V12" s="23"/>
      <c r="W12" s="11" t="s">
        <v>20</v>
      </c>
      <c r="X12" s="11" t="s">
        <v>21</v>
      </c>
      <c r="Y12" s="11" t="s">
        <v>22</v>
      </c>
    </row>
    <row r="13" spans="1:27" ht="30" customHeight="1" x14ac:dyDescent="0.25">
      <c r="A13" s="1">
        <v>1</v>
      </c>
      <c r="B13" s="1" t="s">
        <v>23</v>
      </c>
      <c r="C13" s="1">
        <v>4</v>
      </c>
      <c r="D13" s="1">
        <v>61</v>
      </c>
      <c r="E13" s="1">
        <v>573</v>
      </c>
      <c r="F13" s="1">
        <v>60</v>
      </c>
      <c r="G13" s="1">
        <v>0</v>
      </c>
      <c r="H13" s="9">
        <f>SUM(C13:G13)</f>
        <v>698</v>
      </c>
      <c r="I13" s="1">
        <v>15</v>
      </c>
      <c r="J13" s="1">
        <v>59</v>
      </c>
      <c r="K13" s="1">
        <v>624</v>
      </c>
      <c r="L13" s="1">
        <v>0</v>
      </c>
      <c r="M13" s="1">
        <v>0</v>
      </c>
      <c r="N13" s="9">
        <f>SUM(I13:M13)</f>
        <v>698</v>
      </c>
      <c r="O13" s="1">
        <v>0</v>
      </c>
      <c r="P13" s="1">
        <v>46</v>
      </c>
      <c r="Q13" s="1">
        <v>519</v>
      </c>
      <c r="R13" s="1">
        <v>84</v>
      </c>
      <c r="S13" s="1">
        <v>26</v>
      </c>
      <c r="T13" s="1">
        <v>23</v>
      </c>
      <c r="U13" s="1">
        <v>0</v>
      </c>
      <c r="V13" s="9">
        <f>SUM(O13:U13)</f>
        <v>698</v>
      </c>
      <c r="W13" s="1">
        <v>74</v>
      </c>
      <c r="X13" s="1">
        <v>46</v>
      </c>
      <c r="Y13" s="1">
        <v>65</v>
      </c>
      <c r="AA13" s="10" cm="1">
        <f t="array" ref="AA13">SUM(I13:J13/N13*100)</f>
        <v>10.601719197707737</v>
      </c>
    </row>
    <row r="14" spans="1:27" ht="30" customHeight="1" x14ac:dyDescent="0.25">
      <c r="A14" s="1">
        <v>2</v>
      </c>
      <c r="B14" s="1" t="s">
        <v>24</v>
      </c>
      <c r="C14" s="1">
        <v>3</v>
      </c>
      <c r="D14" s="1">
        <v>43</v>
      </c>
      <c r="E14" s="1">
        <v>263</v>
      </c>
      <c r="F14" s="1">
        <v>13</v>
      </c>
      <c r="G14" s="1">
        <v>0</v>
      </c>
      <c r="H14" s="9">
        <f t="shared" ref="H14:H17" si="0">SUM(C14:G14)</f>
        <v>322</v>
      </c>
      <c r="I14" s="1">
        <v>8</v>
      </c>
      <c r="J14" s="1">
        <v>30</v>
      </c>
      <c r="K14" s="1">
        <v>284</v>
      </c>
      <c r="L14" s="1">
        <v>0</v>
      </c>
      <c r="M14" s="1">
        <v>0</v>
      </c>
      <c r="N14" s="9">
        <f t="shared" ref="N14:N17" si="1">SUM(I14:M14)</f>
        <v>322</v>
      </c>
      <c r="O14" s="1">
        <v>0</v>
      </c>
      <c r="P14" s="1">
        <v>43</v>
      </c>
      <c r="Q14" s="1">
        <v>253</v>
      </c>
      <c r="R14" s="1">
        <v>19</v>
      </c>
      <c r="S14" s="1">
        <v>2</v>
      </c>
      <c r="T14" s="1">
        <v>5</v>
      </c>
      <c r="U14" s="1">
        <v>0</v>
      </c>
      <c r="V14" s="9">
        <f t="shared" ref="V14:V17" si="2">SUM(O14:U14)</f>
        <v>322</v>
      </c>
      <c r="W14" s="1">
        <v>38</v>
      </c>
      <c r="X14" s="1">
        <v>43</v>
      </c>
      <c r="Y14" s="1">
        <v>46</v>
      </c>
      <c r="AA14" s="10" cm="1">
        <f t="array" ref="AA14">SUM(I14:J14/N14*100)</f>
        <v>11.801242236024844</v>
      </c>
    </row>
    <row r="15" spans="1:27" ht="30" customHeight="1" x14ac:dyDescent="0.25">
      <c r="A15" s="1">
        <v>3</v>
      </c>
      <c r="B15" s="1" t="s">
        <v>25</v>
      </c>
      <c r="C15" s="1">
        <v>15</v>
      </c>
      <c r="D15" s="1">
        <v>73</v>
      </c>
      <c r="E15" s="1">
        <v>592</v>
      </c>
      <c r="F15" s="1">
        <v>40</v>
      </c>
      <c r="G15" s="1">
        <v>0</v>
      </c>
      <c r="H15" s="9">
        <f t="shared" si="0"/>
        <v>720</v>
      </c>
      <c r="I15" s="1">
        <v>20</v>
      </c>
      <c r="J15" s="1">
        <v>80</v>
      </c>
      <c r="K15" s="1">
        <v>620</v>
      </c>
      <c r="L15" s="1">
        <v>0</v>
      </c>
      <c r="M15" s="1">
        <v>0</v>
      </c>
      <c r="N15" s="9">
        <f t="shared" si="1"/>
        <v>720</v>
      </c>
      <c r="O15" s="1">
        <v>0</v>
      </c>
      <c r="P15" s="1">
        <v>35</v>
      </c>
      <c r="Q15" s="1">
        <v>569</v>
      </c>
      <c r="R15" s="1">
        <v>95</v>
      </c>
      <c r="S15" s="1">
        <v>15</v>
      </c>
      <c r="T15" s="1">
        <v>6</v>
      </c>
      <c r="U15" s="1">
        <v>0</v>
      </c>
      <c r="V15" s="9">
        <f t="shared" si="2"/>
        <v>720</v>
      </c>
      <c r="W15" s="1">
        <v>100</v>
      </c>
      <c r="X15" s="1">
        <v>35</v>
      </c>
      <c r="Y15" s="1">
        <v>88</v>
      </c>
      <c r="AA15" s="10" cm="1">
        <f t="array" ref="AA15">SUM(I15:J15/N15*100)</f>
        <v>13.888888888888889</v>
      </c>
    </row>
    <row r="16" spans="1:27" ht="30" customHeight="1" x14ac:dyDescent="0.25">
      <c r="A16" s="1">
        <v>4</v>
      </c>
      <c r="B16" s="1" t="s">
        <v>26</v>
      </c>
      <c r="C16" s="1">
        <v>13</v>
      </c>
      <c r="D16" s="1">
        <v>107</v>
      </c>
      <c r="E16" s="1">
        <v>651</v>
      </c>
      <c r="F16" s="1">
        <v>63</v>
      </c>
      <c r="G16" s="1">
        <v>0</v>
      </c>
      <c r="H16" s="9">
        <f t="shared" si="0"/>
        <v>834</v>
      </c>
      <c r="I16" s="1">
        <v>33</v>
      </c>
      <c r="J16" s="1">
        <v>56</v>
      </c>
      <c r="K16" s="1">
        <v>745</v>
      </c>
      <c r="L16" s="1">
        <v>0</v>
      </c>
      <c r="M16" s="1">
        <v>0</v>
      </c>
      <c r="N16" s="9">
        <f t="shared" si="1"/>
        <v>834</v>
      </c>
      <c r="O16" s="1">
        <v>1</v>
      </c>
      <c r="P16" s="1">
        <v>61</v>
      </c>
      <c r="Q16" s="1">
        <v>651</v>
      </c>
      <c r="R16" s="1">
        <v>82</v>
      </c>
      <c r="S16" s="1">
        <v>24</v>
      </c>
      <c r="T16" s="1">
        <v>15</v>
      </c>
      <c r="U16" s="1">
        <v>0</v>
      </c>
      <c r="V16" s="9">
        <f t="shared" si="2"/>
        <v>834</v>
      </c>
      <c r="W16" s="1">
        <v>89</v>
      </c>
      <c r="X16" s="1">
        <v>62</v>
      </c>
      <c r="Y16" s="1">
        <v>120</v>
      </c>
      <c r="AA16" s="10" cm="1">
        <f t="array" ref="AA16">SUM(I16:J16/N16*100)</f>
        <v>10.67146282973621</v>
      </c>
    </row>
    <row r="17" spans="1:27" ht="30" customHeight="1" x14ac:dyDescent="0.25">
      <c r="A17" s="16" t="s">
        <v>27</v>
      </c>
      <c r="B17" s="16"/>
      <c r="C17" s="9">
        <f>SUM(C13:C16)</f>
        <v>35</v>
      </c>
      <c r="D17" s="9">
        <f t="shared" ref="D17:G17" si="3">SUM(D13:D16)</f>
        <v>284</v>
      </c>
      <c r="E17" s="9">
        <f t="shared" si="3"/>
        <v>2079</v>
      </c>
      <c r="F17" s="9">
        <f t="shared" si="3"/>
        <v>176</v>
      </c>
      <c r="G17" s="9">
        <f t="shared" si="3"/>
        <v>0</v>
      </c>
      <c r="H17" s="9">
        <f t="shared" si="0"/>
        <v>2574</v>
      </c>
      <c r="I17" s="9">
        <f>SUM(I13:I16)</f>
        <v>76</v>
      </c>
      <c r="J17" s="9">
        <f t="shared" ref="J17:M17" si="4">SUM(J13:J16)</f>
        <v>225</v>
      </c>
      <c r="K17" s="9">
        <f t="shared" si="4"/>
        <v>2273</v>
      </c>
      <c r="L17" s="9">
        <f t="shared" si="4"/>
        <v>0</v>
      </c>
      <c r="M17" s="9">
        <f t="shared" si="4"/>
        <v>0</v>
      </c>
      <c r="N17" s="9">
        <f t="shared" si="1"/>
        <v>2574</v>
      </c>
      <c r="O17" s="9">
        <f>SUM(O13:O16)</f>
        <v>1</v>
      </c>
      <c r="P17" s="9">
        <f t="shared" ref="P17:U17" si="5">SUM(P13:P16)</f>
        <v>185</v>
      </c>
      <c r="Q17" s="9">
        <f t="shared" si="5"/>
        <v>1992</v>
      </c>
      <c r="R17" s="9">
        <f t="shared" si="5"/>
        <v>280</v>
      </c>
      <c r="S17" s="9">
        <f t="shared" si="5"/>
        <v>67</v>
      </c>
      <c r="T17" s="9">
        <f t="shared" si="5"/>
        <v>49</v>
      </c>
      <c r="U17" s="9">
        <f t="shared" si="5"/>
        <v>0</v>
      </c>
      <c r="V17" s="9">
        <f t="shared" si="2"/>
        <v>2574</v>
      </c>
      <c r="W17" s="9">
        <f>SUM(W13:W16)</f>
        <v>301</v>
      </c>
      <c r="X17" s="9">
        <f t="shared" ref="X17:Y17" si="6">SUM(X13:X16)</f>
        <v>186</v>
      </c>
      <c r="Y17" s="9">
        <f t="shared" si="6"/>
        <v>319</v>
      </c>
      <c r="AA17" s="10" cm="1">
        <f t="array" ref="AA17">SUM(I17:J17/N17*100)</f>
        <v>11.693861693861695</v>
      </c>
    </row>
  </sheetData>
  <mergeCells count="18">
    <mergeCell ref="O11:U11"/>
    <mergeCell ref="V11:V12"/>
    <mergeCell ref="W11:Y11"/>
    <mergeCell ref="B9:Y9"/>
    <mergeCell ref="A17:B17"/>
    <mergeCell ref="D1:L1"/>
    <mergeCell ref="D2:L2"/>
    <mergeCell ref="D3:L3"/>
    <mergeCell ref="D4:L4"/>
    <mergeCell ref="E5:K5"/>
    <mergeCell ref="D6:L6"/>
    <mergeCell ref="A8:Y8"/>
    <mergeCell ref="A11:A12"/>
    <mergeCell ref="B11:B12"/>
    <mergeCell ref="C11:G11"/>
    <mergeCell ref="H11:H12"/>
    <mergeCell ref="I11:M11"/>
    <mergeCell ref="N11:N1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 I N D O W S</dc:creator>
  <cp:lastModifiedBy>W I N D O W S</cp:lastModifiedBy>
  <dcterms:created xsi:type="dcterms:W3CDTF">2026-01-13T07:03:12Z</dcterms:created>
  <dcterms:modified xsi:type="dcterms:W3CDTF">2026-01-13T07:18:08Z</dcterms:modified>
</cp:coreProperties>
</file>