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bc 2024\"/>
    </mc:Choice>
  </mc:AlternateContent>
  <xr:revisionPtr revIDLastSave="0" documentId="8_{7D9465FD-977F-4965-AA25-EB2EB4640279}" xr6:coauthVersionLast="47" xr6:coauthVersionMax="47" xr10:uidLastSave="{00000000-0000-0000-0000-000000000000}"/>
  <bookViews>
    <workbookView xWindow="-110" yWindow="-110" windowWidth="19420" windowHeight="10300" xr2:uid="{7E9DC6BC-ECCB-4132-8A5A-323E2C9E2B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J4" i="1"/>
  <c r="I4" i="1"/>
  <c r="G4" i="1"/>
  <c r="I3" i="1"/>
  <c r="G3" i="1"/>
  <c r="J3" i="1" s="1"/>
  <c r="J2" i="1"/>
  <c r="K1" i="1" s="1"/>
  <c r="I2" i="1"/>
  <c r="G2" i="1"/>
</calcChain>
</file>

<file path=xl/sharedStrings.xml><?xml version="1.0" encoding="utf-8"?>
<sst xmlns="http://schemas.openxmlformats.org/spreadsheetml/2006/main" count="15" uniqueCount="13">
  <si>
    <t xml:space="preserve">2.1.5.5. TBC </t>
  </si>
  <si>
    <t>1.</t>
  </si>
  <si>
    <t>Kasus TBC yang ditemukan dan diobati</t>
  </si>
  <si>
    <t>Orang</t>
  </si>
  <si>
    <t xml:space="preserve">2. </t>
  </si>
  <si>
    <t xml:space="preserve">Persentase Pelayanan orang terduga TBC mendapatkan pelayanan TBC sesuai standar (Standar Pelayanan Minimal ke 11) </t>
  </si>
  <si>
    <t>3.</t>
  </si>
  <si>
    <t>Angka Keberhasilan pengobatan kasus TBC 
(Success Rate/SR)</t>
  </si>
  <si>
    <t>≥ 90%</t>
  </si>
  <si>
    <t>4.</t>
  </si>
  <si>
    <t>Persentase pasien TBC dilakukan Investigasi Kontak</t>
  </si>
  <si>
    <r>
      <rPr>
        <u/>
        <sz val="12"/>
        <color theme="1"/>
        <rFont val="Tahoma"/>
      </rPr>
      <t>&gt;</t>
    </r>
    <r>
      <rPr>
        <sz val="12"/>
        <color theme="1"/>
        <rFont val="Tahoma"/>
      </rPr>
      <t>90%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</si>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</sst>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2"/>
      <color theme="1"/>
      <name val="Tahoma"/>
    </font>
    <font>
      <sz val="11"/>
      <color theme="1"/>
      <name val="Calibri"/>
    </font>
    <font>
      <b/>
      <sz val="14"/>
      <color rgb="FF000000"/>
      <name val="Tahoma"/>
    </font>
    <font>
      <sz val="14"/>
      <color theme="1"/>
      <name val="Tahoma"/>
    </font>
    <font>
      <u/>
      <sz val="12"/>
      <color theme="1"/>
      <name val="Tahoma"/>
    </font>
    <font>
      <sz val="14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2" fontId="6" fillId="5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9" fontId="3" fillId="0" borderId="4" xfId="0" applyNumberFormat="1" applyFont="1" applyBorder="1" applyAlignment="1">
      <alignment horizontal="center" vertical="top" wrapText="1"/>
    </xf>
    <xf numFmtId="1" fontId="6" fillId="2" borderId="5" xfId="0" applyNumberFormat="1" applyFont="1" applyFill="1" applyBorder="1" applyAlignment="1">
      <alignment horizontal="center" vertical="top"/>
    </xf>
    <xf numFmtId="164" fontId="8" fillId="6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16476-D75F-4BCF-989B-8A5DC91CD298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AVERAGE(J2:J5)</f>
        <v>21.745675740286764</v>
      </c>
    </row>
    <row r="2" spans="1:11" ht="17.5" x14ac:dyDescent="0.35">
      <c r="A2" s="11" t="s">
        <v>1</v>
      </c>
      <c r="B2" s="12" t="s">
        <v>2</v>
      </c>
      <c r="C2" s="3"/>
      <c r="D2" s="13">
        <v>0.9</v>
      </c>
      <c r="E2" s="5" t="s">
        <v>3</v>
      </c>
      <c r="F2" s="14">
        <v>257</v>
      </c>
      <c r="G2" s="15">
        <f t="shared" ref="G2:G3" si="0">D2*F2</f>
        <v>231.3</v>
      </c>
      <c r="H2" s="8">
        <v>11</v>
      </c>
      <c r="I2" s="9">
        <f t="shared" ref="I2:I3" si="1">H2/F2*100</f>
        <v>4.2801556420233462</v>
      </c>
      <c r="J2" s="9">
        <f t="shared" ref="J2:J5" si="2">IF(H2/G2*100&gt;=100,100,IF(H2/G2*100&lt;100,H2/G2*100))</f>
        <v>4.7557284911370514</v>
      </c>
      <c r="K2" s="16"/>
    </row>
    <row r="3" spans="1:11" ht="17.5" x14ac:dyDescent="0.35">
      <c r="A3" s="11" t="s">
        <v>4</v>
      </c>
      <c r="B3" s="12" t="s">
        <v>5</v>
      </c>
      <c r="C3" s="3"/>
      <c r="D3" s="17">
        <v>1</v>
      </c>
      <c r="E3" s="5" t="s">
        <v>3</v>
      </c>
      <c r="F3" s="14">
        <v>1388</v>
      </c>
      <c r="G3" s="15">
        <f t="shared" si="0"/>
        <v>1388</v>
      </c>
      <c r="H3" s="8">
        <v>309</v>
      </c>
      <c r="I3" s="9">
        <f t="shared" si="1"/>
        <v>22.262247838616712</v>
      </c>
      <c r="J3" s="9">
        <f t="shared" si="2"/>
        <v>22.262247838616712</v>
      </c>
      <c r="K3" s="16"/>
    </row>
    <row r="4" spans="1:11" ht="17.5" x14ac:dyDescent="0.35">
      <c r="A4" s="11" t="s">
        <v>6</v>
      </c>
      <c r="B4" s="12" t="s">
        <v>7</v>
      </c>
      <c r="C4" s="3"/>
      <c r="D4" s="17" t="s">
        <v>8</v>
      </c>
      <c r="E4" s="5" t="s">
        <v>3</v>
      </c>
      <c r="F4" s="18">
        <v>63</v>
      </c>
      <c r="G4" s="15">
        <f t="shared" ref="G4:G5" si="3">90%*F4</f>
        <v>56.7</v>
      </c>
      <c r="H4" s="8">
        <v>17</v>
      </c>
      <c r="I4" s="9">
        <f>H5/F4*100</f>
        <v>26.984126984126984</v>
      </c>
      <c r="J4" s="9">
        <f t="shared" si="2"/>
        <v>29.982363315696649</v>
      </c>
      <c r="K4" s="16"/>
    </row>
    <row r="5" spans="1:11" ht="17.5" x14ac:dyDescent="0.35">
      <c r="A5" s="11" t="s">
        <v>9</v>
      </c>
      <c r="B5" s="12" t="s">
        <v>10</v>
      </c>
      <c r="C5" s="3"/>
      <c r="D5" s="17" t="s">
        <v>11</v>
      </c>
      <c r="E5" s="5" t="s">
        <v>12</v>
      </c>
      <c r="F5" s="18">
        <v>63</v>
      </c>
      <c r="G5" s="15">
        <f t="shared" si="3"/>
        <v>56.7</v>
      </c>
      <c r="H5" s="8">
        <v>17</v>
      </c>
      <c r="I5" s="19">
        <f>H5/F4*100</f>
        <v>26.984126984126984</v>
      </c>
      <c r="J5" s="9">
        <f t="shared" si="2"/>
        <v>29.982363315696649</v>
      </c>
      <c r="K5" s="16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2025-01-11T04:00:47Z</dcterms:created>
  <dcterms:modified xsi:type="dcterms:W3CDTF">2025-01-11T04:01:02Z</dcterms:modified>
</cp:coreProperties>
</file>