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3DA16B9E-C4E3-4AC6-87B3-0DA79D72BD82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 l="1"/>
  <c r="E29" i="2" s="1"/>
  <c r="E28" i="2"/>
  <c r="E27" i="2"/>
  <c r="I26" i="2"/>
  <c r="E26" i="2"/>
  <c r="D22" i="2"/>
  <c r="E22" i="2" s="1"/>
  <c r="I21" i="2"/>
  <c r="I28" i="2" s="1"/>
  <c r="J28" i="2" s="1"/>
  <c r="E21" i="2"/>
  <c r="I20" i="2"/>
  <c r="I22" i="2" s="1"/>
  <c r="J22" i="2" s="1"/>
  <c r="E20" i="2"/>
  <c r="J19" i="2"/>
  <c r="I19" i="2"/>
  <c r="E19" i="2"/>
  <c r="I15" i="2"/>
  <c r="D15" i="2"/>
  <c r="C14" i="2"/>
  <c r="H14" i="2" s="1"/>
  <c r="J14" i="2" s="1"/>
  <c r="C13" i="2"/>
  <c r="H13" i="2" s="1"/>
  <c r="J13" i="2" s="1"/>
  <c r="C12" i="2"/>
  <c r="H12" i="2" s="1"/>
  <c r="H15" i="2" l="1"/>
  <c r="J15" i="2" s="1"/>
  <c r="J12" i="2"/>
  <c r="E14" i="2"/>
  <c r="J26" i="2"/>
  <c r="J20" i="2"/>
  <c r="I27" i="2"/>
  <c r="J27" i="2" s="1"/>
  <c r="C15" i="2"/>
  <c r="E15" i="2" s="1"/>
  <c r="E12" i="2"/>
  <c r="J21" i="2"/>
  <c r="E13" i="2"/>
  <c r="I29" i="2" l="1"/>
  <c r="J29" i="2" s="1"/>
</calcChain>
</file>

<file path=xl/sharedStrings.xml><?xml version="1.0" encoding="utf-8"?>
<sst xmlns="http://schemas.openxmlformats.org/spreadsheetml/2006/main" count="76" uniqueCount="32">
  <si>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</si>
  <si>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</si>
  <si>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</si>
  <si>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</si>
  <si>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</si>
  <si>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</si>
  <si>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</si>
  <si>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</si>
  <si>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</si>
  <si>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</si>
  <si>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</si>
  <si>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</si>
  <si>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</si>
  <si>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</si>
  <si>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</si>
  <si>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</si>
  <si>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</si>
  <si>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</si>
  <si>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</si>
  <si>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</si>
  <si>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</si>
  <si>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PURWODADI</t>
  </si>
  <si>
    <t>POLOWIJEN</t>
  </si>
  <si>
    <t>BALEARJOSARI</t>
  </si>
  <si>
    <t>JUMLAH</t>
  </si>
  <si>
    <t>LAPORAN BULAN TIMBANG FEBRUARI 2023 PUSKESMAS POLOWIJEN</t>
  </si>
  <si>
    <t>Data Tanggal : 2023-06-10 09:41:57</t>
  </si>
  <si>
    <t>Pendek+ Sangat Pendek</t>
  </si>
  <si>
    <t>Sasaran Balita</t>
  </si>
  <si>
    <t>Persentase</t>
  </si>
  <si>
    <t>Sasaran Balita (proyeksi)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</si>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</sst>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4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68D2-521F-4AEE-AE02-42EF6C9B5C75}">
  <dimension ref="A1:Z1000"/>
  <sheetViews>
    <sheetView tabSelected="1" workbookViewId="0">
      <selection sqref="A1:XFD1048576"/>
    </sheetView>
  </sheetViews>
  <sheetFormatPr defaultColWidth="14.453125" defaultRowHeight="14.5"/>
  <cols>
    <col min="1" max="1" width="5.453125" customWidth="1"/>
    <col min="2" max="2" width="17" customWidth="1"/>
    <col min="3" max="3" width="9.26953125" customWidth="1"/>
    <col min="4" max="4" width="9.54296875" customWidth="1"/>
    <col min="5" max="5" width="13.08984375" customWidth="1"/>
    <col min="6" max="6" width="10.54296875" customWidth="1"/>
    <col min="7" max="7" width="17.453125" customWidth="1"/>
    <col min="8" max="8" width="8.81640625" customWidth="1"/>
    <col min="9" max="9" width="11.453125" customWidth="1"/>
    <col min="10" max="10" width="10.54296875" customWidth="1"/>
    <col min="11" max="11" width="7.81640625" customWidth="1"/>
    <col min="12" max="12" width="10.08984375" customWidth="1"/>
    <col min="13" max="13" width="8.453125" customWidth="1"/>
    <col min="14" max="14" width="12" customWidth="1"/>
    <col min="15" max="15" width="8" customWidth="1"/>
    <col min="16" max="16" width="9.453125" customWidth="1"/>
    <col min="17" max="18" width="9.54296875" customWidth="1"/>
    <col min="19" max="19" width="14.08984375" customWidth="1"/>
    <col min="20" max="26" width="8" customWidth="1"/>
  </cols>
  <sheetData>
    <row r="1" spans="1:26" ht="41.25" customHeight="1">
      <c r="A1" s="10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1"/>
      <c r="U1" s="11"/>
      <c r="V1" s="11"/>
      <c r="W1" s="11"/>
      <c r="X1" s="11"/>
      <c r="Y1" s="11"/>
      <c r="Z1" s="11"/>
    </row>
    <row r="2" spans="1:26">
      <c r="A2" s="1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6" ht="16.5" customHeight="1">
      <c r="A3" s="3" t="s">
        <v>0</v>
      </c>
      <c r="B3" s="3" t="s">
        <v>1</v>
      </c>
      <c r="C3" s="4" t="s">
        <v>2</v>
      </c>
      <c r="D3" s="5"/>
      <c r="E3" s="5"/>
      <c r="F3" s="6"/>
      <c r="G3" s="4" t="s">
        <v>3</v>
      </c>
      <c r="H3" s="5"/>
      <c r="I3" s="5"/>
      <c r="J3" s="6"/>
      <c r="K3" s="4" t="s">
        <v>4</v>
      </c>
      <c r="L3" s="5"/>
      <c r="M3" s="5"/>
      <c r="N3" s="5"/>
      <c r="O3" s="5"/>
      <c r="P3" s="6"/>
      <c r="Q3" s="7"/>
      <c r="R3" s="7"/>
      <c r="S3" s="7"/>
    </row>
    <row r="4" spans="1:26" ht="30" customHeight="1">
      <c r="A4" s="8"/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11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</row>
    <row r="5" spans="1:26">
      <c r="A5" s="12">
        <v>1</v>
      </c>
      <c r="B5" s="13" t="s">
        <v>21</v>
      </c>
      <c r="C5" s="14">
        <v>4</v>
      </c>
      <c r="D5" s="14">
        <v>68</v>
      </c>
      <c r="E5" s="14">
        <v>687</v>
      </c>
      <c r="F5" s="14">
        <v>37</v>
      </c>
      <c r="G5" s="14">
        <v>25</v>
      </c>
      <c r="H5" s="14">
        <v>61</v>
      </c>
      <c r="I5" s="14">
        <v>710</v>
      </c>
      <c r="J5" s="14">
        <v>0</v>
      </c>
      <c r="K5" s="14">
        <v>0</v>
      </c>
      <c r="L5" s="14">
        <v>43</v>
      </c>
      <c r="M5" s="14">
        <v>651</v>
      </c>
      <c r="N5" s="14">
        <v>79</v>
      </c>
      <c r="O5" s="14">
        <v>12</v>
      </c>
      <c r="P5" s="14">
        <v>11</v>
      </c>
      <c r="Q5" s="14">
        <v>86</v>
      </c>
      <c r="R5" s="14">
        <v>43</v>
      </c>
      <c r="S5" s="14">
        <v>72</v>
      </c>
    </row>
    <row r="6" spans="1:26">
      <c r="A6" s="12">
        <v>2</v>
      </c>
      <c r="B6" s="13" t="s">
        <v>22</v>
      </c>
      <c r="C6" s="14">
        <v>8</v>
      </c>
      <c r="D6" s="14">
        <v>48</v>
      </c>
      <c r="E6" s="14">
        <v>432</v>
      </c>
      <c r="F6" s="14">
        <v>45</v>
      </c>
      <c r="G6" s="14">
        <v>17</v>
      </c>
      <c r="H6" s="14">
        <v>40</v>
      </c>
      <c r="I6" s="14">
        <v>476</v>
      </c>
      <c r="J6" s="14">
        <v>0</v>
      </c>
      <c r="K6" s="14">
        <v>0</v>
      </c>
      <c r="L6" s="14">
        <v>30</v>
      </c>
      <c r="M6" s="14">
        <v>417</v>
      </c>
      <c r="N6" s="14">
        <v>52</v>
      </c>
      <c r="O6" s="14">
        <v>17</v>
      </c>
      <c r="P6" s="14">
        <v>16</v>
      </c>
      <c r="Q6" s="14">
        <v>57</v>
      </c>
      <c r="R6" s="14">
        <v>30</v>
      </c>
      <c r="S6" s="14">
        <v>56</v>
      </c>
    </row>
    <row r="7" spans="1:26">
      <c r="A7" s="12">
        <v>3</v>
      </c>
      <c r="B7" s="13" t="s">
        <v>23</v>
      </c>
      <c r="C7" s="14">
        <v>6</v>
      </c>
      <c r="D7" s="14">
        <v>48</v>
      </c>
      <c r="E7" s="14">
        <v>309</v>
      </c>
      <c r="F7" s="14">
        <v>30</v>
      </c>
      <c r="G7" s="14">
        <v>11</v>
      </c>
      <c r="H7" s="14">
        <v>39</v>
      </c>
      <c r="I7" s="14">
        <v>343</v>
      </c>
      <c r="J7" s="14">
        <v>0</v>
      </c>
      <c r="K7" s="14">
        <v>0</v>
      </c>
      <c r="L7" s="14">
        <v>30</v>
      </c>
      <c r="M7" s="14">
        <v>291</v>
      </c>
      <c r="N7" s="14">
        <v>49</v>
      </c>
      <c r="O7" s="14">
        <v>15</v>
      </c>
      <c r="P7" s="14">
        <v>6</v>
      </c>
      <c r="Q7" s="14">
        <v>50</v>
      </c>
      <c r="R7" s="14">
        <v>30</v>
      </c>
      <c r="S7" s="14">
        <v>54</v>
      </c>
    </row>
    <row r="8" spans="1:26" ht="14.25" customHeight="1">
      <c r="A8" s="15" t="s">
        <v>24</v>
      </c>
      <c r="B8" s="6"/>
      <c r="C8" s="16">
        <v>18</v>
      </c>
      <c r="D8" s="16">
        <v>164</v>
      </c>
      <c r="E8" s="16">
        <v>1428</v>
      </c>
      <c r="F8" s="16">
        <v>112</v>
      </c>
      <c r="G8" s="16">
        <v>53</v>
      </c>
      <c r="H8" s="16">
        <v>140</v>
      </c>
      <c r="I8" s="16">
        <v>1529</v>
      </c>
      <c r="J8" s="16">
        <v>0</v>
      </c>
      <c r="K8" s="16">
        <v>0</v>
      </c>
      <c r="L8" s="16">
        <v>103</v>
      </c>
      <c r="M8" s="16">
        <v>1359</v>
      </c>
      <c r="N8" s="16">
        <v>180</v>
      </c>
      <c r="O8" s="16">
        <v>44</v>
      </c>
      <c r="P8" s="16">
        <v>33</v>
      </c>
      <c r="Q8" s="16">
        <v>193</v>
      </c>
      <c r="R8" s="16">
        <v>103</v>
      </c>
      <c r="S8" s="16">
        <v>182</v>
      </c>
    </row>
    <row r="10" spans="1:26">
      <c r="B10" s="3" t="s">
        <v>1</v>
      </c>
      <c r="C10" s="17" t="s">
        <v>27</v>
      </c>
      <c r="D10" s="3" t="s">
        <v>28</v>
      </c>
      <c r="E10" s="18" t="s">
        <v>29</v>
      </c>
      <c r="G10" s="3" t="s">
        <v>1</v>
      </c>
      <c r="H10" s="17" t="s">
        <v>27</v>
      </c>
      <c r="I10" s="3" t="s">
        <v>30</v>
      </c>
      <c r="J10" s="3" t="s">
        <v>29</v>
      </c>
    </row>
    <row r="11" spans="1:26" ht="34.5" customHeight="1">
      <c r="B11" s="8"/>
      <c r="C11" s="8"/>
      <c r="D11" s="8"/>
      <c r="E11" s="8"/>
      <c r="G11" s="8"/>
      <c r="H11" s="8"/>
      <c r="I11" s="8"/>
      <c r="J11" s="8"/>
    </row>
    <row r="12" spans="1:26">
      <c r="B12" s="13" t="s">
        <v>21</v>
      </c>
      <c r="C12" s="19">
        <f t="shared" ref="C12:C14" si="0">G5+H5</f>
        <v>86</v>
      </c>
      <c r="D12" s="19">
        <v>1114</v>
      </c>
      <c r="E12" s="20">
        <f t="shared" ref="E12:E15" si="1">C12/D12</f>
        <v>7.719928186714542E-2</v>
      </c>
      <c r="G12" s="13" t="s">
        <v>21</v>
      </c>
      <c r="H12" s="19">
        <f t="shared" ref="H12:H14" si="2">C12</f>
        <v>86</v>
      </c>
      <c r="I12" s="19">
        <v>1304</v>
      </c>
      <c r="J12" s="21">
        <f t="shared" ref="J12:J15" si="3">H12/I12</f>
        <v>6.5950920245398767E-2</v>
      </c>
    </row>
    <row r="13" spans="1:26">
      <c r="B13" s="13" t="s">
        <v>22</v>
      </c>
      <c r="C13" s="19">
        <f t="shared" si="0"/>
        <v>57</v>
      </c>
      <c r="D13" s="19">
        <v>699</v>
      </c>
      <c r="E13" s="20">
        <f t="shared" si="1"/>
        <v>8.15450643776824E-2</v>
      </c>
      <c r="G13" s="13" t="s">
        <v>22</v>
      </c>
      <c r="H13" s="19">
        <f t="shared" si="2"/>
        <v>57</v>
      </c>
      <c r="I13" s="19">
        <v>824</v>
      </c>
      <c r="J13" s="21">
        <f t="shared" si="3"/>
        <v>6.9174757281553395E-2</v>
      </c>
    </row>
    <row r="14" spans="1:26">
      <c r="B14" s="13" t="s">
        <v>23</v>
      </c>
      <c r="C14" s="19">
        <f t="shared" si="0"/>
        <v>50</v>
      </c>
      <c r="D14" s="19">
        <v>543</v>
      </c>
      <c r="E14" s="20">
        <f t="shared" si="1"/>
        <v>9.2081031307550645E-2</v>
      </c>
      <c r="G14" s="13" t="s">
        <v>23</v>
      </c>
      <c r="H14" s="19">
        <f t="shared" si="2"/>
        <v>50</v>
      </c>
      <c r="I14" s="19">
        <v>613</v>
      </c>
      <c r="J14" s="21">
        <f t="shared" si="3"/>
        <v>8.1566068515497553E-2</v>
      </c>
    </row>
    <row r="15" spans="1:26">
      <c r="B15" s="13" t="s">
        <v>31</v>
      </c>
      <c r="C15" s="19">
        <f t="shared" ref="C15:D15" si="4">SUM(C12:C14)</f>
        <v>193</v>
      </c>
      <c r="D15" s="19">
        <f t="shared" si="4"/>
        <v>2356</v>
      </c>
      <c r="E15" s="20">
        <f t="shared" si="1"/>
        <v>8.1918505942275038E-2</v>
      </c>
      <c r="G15" s="13" t="s">
        <v>31</v>
      </c>
      <c r="H15" s="19">
        <f t="shared" ref="H15:I15" si="5">SUM(H12:H14)</f>
        <v>193</v>
      </c>
      <c r="I15" s="19">
        <f t="shared" si="5"/>
        <v>2741</v>
      </c>
      <c r="J15" s="21">
        <f t="shared" si="3"/>
        <v>7.0412258299890548E-2</v>
      </c>
    </row>
    <row r="16" spans="1:26">
      <c r="G16" s="11"/>
      <c r="H16" s="11"/>
      <c r="I16" s="11"/>
      <c r="J16" s="22"/>
    </row>
    <row r="17" spans="2:10">
      <c r="B17" s="3" t="s">
        <v>1</v>
      </c>
      <c r="C17" s="3" t="s">
        <v>19</v>
      </c>
      <c r="D17" s="3" t="s">
        <v>28</v>
      </c>
      <c r="E17" s="18" t="s">
        <v>29</v>
      </c>
      <c r="G17" s="3" t="s">
        <v>1</v>
      </c>
      <c r="H17" s="3" t="s">
        <v>19</v>
      </c>
      <c r="I17" s="3" t="s">
        <v>30</v>
      </c>
      <c r="J17" s="3" t="s">
        <v>29</v>
      </c>
    </row>
    <row r="18" spans="2:10" ht="29.25" customHeight="1">
      <c r="B18" s="8"/>
      <c r="C18" s="8"/>
      <c r="D18" s="8"/>
      <c r="E18" s="8"/>
      <c r="G18" s="8"/>
      <c r="H18" s="8"/>
      <c r="I18" s="8"/>
      <c r="J18" s="8"/>
    </row>
    <row r="19" spans="2:10">
      <c r="B19" s="13" t="s">
        <v>21</v>
      </c>
      <c r="C19" s="14">
        <v>43</v>
      </c>
      <c r="D19" s="19">
        <v>1114</v>
      </c>
      <c r="E19" s="20">
        <f t="shared" ref="E19:E22" si="6">C19/D19</f>
        <v>3.859964093357271E-2</v>
      </c>
      <c r="G19" s="13" t="s">
        <v>21</v>
      </c>
      <c r="H19" s="14">
        <v>43</v>
      </c>
      <c r="I19" s="19">
        <f t="shared" ref="I19:I21" si="7">I12</f>
        <v>1304</v>
      </c>
      <c r="J19" s="21">
        <f t="shared" ref="J19:J22" si="8">H19/I19</f>
        <v>3.2975460122699383E-2</v>
      </c>
    </row>
    <row r="20" spans="2:10">
      <c r="B20" s="13" t="s">
        <v>22</v>
      </c>
      <c r="C20" s="14">
        <v>30</v>
      </c>
      <c r="D20" s="19">
        <v>699</v>
      </c>
      <c r="E20" s="20">
        <f t="shared" si="6"/>
        <v>4.2918454935622317E-2</v>
      </c>
      <c r="G20" s="13" t="s">
        <v>22</v>
      </c>
      <c r="H20" s="14">
        <v>30</v>
      </c>
      <c r="I20" s="19">
        <f t="shared" si="7"/>
        <v>824</v>
      </c>
      <c r="J20" s="21">
        <f t="shared" si="8"/>
        <v>3.640776699029126E-2</v>
      </c>
    </row>
    <row r="21" spans="2:10" ht="15.75" customHeight="1">
      <c r="B21" s="13" t="s">
        <v>23</v>
      </c>
      <c r="C21" s="14">
        <v>30</v>
      </c>
      <c r="D21" s="19">
        <v>543</v>
      </c>
      <c r="E21" s="20">
        <f t="shared" si="6"/>
        <v>5.5248618784530384E-2</v>
      </c>
      <c r="G21" s="13" t="s">
        <v>23</v>
      </c>
      <c r="H21" s="14">
        <v>30</v>
      </c>
      <c r="I21" s="19">
        <f t="shared" si="7"/>
        <v>613</v>
      </c>
      <c r="J21" s="21">
        <f t="shared" si="8"/>
        <v>4.8939641109298535E-2</v>
      </c>
    </row>
    <row r="22" spans="2:10" ht="15.75" customHeight="1">
      <c r="B22" s="13" t="s">
        <v>31</v>
      </c>
      <c r="C22" s="16">
        <v>103</v>
      </c>
      <c r="D22" s="19">
        <f>SUM(D19:D21)</f>
        <v>2356</v>
      </c>
      <c r="E22" s="20">
        <f t="shared" si="6"/>
        <v>4.3718166383701192E-2</v>
      </c>
      <c r="G22" s="13" t="s">
        <v>31</v>
      </c>
      <c r="H22" s="16">
        <v>103</v>
      </c>
      <c r="I22" s="19">
        <f>SUM(I19:I21)</f>
        <v>2741</v>
      </c>
      <c r="J22" s="21">
        <f t="shared" si="8"/>
        <v>3.7577526450200655E-2</v>
      </c>
    </row>
    <row r="23" spans="2:10" ht="15.75" customHeight="1">
      <c r="G23" s="11"/>
      <c r="H23" s="11"/>
      <c r="I23" s="11"/>
      <c r="J23" s="22"/>
    </row>
    <row r="24" spans="2:10" ht="15.75" customHeight="1">
      <c r="B24" s="3" t="s">
        <v>1</v>
      </c>
      <c r="C24" s="3" t="s">
        <v>20</v>
      </c>
      <c r="D24" s="3" t="s">
        <v>28</v>
      </c>
      <c r="E24" s="18" t="s">
        <v>29</v>
      </c>
      <c r="G24" s="3" t="s">
        <v>1</v>
      </c>
      <c r="H24" s="3" t="s">
        <v>20</v>
      </c>
      <c r="I24" s="3" t="s">
        <v>30</v>
      </c>
      <c r="J24" s="3" t="s">
        <v>29</v>
      </c>
    </row>
    <row r="25" spans="2:10" ht="27.75" customHeight="1">
      <c r="B25" s="8"/>
      <c r="C25" s="8"/>
      <c r="D25" s="8"/>
      <c r="E25" s="8"/>
      <c r="G25" s="8"/>
      <c r="H25" s="8"/>
      <c r="I25" s="8"/>
      <c r="J25" s="8"/>
    </row>
    <row r="26" spans="2:10" ht="15.75" customHeight="1">
      <c r="B26" s="13" t="s">
        <v>21</v>
      </c>
      <c r="C26" s="14">
        <v>72</v>
      </c>
      <c r="D26" s="19">
        <v>1114</v>
      </c>
      <c r="E26" s="20">
        <f t="shared" ref="E26:E29" si="9">C26/D26</f>
        <v>6.4631956912028721E-2</v>
      </c>
      <c r="G26" s="13" t="s">
        <v>21</v>
      </c>
      <c r="H26" s="14">
        <v>72</v>
      </c>
      <c r="I26" s="19">
        <f t="shared" ref="I26:I28" si="10">I19</f>
        <v>1304</v>
      </c>
      <c r="J26" s="21">
        <f t="shared" ref="J26:J29" si="11">H26/I26</f>
        <v>5.5214723926380369E-2</v>
      </c>
    </row>
    <row r="27" spans="2:10" ht="15.75" customHeight="1">
      <c r="B27" s="13" t="s">
        <v>22</v>
      </c>
      <c r="C27" s="14">
        <v>56</v>
      </c>
      <c r="D27" s="19">
        <v>699</v>
      </c>
      <c r="E27" s="20">
        <f t="shared" si="9"/>
        <v>8.0114449213161659E-2</v>
      </c>
      <c r="G27" s="13" t="s">
        <v>22</v>
      </c>
      <c r="H27" s="14">
        <v>56</v>
      </c>
      <c r="I27" s="19">
        <f t="shared" si="10"/>
        <v>824</v>
      </c>
      <c r="J27" s="21">
        <f t="shared" si="11"/>
        <v>6.7961165048543687E-2</v>
      </c>
    </row>
    <row r="28" spans="2:10" ht="15.75" customHeight="1">
      <c r="B28" s="13" t="s">
        <v>23</v>
      </c>
      <c r="C28" s="14">
        <v>54</v>
      </c>
      <c r="D28" s="19">
        <v>543</v>
      </c>
      <c r="E28" s="20">
        <f t="shared" si="9"/>
        <v>9.9447513812154692E-2</v>
      </c>
      <c r="G28" s="13" t="s">
        <v>23</v>
      </c>
      <c r="H28" s="14">
        <v>54</v>
      </c>
      <c r="I28" s="19">
        <f t="shared" si="10"/>
        <v>613</v>
      </c>
      <c r="J28" s="21">
        <f t="shared" si="11"/>
        <v>8.8091353996737357E-2</v>
      </c>
    </row>
    <row r="29" spans="2:10" ht="15.75" customHeight="1">
      <c r="B29" s="13" t="s">
        <v>31</v>
      </c>
      <c r="C29" s="16">
        <v>182</v>
      </c>
      <c r="D29" s="19">
        <f>SUM(D26:D28)</f>
        <v>2356</v>
      </c>
      <c r="E29" s="20">
        <f t="shared" si="9"/>
        <v>7.7249575551782676E-2</v>
      </c>
      <c r="G29" s="13" t="s">
        <v>31</v>
      </c>
      <c r="H29" s="16">
        <v>182</v>
      </c>
      <c r="I29" s="19">
        <f>SUM(I26:I28)</f>
        <v>2741</v>
      </c>
      <c r="J29" s="21">
        <f t="shared" si="11"/>
        <v>6.6399124407150678E-2</v>
      </c>
    </row>
    <row r="30" spans="2:10" ht="15.75" customHeight="1"/>
    <row r="31" spans="2:10" ht="15.75" customHeight="1"/>
    <row r="32" spans="2:10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32">
    <mergeCell ref="J17:J18"/>
    <mergeCell ref="B24:B25"/>
    <mergeCell ref="C24:C25"/>
    <mergeCell ref="D24:D25"/>
    <mergeCell ref="E24:E25"/>
    <mergeCell ref="G24:G25"/>
    <mergeCell ref="H24:H25"/>
    <mergeCell ref="I24:I25"/>
    <mergeCell ref="J24:J25"/>
    <mergeCell ref="H10:H11"/>
    <mergeCell ref="I10:I11"/>
    <mergeCell ref="J10:J11"/>
    <mergeCell ref="B17:B18"/>
    <mergeCell ref="C17:C18"/>
    <mergeCell ref="D17:D18"/>
    <mergeCell ref="E17:E18"/>
    <mergeCell ref="G17:G18"/>
    <mergeCell ref="H17:H18"/>
    <mergeCell ref="I17:I18"/>
    <mergeCell ref="A8:B8"/>
    <mergeCell ref="B10:B11"/>
    <mergeCell ref="C10:C11"/>
    <mergeCell ref="D10:D11"/>
    <mergeCell ref="E10:E11"/>
    <mergeCell ref="G10:G11"/>
    <mergeCell ref="A1:S1"/>
    <mergeCell ref="A2:S2"/>
    <mergeCell ref="A3:A4"/>
    <mergeCell ref="B3:B4"/>
    <mergeCell ref="C3:F3"/>
    <mergeCell ref="G3:J3"/>
    <mergeCell ref="K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2024-01-28T14:44:40Z</dcterms:modified>
</cp:coreProperties>
</file>