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<sst xmlns="http://schemas.openxmlformats.org/spreadsheetml/2006/main" count="126" uniqueCount="100">
  <si>
    <t>CAPAIAN KBK BPJS TAHUN 2021</t>
  </si>
  <si>
    <t>Tanggal Proses</t>
  </si>
  <si>
    <t>Periode Bulan</t>
  </si>
  <si>
    <t>Tahun</t>
  </si>
  <si>
    <t>Jumlah Kontak</t>
  </si>
  <si>
    <t>Peserta Terdaftar</t>
  </si>
  <si>
    <t>Angka Kontak</t>
  </si>
  <si>
    <t>Rating AK</t>
  </si>
  <si>
    <t>Bobot AK</t>
  </si>
  <si>
    <t>Capaian AK</t>
  </si>
  <si>
    <t>Jumlah Rujukan** Kasus Non Spesialistik</t>
  </si>
  <si>
    <t>Jumlah Rujukan**</t>
  </si>
  <si>
    <t>RRNS</t>
  </si>
  <si>
    <t>Rating RRNS</t>
  </si>
  <si>
    <t>Bobot RRNS</t>
  </si>
  <si>
    <t>Capaian RRNS</t>
  </si>
  <si>
    <t>Prolanis DM Terkendali</t>
  </si>
  <si>
    <t>Peserta Diagnosa DM</t>
  </si>
  <si>
    <t>RPPT DM</t>
  </si>
  <si>
    <t>Prolanis HT Terkendali</t>
  </si>
  <si>
    <t>Peserta Diagnosa HT</t>
  </si>
  <si>
    <t>RPPT HT</t>
  </si>
  <si>
    <t>Nilai RPPT</t>
  </si>
  <si>
    <t>Rating RPPT</t>
  </si>
  <si>
    <t>Bobot RPPT</t>
  </si>
  <si>
    <t>Capaian RPPT</t>
  </si>
  <si>
    <t>Total</t>
  </si>
  <si>
    <t>Penyesuaian</t>
  </si>
  <si>
    <t>a</t>
  </si>
  <si>
    <t>b</t>
  </si>
  <si>
    <t>c</t>
  </si>
  <si>
    <t>d</t>
  </si>
  <si>
    <t>e</t>
  </si>
  <si>
    <t>f=d/e</t>
  </si>
  <si>
    <t>g</t>
  </si>
  <si>
    <t>h</t>
  </si>
  <si>
    <t>i=g*h</t>
  </si>
  <si>
    <t>j</t>
  </si>
  <si>
    <t>k</t>
  </si>
  <si>
    <t>l=j/k</t>
  </si>
  <si>
    <t>m</t>
  </si>
  <si>
    <t>n</t>
  </si>
  <si>
    <t>o=m*n</t>
  </si>
  <si>
    <t>p</t>
  </si>
  <si>
    <t>q</t>
  </si>
  <si>
    <t>r=p/q</t>
  </si>
  <si>
    <t>s</t>
  </si>
  <si>
    <t>t</t>
  </si>
  <si>
    <t>u=s/t</t>
  </si>
  <si>
    <t>v=(r+u)/2</t>
  </si>
  <si>
    <t>w</t>
  </si>
  <si>
    <t>x</t>
  </si>
  <si>
    <t>y=w*x</t>
  </si>
  <si>
    <t>z=i+o+y</t>
  </si>
  <si>
    <t>a1</t>
  </si>
  <si>
    <t>0.8</t>
  </si>
  <si>
    <t>4.76</t>
  </si>
  <si>
    <t>1.69</t>
  </si>
  <si>
    <t>3.22</t>
  </si>
  <si>
    <t>0.2</t>
  </si>
  <si>
    <t>0.4</t>
  </si>
  <si>
    <t>4.1</t>
  </si>
  <si>
    <t>1.87</t>
  </si>
  <si>
    <t>2.98</t>
  </si>
  <si>
    <t>0.1</t>
  </si>
  <si>
    <t>2.5</t>
  </si>
  <si>
    <t>2.76</t>
  </si>
  <si>
    <t>2.97</t>
  </si>
  <si>
    <t>2.86</t>
  </si>
  <si>
    <t>1.6</t>
  </si>
  <si>
    <t>2.21</t>
  </si>
  <si>
    <t>5.29</t>
  </si>
  <si>
    <t>3.75</t>
  </si>
  <si>
    <t>3.8</t>
  </si>
  <si>
    <t>1.61</t>
  </si>
  <si>
    <t>2.68</t>
  </si>
  <si>
    <t>3.7</t>
  </si>
  <si>
    <t>1.59</t>
  </si>
  <si>
    <t>1.49</t>
  </si>
  <si>
    <t>1.54</t>
  </si>
  <si>
    <t>0.99</t>
  </si>
  <si>
    <t>0.86</t>
  </si>
  <si>
    <t>0.93</t>
  </si>
  <si>
    <t>2.27</t>
  </si>
  <si>
    <t>1.15</t>
  </si>
  <si>
    <t>1.71</t>
  </si>
  <si>
    <t>1.2</t>
  </si>
  <si>
    <t>2.64</t>
  </si>
  <si>
    <t>2.77</t>
  </si>
  <si>
    <t>2.71</t>
  </si>
  <si>
    <t>3.3</t>
  </si>
  <si>
    <t>2.44</t>
  </si>
  <si>
    <t>2.25</t>
  </si>
  <si>
    <t>2.34</t>
  </si>
  <si>
    <t>2.89</t>
  </si>
  <si>
    <t>1.16</t>
  </si>
  <si>
    <t>2.02</t>
  </si>
  <si>
    <t>1.65</t>
  </si>
  <si>
    <t>1.86</t>
  </si>
  <si>
    <t>1.75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</si>
</sst>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* #,##0_);_(* \(#,##0\);_(* &quot;-&quot;_);_(@_)"/>
    <numFmt numFmtId="178" formatCode="_-&quot;Rp&quot;* #,##0.00_-;\-&quot;Rp&quot;* #,##0.00_-;_-&quot;Rp&quot;* &quot;-&quot;??_-;_-@_-"/>
    <numFmt numFmtId="179" formatCode="_-&quot;Rp&quot;* #,##0_-;\-&quot;Rp&quot;* #,##0_-;_-&quot;Rp&quot;* &quot;-&quot;??_-;_-@_-"/>
    <numFmt numFmtId="180" formatCode="0.0000_ "/>
  </numFmts>
  <fonts count="23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>
      <alignment vertical="center"/>
    </xf>
    <xf numFmtId="5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58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5"/>
  <sheetViews>
    <sheetView tabSelected="1" zoomScale="85" zoomScaleNormal="85" topLeftCell="G2" workbookViewId="0">
      <selection activeCell="P26" sqref="P26"/>
    </sheetView>
  </sheetViews>
  <sheetFormatPr defaultColWidth="9.14285714285714" defaultRowHeight="15"/>
  <cols>
    <col min="1" max="1" width="9.85714285714286"/>
    <col min="6" max="6" width="15.4666666666667" customWidth="1"/>
    <col min="27" max="27" width="9.90476190476191" customWidth="1"/>
  </cols>
  <sheetData>
    <row r="1" ht="18.75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3" ht="48" spans="1:2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1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13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13" t="s">
        <v>25</v>
      </c>
      <c r="Z3" s="2" t="s">
        <v>26</v>
      </c>
      <c r="AA3" s="2" t="s">
        <v>27</v>
      </c>
    </row>
    <row r="4" spans="1:2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  <c r="H4" s="3" t="s">
        <v>35</v>
      </c>
      <c r="I4" s="14" t="s">
        <v>36</v>
      </c>
      <c r="J4" s="3" t="s">
        <v>37</v>
      </c>
      <c r="K4" s="3" t="s">
        <v>38</v>
      </c>
      <c r="L4" s="3" t="s">
        <v>39</v>
      </c>
      <c r="M4" s="3" t="s">
        <v>40</v>
      </c>
      <c r="N4" s="3" t="s">
        <v>41</v>
      </c>
      <c r="O4" s="14" t="s">
        <v>42</v>
      </c>
      <c r="P4" s="3" t="s">
        <v>43</v>
      </c>
      <c r="Q4" s="3" t="s">
        <v>44</v>
      </c>
      <c r="R4" s="3" t="s">
        <v>45</v>
      </c>
      <c r="S4" s="3" t="s">
        <v>46</v>
      </c>
      <c r="T4" s="3" t="s">
        <v>47</v>
      </c>
      <c r="U4" s="3" t="s">
        <v>48</v>
      </c>
      <c r="V4" s="3" t="s">
        <v>49</v>
      </c>
      <c r="W4" s="3" t="s">
        <v>50</v>
      </c>
      <c r="X4" s="3" t="s">
        <v>51</v>
      </c>
      <c r="Y4" s="14" t="s">
        <v>52</v>
      </c>
      <c r="Z4" s="3" t="s">
        <v>53</v>
      </c>
      <c r="AA4" s="3" t="s">
        <v>54</v>
      </c>
    </row>
    <row r="5" spans="1:27">
      <c r="A5" s="4"/>
      <c r="B5" s="4"/>
      <c r="C5" s="4"/>
      <c r="D5" s="4"/>
      <c r="E5" s="4"/>
      <c r="F5" s="4"/>
      <c r="G5" s="4"/>
      <c r="H5" s="4"/>
      <c r="I5" s="15"/>
      <c r="J5" s="4"/>
      <c r="K5" s="4"/>
      <c r="L5" s="4"/>
      <c r="M5" s="4"/>
      <c r="N5" s="4"/>
      <c r="O5" s="15"/>
      <c r="P5" s="4"/>
      <c r="Q5" s="4"/>
      <c r="R5" s="4"/>
      <c r="S5" s="4"/>
      <c r="T5" s="4"/>
      <c r="U5" s="4"/>
      <c r="V5" s="4"/>
      <c r="W5" s="4"/>
      <c r="X5" s="4"/>
      <c r="Y5" s="15"/>
      <c r="Z5" s="4"/>
      <c r="AA5" s="4"/>
    </row>
    <row r="6" spans="1:27">
      <c r="A6" s="4"/>
      <c r="B6" s="4"/>
      <c r="C6" s="4"/>
      <c r="D6" s="4"/>
      <c r="E6" s="4"/>
      <c r="F6" s="4"/>
      <c r="G6" s="4"/>
      <c r="H6" s="4"/>
      <c r="I6" s="15"/>
      <c r="J6" s="4"/>
      <c r="K6" s="4"/>
      <c r="L6" s="4"/>
      <c r="M6" s="4"/>
      <c r="N6" s="4"/>
      <c r="O6" s="15"/>
      <c r="P6" s="4"/>
      <c r="Q6" s="4"/>
      <c r="R6" s="4"/>
      <c r="S6" s="4"/>
      <c r="T6" s="4"/>
      <c r="U6" s="4"/>
      <c r="V6" s="4"/>
      <c r="W6" s="4"/>
      <c r="X6" s="4"/>
      <c r="Y6" s="15"/>
      <c r="Z6" s="4"/>
      <c r="AA6" s="4"/>
    </row>
    <row r="7" spans="1:27">
      <c r="A7" s="5">
        <v>44233</v>
      </c>
      <c r="B7" s="6">
        <v>1</v>
      </c>
      <c r="C7" s="6">
        <v>2021</v>
      </c>
      <c r="D7" s="6">
        <v>3574</v>
      </c>
      <c r="E7" s="6">
        <v>25236</v>
      </c>
      <c r="F7" s="6">
        <v>141.62</v>
      </c>
      <c r="G7" s="6">
        <v>2</v>
      </c>
      <c r="H7" s="7">
        <v>0.4</v>
      </c>
      <c r="I7" s="16" t="s">
        <v>55</v>
      </c>
      <c r="J7" s="6">
        <v>1</v>
      </c>
      <c r="K7" s="6">
        <v>329</v>
      </c>
      <c r="L7" s="6">
        <v>0.3</v>
      </c>
      <c r="M7" s="6">
        <v>4</v>
      </c>
      <c r="N7" s="7">
        <v>0.5</v>
      </c>
      <c r="O7" s="16">
        <v>2</v>
      </c>
      <c r="P7" s="6">
        <v>31</v>
      </c>
      <c r="Q7" s="6">
        <v>651</v>
      </c>
      <c r="R7" s="6" t="s">
        <v>56</v>
      </c>
      <c r="S7" s="6">
        <v>26</v>
      </c>
      <c r="T7" s="6">
        <v>1536</v>
      </c>
      <c r="U7" s="6" t="s">
        <v>57</v>
      </c>
      <c r="V7" s="6" t="s">
        <v>58</v>
      </c>
      <c r="W7" s="6">
        <v>2</v>
      </c>
      <c r="X7" s="7">
        <v>0.1</v>
      </c>
      <c r="Y7" s="16" t="s">
        <v>59</v>
      </c>
      <c r="Z7" s="6">
        <v>3</v>
      </c>
      <c r="AA7" s="7">
        <v>0.95</v>
      </c>
    </row>
    <row r="8" spans="1:27">
      <c r="A8" s="8">
        <v>44261</v>
      </c>
      <c r="B8" s="9">
        <v>2</v>
      </c>
      <c r="C8" s="9">
        <v>2021</v>
      </c>
      <c r="D8" s="9">
        <v>2662</v>
      </c>
      <c r="E8" s="9">
        <v>25314</v>
      </c>
      <c r="F8" s="9">
        <v>105.16</v>
      </c>
      <c r="G8" s="9">
        <v>1</v>
      </c>
      <c r="H8" s="10">
        <v>0.4</v>
      </c>
      <c r="I8" s="16" t="s">
        <v>60</v>
      </c>
      <c r="J8" s="9">
        <v>6</v>
      </c>
      <c r="K8" s="9">
        <v>339</v>
      </c>
      <c r="L8" s="9">
        <v>1.77</v>
      </c>
      <c r="M8" s="9">
        <v>4</v>
      </c>
      <c r="N8" s="10">
        <v>0.5</v>
      </c>
      <c r="O8" s="16">
        <v>2</v>
      </c>
      <c r="P8" s="9">
        <v>27</v>
      </c>
      <c r="Q8" s="9">
        <v>659</v>
      </c>
      <c r="R8" s="9" t="s">
        <v>61</v>
      </c>
      <c r="S8" s="9">
        <v>29</v>
      </c>
      <c r="T8" s="9">
        <v>1549</v>
      </c>
      <c r="U8" s="9" t="s">
        <v>62</v>
      </c>
      <c r="V8" s="9" t="s">
        <v>63</v>
      </c>
      <c r="W8" s="9">
        <v>1</v>
      </c>
      <c r="X8" s="10">
        <v>0.1</v>
      </c>
      <c r="Y8" s="16" t="s">
        <v>64</v>
      </c>
      <c r="Z8" s="9" t="s">
        <v>65</v>
      </c>
      <c r="AA8" s="10">
        <v>0.9</v>
      </c>
    </row>
    <row r="9" spans="1:27">
      <c r="A9" s="5">
        <v>44292</v>
      </c>
      <c r="B9" s="6">
        <v>3</v>
      </c>
      <c r="C9" s="6">
        <v>2021</v>
      </c>
      <c r="D9" s="6">
        <v>1631</v>
      </c>
      <c r="E9" s="6">
        <v>25187</v>
      </c>
      <c r="F9" s="6">
        <v>64.76</v>
      </c>
      <c r="G9" s="6">
        <v>1</v>
      </c>
      <c r="H9" s="7">
        <v>0.4</v>
      </c>
      <c r="I9" s="16" t="s">
        <v>60</v>
      </c>
      <c r="J9" s="6">
        <v>2</v>
      </c>
      <c r="K9" s="6">
        <v>438</v>
      </c>
      <c r="L9" s="6">
        <v>0.46</v>
      </c>
      <c r="M9" s="6">
        <v>4</v>
      </c>
      <c r="N9" s="7">
        <v>0.5</v>
      </c>
      <c r="O9" s="16">
        <v>2</v>
      </c>
      <c r="P9" s="6">
        <v>18</v>
      </c>
      <c r="Q9" s="6">
        <v>651</v>
      </c>
      <c r="R9" s="6" t="s">
        <v>66</v>
      </c>
      <c r="S9" s="6">
        <v>46</v>
      </c>
      <c r="T9" s="6">
        <v>1548</v>
      </c>
      <c r="U9" s="6" t="s">
        <v>67</v>
      </c>
      <c r="V9" s="6" t="s">
        <v>68</v>
      </c>
      <c r="W9" s="6">
        <v>1</v>
      </c>
      <c r="X9" s="7">
        <v>0.1</v>
      </c>
      <c r="Y9" s="16" t="s">
        <v>64</v>
      </c>
      <c r="Z9" s="6" t="s">
        <v>65</v>
      </c>
      <c r="AA9" s="7">
        <v>0.9</v>
      </c>
    </row>
    <row r="10" spans="1:27">
      <c r="A10" s="8">
        <v>44322</v>
      </c>
      <c r="B10" s="9">
        <v>4</v>
      </c>
      <c r="C10" s="9">
        <v>2021</v>
      </c>
      <c r="D10" s="9">
        <v>5546</v>
      </c>
      <c r="E10" s="9">
        <v>25390</v>
      </c>
      <c r="F10" s="9">
        <v>218.43</v>
      </c>
      <c r="G10" s="9">
        <v>4</v>
      </c>
      <c r="H10" s="10">
        <v>0.4</v>
      </c>
      <c r="I10" s="16" t="s">
        <v>69</v>
      </c>
      <c r="J10" s="9">
        <v>2</v>
      </c>
      <c r="K10" s="9">
        <v>380</v>
      </c>
      <c r="L10" s="9">
        <v>0.53</v>
      </c>
      <c r="M10" s="9">
        <v>4</v>
      </c>
      <c r="N10" s="10">
        <v>0.5</v>
      </c>
      <c r="O10" s="16">
        <v>2</v>
      </c>
      <c r="P10" s="9">
        <v>15</v>
      </c>
      <c r="Q10" s="9">
        <v>680</v>
      </c>
      <c r="R10" s="9" t="s">
        <v>70</v>
      </c>
      <c r="S10" s="9">
        <v>84</v>
      </c>
      <c r="T10" s="9">
        <v>1587</v>
      </c>
      <c r="U10" s="9" t="s">
        <v>71</v>
      </c>
      <c r="V10" s="9" t="s">
        <v>72</v>
      </c>
      <c r="W10" s="9">
        <v>2</v>
      </c>
      <c r="X10" s="10">
        <v>0.1</v>
      </c>
      <c r="Y10" s="16" t="s">
        <v>59</v>
      </c>
      <c r="Z10" s="9" t="s">
        <v>73</v>
      </c>
      <c r="AA10" s="10">
        <v>0.95</v>
      </c>
    </row>
    <row r="11" spans="1:27">
      <c r="A11" s="5">
        <v>44353</v>
      </c>
      <c r="B11" s="6">
        <v>5</v>
      </c>
      <c r="C11" s="6">
        <v>2021</v>
      </c>
      <c r="D11" s="6">
        <v>4127</v>
      </c>
      <c r="E11" s="6">
        <v>25342</v>
      </c>
      <c r="F11" s="6">
        <v>162.85</v>
      </c>
      <c r="G11" s="6">
        <v>4</v>
      </c>
      <c r="H11" s="7">
        <v>0.4</v>
      </c>
      <c r="I11" s="16" t="s">
        <v>69</v>
      </c>
      <c r="J11" s="6">
        <v>0</v>
      </c>
      <c r="K11" s="6">
        <v>404</v>
      </c>
      <c r="L11" s="6">
        <v>0</v>
      </c>
      <c r="M11" s="6">
        <v>4</v>
      </c>
      <c r="N11" s="7">
        <v>0.5</v>
      </c>
      <c r="O11" s="16">
        <v>2</v>
      </c>
      <c r="P11" s="6">
        <v>11</v>
      </c>
      <c r="Q11" s="6">
        <v>682</v>
      </c>
      <c r="R11" s="6" t="s">
        <v>74</v>
      </c>
      <c r="S11" s="6">
        <v>60</v>
      </c>
      <c r="T11" s="6">
        <v>1601</v>
      </c>
      <c r="U11" s="6" t="s">
        <v>72</v>
      </c>
      <c r="V11" s="6" t="s">
        <v>75</v>
      </c>
      <c r="W11" s="6">
        <v>1</v>
      </c>
      <c r="X11" s="7">
        <v>0.1</v>
      </c>
      <c r="Y11" s="16" t="s">
        <v>64</v>
      </c>
      <c r="Z11" s="6" t="s">
        <v>76</v>
      </c>
      <c r="AA11" s="7">
        <v>0.95</v>
      </c>
    </row>
    <row r="12" spans="1:27">
      <c r="A12" s="8">
        <v>44383</v>
      </c>
      <c r="B12" s="9">
        <v>6</v>
      </c>
      <c r="C12" s="9">
        <v>2021</v>
      </c>
      <c r="D12" s="9">
        <v>4287</v>
      </c>
      <c r="E12" s="9">
        <v>25212</v>
      </c>
      <c r="F12" s="9">
        <v>170.04</v>
      </c>
      <c r="G12" s="9">
        <v>4</v>
      </c>
      <c r="H12" s="10">
        <v>0.4</v>
      </c>
      <c r="I12" s="16" t="s">
        <v>69</v>
      </c>
      <c r="J12" s="9">
        <v>0</v>
      </c>
      <c r="K12" s="9">
        <v>463</v>
      </c>
      <c r="L12" s="9">
        <v>0</v>
      </c>
      <c r="M12" s="9">
        <v>4</v>
      </c>
      <c r="N12" s="10">
        <v>0.5</v>
      </c>
      <c r="O12" s="16">
        <v>2</v>
      </c>
      <c r="P12" s="9">
        <v>11</v>
      </c>
      <c r="Q12" s="9">
        <v>693</v>
      </c>
      <c r="R12" s="9" t="s">
        <v>77</v>
      </c>
      <c r="S12" s="9">
        <v>24</v>
      </c>
      <c r="T12" s="9">
        <v>1616</v>
      </c>
      <c r="U12" s="9" t="s">
        <v>78</v>
      </c>
      <c r="V12" s="9" t="s">
        <v>79</v>
      </c>
      <c r="W12" s="9">
        <v>1</v>
      </c>
      <c r="X12" s="10">
        <v>0.1</v>
      </c>
      <c r="Y12" s="16" t="s">
        <v>64</v>
      </c>
      <c r="Z12" s="9" t="s">
        <v>76</v>
      </c>
      <c r="AA12" s="10">
        <v>0.95</v>
      </c>
    </row>
    <row r="13" spans="1:27">
      <c r="A13" s="5">
        <v>44414</v>
      </c>
      <c r="B13" s="6">
        <v>7</v>
      </c>
      <c r="C13" s="6">
        <v>2021</v>
      </c>
      <c r="D13" s="6">
        <v>4234</v>
      </c>
      <c r="E13" s="6">
        <v>25329</v>
      </c>
      <c r="F13" s="6">
        <v>167.16</v>
      </c>
      <c r="G13" s="6">
        <v>4</v>
      </c>
      <c r="H13" s="7">
        <v>0.4</v>
      </c>
      <c r="I13" s="16" t="s">
        <v>69</v>
      </c>
      <c r="J13" s="6">
        <v>0</v>
      </c>
      <c r="K13" s="6">
        <v>297</v>
      </c>
      <c r="L13" s="6">
        <v>0</v>
      </c>
      <c r="M13" s="6">
        <v>4</v>
      </c>
      <c r="N13" s="7">
        <v>0.5</v>
      </c>
      <c r="O13" s="16">
        <v>2</v>
      </c>
      <c r="P13" s="6">
        <v>7</v>
      </c>
      <c r="Q13" s="6">
        <v>707</v>
      </c>
      <c r="R13" s="6" t="s">
        <v>80</v>
      </c>
      <c r="S13" s="6">
        <v>14</v>
      </c>
      <c r="T13" s="6">
        <v>1635</v>
      </c>
      <c r="U13" s="6" t="s">
        <v>81</v>
      </c>
      <c r="V13" s="6" t="s">
        <v>82</v>
      </c>
      <c r="W13" s="6">
        <v>1</v>
      </c>
      <c r="X13" s="7">
        <v>0.1</v>
      </c>
      <c r="Y13" s="16" t="s">
        <v>64</v>
      </c>
      <c r="Z13" s="6" t="s">
        <v>76</v>
      </c>
      <c r="AA13" s="7">
        <v>0.95</v>
      </c>
    </row>
    <row r="14" spans="1:27">
      <c r="A14" s="8">
        <v>44445</v>
      </c>
      <c r="B14" s="9">
        <v>8</v>
      </c>
      <c r="C14" s="9">
        <v>2021</v>
      </c>
      <c r="D14" s="9">
        <v>3428</v>
      </c>
      <c r="E14" s="9">
        <v>25138</v>
      </c>
      <c r="F14" s="9">
        <v>136.37</v>
      </c>
      <c r="G14" s="9">
        <v>1</v>
      </c>
      <c r="H14" s="10">
        <v>0.4</v>
      </c>
      <c r="I14" s="16" t="s">
        <v>60</v>
      </c>
      <c r="J14" s="9">
        <v>0</v>
      </c>
      <c r="K14" s="9">
        <v>375</v>
      </c>
      <c r="L14" s="9">
        <v>0</v>
      </c>
      <c r="M14" s="9">
        <v>4</v>
      </c>
      <c r="N14" s="10">
        <v>0.5</v>
      </c>
      <c r="O14" s="16">
        <v>2</v>
      </c>
      <c r="P14" s="9">
        <v>16</v>
      </c>
      <c r="Q14" s="9">
        <v>704</v>
      </c>
      <c r="R14" s="9" t="s">
        <v>83</v>
      </c>
      <c r="S14" s="9">
        <v>19</v>
      </c>
      <c r="T14" s="9">
        <v>1654</v>
      </c>
      <c r="U14" s="9" t="s">
        <v>84</v>
      </c>
      <c r="V14" s="9" t="s">
        <v>85</v>
      </c>
      <c r="W14" s="9">
        <v>1</v>
      </c>
      <c r="X14" s="10">
        <v>0.1</v>
      </c>
      <c r="Y14" s="16" t="s">
        <v>64</v>
      </c>
      <c r="Z14" s="9" t="s">
        <v>65</v>
      </c>
      <c r="AA14" s="10">
        <v>0.9</v>
      </c>
    </row>
    <row r="15" spans="1:27">
      <c r="A15" s="5">
        <v>44475</v>
      </c>
      <c r="B15" s="6">
        <v>9</v>
      </c>
      <c r="C15" s="6">
        <v>2021</v>
      </c>
      <c r="D15" s="6">
        <v>3762</v>
      </c>
      <c r="E15" s="6">
        <v>25121</v>
      </c>
      <c r="F15" s="6">
        <v>149.76</v>
      </c>
      <c r="G15" s="6">
        <v>3</v>
      </c>
      <c r="H15" s="7">
        <v>0.4</v>
      </c>
      <c r="I15" s="16" t="s">
        <v>86</v>
      </c>
      <c r="J15" s="6">
        <v>0</v>
      </c>
      <c r="K15" s="6">
        <v>443</v>
      </c>
      <c r="L15" s="6">
        <v>0</v>
      </c>
      <c r="M15" s="6">
        <v>4</v>
      </c>
      <c r="N15" s="7">
        <v>0.5</v>
      </c>
      <c r="O15" s="16">
        <v>2</v>
      </c>
      <c r="P15" s="6">
        <v>19</v>
      </c>
      <c r="Q15" s="6">
        <v>721</v>
      </c>
      <c r="R15" s="6" t="s">
        <v>87</v>
      </c>
      <c r="S15" s="6">
        <v>46</v>
      </c>
      <c r="T15" s="6">
        <v>1659</v>
      </c>
      <c r="U15" s="6" t="s">
        <v>88</v>
      </c>
      <c r="V15" s="6" t="s">
        <v>89</v>
      </c>
      <c r="W15" s="6">
        <v>1</v>
      </c>
      <c r="X15" s="7">
        <v>0.1</v>
      </c>
      <c r="Y15" s="16" t="s">
        <v>64</v>
      </c>
      <c r="Z15" s="6" t="s">
        <v>90</v>
      </c>
      <c r="AA15" s="7">
        <v>0.95</v>
      </c>
    </row>
    <row r="16" spans="1:27">
      <c r="A16" s="8">
        <v>44506</v>
      </c>
      <c r="B16" s="9">
        <v>10</v>
      </c>
      <c r="C16" s="9">
        <v>2021</v>
      </c>
      <c r="D16" s="9">
        <v>3895</v>
      </c>
      <c r="E16" s="9">
        <v>25349</v>
      </c>
      <c r="F16" s="9">
        <v>153.65</v>
      </c>
      <c r="G16" s="9">
        <v>4</v>
      </c>
      <c r="H16" s="10">
        <v>0.4</v>
      </c>
      <c r="I16" s="16" t="s">
        <v>69</v>
      </c>
      <c r="J16" s="9">
        <v>0</v>
      </c>
      <c r="K16" s="9">
        <v>350</v>
      </c>
      <c r="L16" s="9">
        <v>0</v>
      </c>
      <c r="M16" s="9">
        <v>4</v>
      </c>
      <c r="N16" s="10">
        <v>0.5</v>
      </c>
      <c r="O16" s="16">
        <v>2</v>
      </c>
      <c r="P16" s="9">
        <v>18</v>
      </c>
      <c r="Q16" s="9">
        <v>738</v>
      </c>
      <c r="R16" s="9" t="s">
        <v>91</v>
      </c>
      <c r="S16" s="9">
        <v>38</v>
      </c>
      <c r="T16" s="9">
        <v>1690</v>
      </c>
      <c r="U16" s="9" t="s">
        <v>92</v>
      </c>
      <c r="V16" s="9" t="s">
        <v>93</v>
      </c>
      <c r="W16" s="9">
        <v>1</v>
      </c>
      <c r="X16" s="10">
        <v>0.1</v>
      </c>
      <c r="Y16" s="16" t="s">
        <v>64</v>
      </c>
      <c r="Z16" s="9" t="s">
        <v>76</v>
      </c>
      <c r="AA16" s="10">
        <v>0.95</v>
      </c>
    </row>
    <row r="17" spans="1:27">
      <c r="A17" s="5">
        <v>44536</v>
      </c>
      <c r="B17" s="6">
        <v>11</v>
      </c>
      <c r="C17" s="6">
        <v>2021</v>
      </c>
      <c r="D17" s="6">
        <v>4742</v>
      </c>
      <c r="E17" s="6">
        <v>24289</v>
      </c>
      <c r="F17" s="6">
        <v>195.23</v>
      </c>
      <c r="G17" s="6">
        <v>4</v>
      </c>
      <c r="H17" s="7">
        <v>0.4</v>
      </c>
      <c r="I17" s="16" t="s">
        <v>69</v>
      </c>
      <c r="J17" s="6">
        <v>0</v>
      </c>
      <c r="K17" s="6">
        <v>426</v>
      </c>
      <c r="L17" s="6">
        <v>0</v>
      </c>
      <c r="M17" s="6">
        <v>4</v>
      </c>
      <c r="N17" s="7">
        <v>0.5</v>
      </c>
      <c r="O17" s="16">
        <v>2</v>
      </c>
      <c r="P17" s="6">
        <v>21</v>
      </c>
      <c r="Q17" s="6">
        <v>726</v>
      </c>
      <c r="R17" s="6" t="s">
        <v>94</v>
      </c>
      <c r="S17" s="6">
        <v>19</v>
      </c>
      <c r="T17" s="6">
        <v>1644</v>
      </c>
      <c r="U17" s="6" t="s">
        <v>95</v>
      </c>
      <c r="V17" s="6" t="s">
        <v>96</v>
      </c>
      <c r="W17" s="6">
        <v>1</v>
      </c>
      <c r="X17" s="7">
        <v>0.1</v>
      </c>
      <c r="Y17" s="16" t="s">
        <v>64</v>
      </c>
      <c r="Z17" s="6" t="s">
        <v>76</v>
      </c>
      <c r="AA17" s="7">
        <v>0.95</v>
      </c>
    </row>
    <row r="18" spans="1:27">
      <c r="A18" s="8">
        <v>44568</v>
      </c>
      <c r="B18" s="9">
        <v>12</v>
      </c>
      <c r="C18" s="9">
        <v>2021</v>
      </c>
      <c r="D18" s="9">
        <v>4023</v>
      </c>
      <c r="E18" s="9">
        <v>24246</v>
      </c>
      <c r="F18" s="9">
        <v>165.92</v>
      </c>
      <c r="G18" s="9">
        <v>4</v>
      </c>
      <c r="H18" s="10">
        <v>0.4</v>
      </c>
      <c r="I18" s="16" t="s">
        <v>69</v>
      </c>
      <c r="J18" s="9">
        <v>0</v>
      </c>
      <c r="K18" s="9">
        <v>458</v>
      </c>
      <c r="L18" s="9">
        <v>0</v>
      </c>
      <c r="M18" s="9">
        <v>4</v>
      </c>
      <c r="N18" s="10">
        <v>0.5</v>
      </c>
      <c r="O18" s="16">
        <v>2</v>
      </c>
      <c r="P18" s="9">
        <v>12</v>
      </c>
      <c r="Q18" s="9">
        <v>728</v>
      </c>
      <c r="R18" s="9" t="s">
        <v>97</v>
      </c>
      <c r="S18" s="9">
        <v>31</v>
      </c>
      <c r="T18" s="9">
        <v>1663</v>
      </c>
      <c r="U18" s="9" t="s">
        <v>98</v>
      </c>
      <c r="V18" s="9" t="s">
        <v>99</v>
      </c>
      <c r="W18" s="9">
        <v>1</v>
      </c>
      <c r="X18" s="10">
        <v>0.1</v>
      </c>
      <c r="Y18" s="16" t="s">
        <v>64</v>
      </c>
      <c r="Z18" s="9" t="s">
        <v>76</v>
      </c>
      <c r="AA18" s="10">
        <v>0.95</v>
      </c>
    </row>
    <row r="19" spans="4:23">
      <c r="D19" s="11">
        <f>SUM(D7:D18)</f>
        <v>45911</v>
      </c>
      <c r="E19" s="11">
        <f>SUM(E7:E18)</f>
        <v>301153</v>
      </c>
      <c r="F19" s="12">
        <f>AVERAGE(F7:F18)</f>
        <v>152.579166666667</v>
      </c>
      <c r="J19" s="11">
        <f>SUM(J7:J18)</f>
        <v>11</v>
      </c>
      <c r="K19" s="11">
        <f>SUM(K7:K18)</f>
        <v>4702</v>
      </c>
      <c r="L19" s="11">
        <f>SUM(L7:L18)</f>
        <v>3.06</v>
      </c>
      <c r="M19" s="11">
        <f t="shared" ref="M19:W19" si="0">SUM(M7:M18)</f>
        <v>48</v>
      </c>
      <c r="N19" s="11">
        <f t="shared" si="0"/>
        <v>6</v>
      </c>
      <c r="O19" s="11">
        <f t="shared" si="0"/>
        <v>24</v>
      </c>
      <c r="P19" s="11">
        <f t="shared" si="0"/>
        <v>206</v>
      </c>
      <c r="Q19" s="11">
        <f t="shared" si="0"/>
        <v>8340</v>
      </c>
      <c r="R19" s="11">
        <f t="shared" si="0"/>
        <v>0</v>
      </c>
      <c r="S19" s="11">
        <f t="shared" si="0"/>
        <v>436</v>
      </c>
      <c r="T19" s="11">
        <f t="shared" si="0"/>
        <v>19382</v>
      </c>
      <c r="U19" s="11">
        <f t="shared" si="0"/>
        <v>0</v>
      </c>
      <c r="V19" s="11">
        <f t="shared" si="0"/>
        <v>0</v>
      </c>
      <c r="W19" s="11">
        <f t="shared" si="0"/>
        <v>14</v>
      </c>
    </row>
    <row r="24" spans="16:16">
      <c r="P24">
        <f>Q19+T19</f>
        <v>27722</v>
      </c>
    </row>
    <row r="25" spans="16:16">
      <c r="P25">
        <f>P19+S19</f>
        <v>642</v>
      </c>
    </row>
  </sheetData>
  <mergeCells count="1">
    <mergeCell ref="A1:AA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VivoBook</dc:creator>
  <cp:lastModifiedBy>VivoBook</cp:lastModifiedBy>
  <dcterms:created xsi:type="dcterms:W3CDTF">2022-01-11T05:49:00Z</dcterms:created>
  <dcterms:modified xsi:type="dcterms:W3CDTF">2022-01-12T07:59:13Z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9E9BB5C2D60E43CB893CA4E4A232A3D4</vt:lpwstr>
  </property>
  <property fmtid="{D5CDD505-2E9C-101B-9397-08002B2CF9AE}" pid="3" name="KSOProductBuildVer">
    <vt:lpwstr>1033-11.2.0.10443</vt:lpwstr>
  </property>
</Properties>
</file>