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68AC5DEB-6389-46AC-83C0-7999EFE6E8A4}" xr6:coauthVersionLast="47" xr6:coauthVersionMax="47" xr10:uidLastSave="{00000000-0000-0000-0000-000000000000}"/>
  <bookViews>
    <workbookView xWindow="-110" yWindow="-110" windowWidth="19420" windowHeight="10300" xr2:uid="{11FCF9F3-A782-41D9-9004-B0E2F3DA2B1C}"/>
  </bookViews>
  <sheets>
    <sheet name="Sheet14" sheetId="1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R41" i="14" l="1"/>
  <c r="EF41" i="14"/>
  <c r="ED41" i="14"/>
  <c r="DT41" i="14"/>
  <c r="DH41" i="14"/>
  <c r="BX41" i="14"/>
  <c r="BL41" i="14"/>
  <c r="BJ41" i="14"/>
  <c r="AZ41" i="14"/>
  <c r="AN41" i="14"/>
  <c r="GA13" i="14"/>
  <c r="FZ13" i="14"/>
  <c r="FY13" i="14"/>
  <c r="FX13" i="14"/>
  <c r="FW13" i="14"/>
  <c r="FV13" i="14"/>
  <c r="FU13" i="14"/>
  <c r="FT13" i="14"/>
  <c r="FS13" i="14"/>
  <c r="FR13" i="14"/>
  <c r="FQ13" i="14"/>
  <c r="FP13" i="14"/>
  <c r="FO13" i="14"/>
  <c r="FN13" i="14"/>
  <c r="FM13" i="14"/>
  <c r="FL13" i="14"/>
  <c r="FK13" i="14"/>
  <c r="FJ13" i="14"/>
  <c r="FI13" i="14"/>
  <c r="FH13" i="14"/>
  <c r="FG13" i="14"/>
  <c r="FF13" i="14"/>
  <c r="FE13" i="14"/>
  <c r="FD13" i="14"/>
  <c r="FC13" i="14"/>
  <c r="FB13" i="14"/>
  <c r="FA13" i="14"/>
  <c r="EZ13" i="14"/>
  <c r="EY13" i="14"/>
  <c r="EX13" i="14"/>
  <c r="EW13" i="14"/>
  <c r="EV13" i="14"/>
  <c r="EU13" i="14"/>
  <c r="ET13" i="14"/>
  <c r="ES13" i="14"/>
  <c r="ER13" i="14"/>
  <c r="EQ13" i="14"/>
  <c r="EP13" i="14"/>
  <c r="EO13" i="14"/>
  <c r="EN13" i="14"/>
  <c r="EM13" i="14"/>
  <c r="EL13" i="14"/>
  <c r="EK13" i="14"/>
  <c r="EJ13" i="14"/>
  <c r="EI13" i="14"/>
  <c r="EH13" i="14"/>
  <c r="EG13" i="14"/>
  <c r="EF13" i="14"/>
  <c r="EE13" i="14"/>
  <c r="ED13" i="14"/>
  <c r="EC13" i="14"/>
  <c r="EB13" i="14"/>
  <c r="EA13" i="14"/>
  <c r="DZ13" i="14"/>
  <c r="DY13" i="14"/>
  <c r="DX13" i="14"/>
  <c r="DW13" i="14"/>
  <c r="DV13" i="14"/>
  <c r="DU13" i="14"/>
  <c r="DT13" i="14"/>
  <c r="DS13" i="14"/>
  <c r="DR13" i="14"/>
  <c r="DQ13" i="14"/>
  <c r="GN13" i="14" s="1"/>
  <c r="DP13" i="14"/>
  <c r="DO13" i="14"/>
  <c r="DN13" i="14"/>
  <c r="DM13" i="14"/>
  <c r="DL13" i="14"/>
  <c r="DK13" i="14"/>
  <c r="DJ13" i="14"/>
  <c r="DI13" i="14"/>
  <c r="DH13" i="14"/>
  <c r="DG13" i="14"/>
  <c r="DF13" i="14"/>
  <c r="DE13" i="14"/>
  <c r="DD13" i="14"/>
  <c r="DC13" i="14"/>
  <c r="GD13" i="14" s="1"/>
  <c r="DB13" i="14"/>
  <c r="DA13" i="14"/>
  <c r="CZ13" i="14"/>
  <c r="CY13" i="14"/>
  <c r="CX13" i="14"/>
  <c r="CW13" i="14"/>
  <c r="CV13" i="14"/>
  <c r="CU13" i="14"/>
  <c r="CT13" i="14"/>
  <c r="CS13" i="14"/>
  <c r="CR13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C13" i="14"/>
  <c r="CB13" i="14"/>
  <c r="CA13" i="14"/>
  <c r="BZ13" i="14"/>
  <c r="BY13" i="14"/>
  <c r="BX13" i="14"/>
  <c r="BW13" i="14"/>
  <c r="BV13" i="14"/>
  <c r="BU13" i="14"/>
  <c r="BT13" i="14"/>
  <c r="BS13" i="14"/>
  <c r="BR13" i="14"/>
  <c r="BQ13" i="14"/>
  <c r="BP13" i="14"/>
  <c r="BO13" i="14"/>
  <c r="BN13" i="14"/>
  <c r="BM13" i="14"/>
  <c r="BL13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H13" i="14" s="1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D13" i="14"/>
  <c r="C13" i="14"/>
  <c r="B13" i="14"/>
  <c r="G13" i="14" s="1"/>
  <c r="GA12" i="14"/>
  <c r="FZ12" i="14"/>
  <c r="FY12" i="14"/>
  <c r="FX12" i="14"/>
  <c r="FW12" i="14"/>
  <c r="FV12" i="14"/>
  <c r="FU12" i="14"/>
  <c r="FT12" i="14"/>
  <c r="FS12" i="14"/>
  <c r="FR12" i="14"/>
  <c r="FQ12" i="14"/>
  <c r="FP12" i="14"/>
  <c r="FO12" i="14"/>
  <c r="FN12" i="14"/>
  <c r="FM12" i="14"/>
  <c r="FL12" i="14"/>
  <c r="FK12" i="14"/>
  <c r="FJ12" i="14"/>
  <c r="FI12" i="14"/>
  <c r="FH12" i="14"/>
  <c r="FG12" i="14"/>
  <c r="FF12" i="14"/>
  <c r="FE12" i="14"/>
  <c r="FD12" i="14"/>
  <c r="FC12" i="14"/>
  <c r="FB12" i="14"/>
  <c r="FA12" i="14"/>
  <c r="EZ12" i="14"/>
  <c r="EY12" i="14"/>
  <c r="EX12" i="14"/>
  <c r="EW12" i="14"/>
  <c r="EV12" i="14"/>
  <c r="EU12" i="14"/>
  <c r="ET12" i="14"/>
  <c r="ES12" i="14"/>
  <c r="ER12" i="14"/>
  <c r="EQ12" i="14"/>
  <c r="EP12" i="14"/>
  <c r="EO12" i="14"/>
  <c r="EN12" i="14"/>
  <c r="EM12" i="14"/>
  <c r="EL12" i="14"/>
  <c r="EK12" i="14"/>
  <c r="EJ12" i="14"/>
  <c r="EI12" i="14"/>
  <c r="EH12" i="14"/>
  <c r="EG12" i="14"/>
  <c r="EF12" i="14"/>
  <c r="EE12" i="14"/>
  <c r="ED12" i="14"/>
  <c r="EC12" i="14"/>
  <c r="EB12" i="14"/>
  <c r="EA12" i="14"/>
  <c r="DZ12" i="14"/>
  <c r="DY12" i="14"/>
  <c r="GH12" i="14" s="1"/>
  <c r="DX12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I12" i="14"/>
  <c r="DH12" i="14"/>
  <c r="DG12" i="14"/>
  <c r="DF12" i="14"/>
  <c r="DE12" i="14"/>
  <c r="DD12" i="14"/>
  <c r="DC12" i="14"/>
  <c r="DB12" i="14"/>
  <c r="DA12" i="14"/>
  <c r="GG12" i="14" s="1"/>
  <c r="CZ12" i="14"/>
  <c r="CY12" i="14"/>
  <c r="CX12" i="14"/>
  <c r="CW12" i="14"/>
  <c r="CV12" i="14"/>
  <c r="CU12" i="14"/>
  <c r="CT12" i="14"/>
  <c r="CS12" i="14"/>
  <c r="CR12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C12" i="14"/>
  <c r="CB12" i="14"/>
  <c r="CA12" i="14"/>
  <c r="BZ12" i="14"/>
  <c r="BY12" i="14"/>
  <c r="BX12" i="14"/>
  <c r="BW12" i="14"/>
  <c r="BV12" i="14"/>
  <c r="BU12" i="14"/>
  <c r="BT12" i="14"/>
  <c r="BS12" i="14"/>
  <c r="BR12" i="14"/>
  <c r="BQ12" i="14"/>
  <c r="BP12" i="14"/>
  <c r="BO12" i="14"/>
  <c r="BN12" i="14"/>
  <c r="BM12" i="14"/>
  <c r="BL12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H12" i="14" s="1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G12" i="14"/>
  <c r="D12" i="14"/>
  <c r="C12" i="14"/>
  <c r="B12" i="14"/>
  <c r="GA11" i="14"/>
  <c r="FZ11" i="14"/>
  <c r="FY11" i="14"/>
  <c r="FX11" i="14"/>
  <c r="FW11" i="14"/>
  <c r="FV11" i="14"/>
  <c r="FU11" i="14"/>
  <c r="FT11" i="14"/>
  <c r="FS11" i="14"/>
  <c r="FR11" i="14"/>
  <c r="FQ11" i="14"/>
  <c r="FP11" i="14"/>
  <c r="FO11" i="14"/>
  <c r="FN11" i="14"/>
  <c r="FM11" i="14"/>
  <c r="FL11" i="14"/>
  <c r="FK11" i="14"/>
  <c r="FJ11" i="14"/>
  <c r="FI11" i="14"/>
  <c r="FH11" i="14"/>
  <c r="FG11" i="14"/>
  <c r="FF11" i="14"/>
  <c r="FE11" i="14"/>
  <c r="FD11" i="14"/>
  <c r="FC11" i="14"/>
  <c r="FB11" i="14"/>
  <c r="FA11" i="14"/>
  <c r="EZ11" i="14"/>
  <c r="EY11" i="14"/>
  <c r="EX11" i="14"/>
  <c r="EW11" i="14"/>
  <c r="EV11" i="14"/>
  <c r="EU11" i="14"/>
  <c r="ET11" i="14"/>
  <c r="ES11" i="14"/>
  <c r="ER11" i="14"/>
  <c r="EQ11" i="14"/>
  <c r="EP11" i="14"/>
  <c r="EO11" i="14"/>
  <c r="EN11" i="14"/>
  <c r="EM11" i="14"/>
  <c r="EL11" i="14"/>
  <c r="EK11" i="14"/>
  <c r="EJ11" i="14"/>
  <c r="EI11" i="14"/>
  <c r="EH11" i="14"/>
  <c r="EG11" i="14"/>
  <c r="EF11" i="14"/>
  <c r="EE11" i="14"/>
  <c r="ED11" i="14"/>
  <c r="EC11" i="14"/>
  <c r="EB11" i="14"/>
  <c r="EA11" i="14"/>
  <c r="DZ11" i="14"/>
  <c r="DY11" i="14"/>
  <c r="DX11" i="14"/>
  <c r="DW11" i="14"/>
  <c r="DV11" i="14"/>
  <c r="DU11" i="14"/>
  <c r="DT11" i="14"/>
  <c r="DS11" i="14"/>
  <c r="GH11" i="14" s="1"/>
  <c r="DR11" i="14"/>
  <c r="DQ11" i="14"/>
  <c r="DP11" i="14"/>
  <c r="DO11" i="14"/>
  <c r="DN11" i="14"/>
  <c r="DM11" i="14"/>
  <c r="DL11" i="14"/>
  <c r="DK11" i="14"/>
  <c r="DJ11" i="14"/>
  <c r="DI11" i="14"/>
  <c r="DH11" i="14"/>
  <c r="DG11" i="14"/>
  <c r="DF11" i="14"/>
  <c r="DE11" i="14"/>
  <c r="DD11" i="14"/>
  <c r="DC11" i="14"/>
  <c r="DB11" i="14"/>
  <c r="DA11" i="14"/>
  <c r="GG11" i="14" s="1"/>
  <c r="CZ11" i="14"/>
  <c r="CY11" i="14"/>
  <c r="CX11" i="14"/>
  <c r="CW11" i="14"/>
  <c r="CV11" i="14"/>
  <c r="CU11" i="14"/>
  <c r="CT11" i="14"/>
  <c r="CS11" i="14"/>
  <c r="CR11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C11" i="14"/>
  <c r="CB11" i="14"/>
  <c r="CA11" i="14"/>
  <c r="BZ11" i="14"/>
  <c r="BY11" i="14"/>
  <c r="BX11" i="14"/>
  <c r="BW11" i="14"/>
  <c r="BV11" i="14"/>
  <c r="BU11" i="14"/>
  <c r="BT11" i="14"/>
  <c r="BS11" i="14"/>
  <c r="BR11" i="14"/>
  <c r="BQ11" i="14"/>
  <c r="BP11" i="14"/>
  <c r="BO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D11" i="14"/>
  <c r="C11" i="14"/>
  <c r="B11" i="14"/>
  <c r="GA10" i="14"/>
  <c r="FZ10" i="14"/>
  <c r="FY10" i="14"/>
  <c r="FX10" i="14"/>
  <c r="FW10" i="14"/>
  <c r="FV10" i="14"/>
  <c r="FU10" i="14"/>
  <c r="FT10" i="14"/>
  <c r="FT41" i="14" s="1"/>
  <c r="FS10" i="14"/>
  <c r="FR10" i="14"/>
  <c r="FQ10" i="14"/>
  <c r="FP10" i="14"/>
  <c r="FO10" i="14"/>
  <c r="FN10" i="14"/>
  <c r="FM10" i="14"/>
  <c r="FL10" i="14"/>
  <c r="FK10" i="14"/>
  <c r="FJ10" i="14"/>
  <c r="FI10" i="14"/>
  <c r="FH10" i="14"/>
  <c r="FH41" i="14" s="1"/>
  <c r="FG10" i="14"/>
  <c r="FF10" i="14"/>
  <c r="FE10" i="14"/>
  <c r="FD10" i="14"/>
  <c r="FC10" i="14"/>
  <c r="FB10" i="14"/>
  <c r="FA10" i="14"/>
  <c r="EZ10" i="14"/>
  <c r="EY10" i="14"/>
  <c r="EX10" i="14"/>
  <c r="EW10" i="14"/>
  <c r="EV10" i="14"/>
  <c r="EV41" i="14" s="1"/>
  <c r="EU10" i="14"/>
  <c r="ET10" i="14"/>
  <c r="ES10" i="14"/>
  <c r="ER10" i="14"/>
  <c r="EQ10" i="14"/>
  <c r="EP10" i="14"/>
  <c r="EO10" i="14"/>
  <c r="EN10" i="14"/>
  <c r="EM10" i="14"/>
  <c r="EL10" i="14"/>
  <c r="EK10" i="14"/>
  <c r="EJ10" i="14"/>
  <c r="EJ41" i="14" s="1"/>
  <c r="EI10" i="14"/>
  <c r="EH10" i="14"/>
  <c r="EG10" i="14"/>
  <c r="EF10" i="14"/>
  <c r="EE10" i="14"/>
  <c r="ED10" i="14"/>
  <c r="EC10" i="14"/>
  <c r="EB10" i="14"/>
  <c r="EA10" i="14"/>
  <c r="DZ10" i="14"/>
  <c r="DY10" i="14"/>
  <c r="DX10" i="14"/>
  <c r="DX41" i="14" s="1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L41" i="14" s="1"/>
  <c r="DK10" i="14"/>
  <c r="DJ10" i="14"/>
  <c r="DI10" i="14"/>
  <c r="DH10" i="14"/>
  <c r="DG10" i="14"/>
  <c r="DF10" i="14"/>
  <c r="DE10" i="14"/>
  <c r="DD10" i="14"/>
  <c r="DC10" i="14"/>
  <c r="DB10" i="14"/>
  <c r="DA10" i="14"/>
  <c r="CZ10" i="14"/>
  <c r="CZ41" i="14" s="1"/>
  <c r="CY10" i="14"/>
  <c r="CX10" i="14"/>
  <c r="CW10" i="14"/>
  <c r="CV10" i="14"/>
  <c r="CU10" i="14"/>
  <c r="CT10" i="14"/>
  <c r="CS10" i="14"/>
  <c r="CR10" i="14"/>
  <c r="CQ10" i="14"/>
  <c r="CP10" i="14"/>
  <c r="CO10" i="14"/>
  <c r="CN10" i="14"/>
  <c r="CN41" i="14" s="1"/>
  <c r="CM10" i="14"/>
  <c r="CL10" i="14"/>
  <c r="CK10" i="14"/>
  <c r="CJ10" i="14"/>
  <c r="CI10" i="14"/>
  <c r="CH10" i="14"/>
  <c r="CG10" i="14"/>
  <c r="CF10" i="14"/>
  <c r="CE10" i="14"/>
  <c r="CD10" i="14"/>
  <c r="CC10" i="14"/>
  <c r="CB10" i="14"/>
  <c r="CB41" i="14" s="1"/>
  <c r="CA10" i="14"/>
  <c r="BZ10" i="14"/>
  <c r="BY10" i="14"/>
  <c r="BX10" i="14"/>
  <c r="BW10" i="14"/>
  <c r="BV10" i="14"/>
  <c r="BU10" i="14"/>
  <c r="BT10" i="14"/>
  <c r="BS10" i="14"/>
  <c r="BR10" i="14"/>
  <c r="BQ10" i="14"/>
  <c r="BP10" i="14"/>
  <c r="BP41" i="14" s="1"/>
  <c r="BO10" i="14"/>
  <c r="BN10" i="14"/>
  <c r="BM10" i="14"/>
  <c r="BL10" i="14"/>
  <c r="BK10" i="14"/>
  <c r="BJ10" i="14"/>
  <c r="BI10" i="14"/>
  <c r="BH10" i="14"/>
  <c r="BG10" i="14"/>
  <c r="BF10" i="14"/>
  <c r="BE10" i="14"/>
  <c r="BD10" i="14"/>
  <c r="BD41" i="14" s="1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R41" i="14" s="1"/>
  <c r="AQ10" i="14"/>
  <c r="AP10" i="14"/>
  <c r="AO10" i="14"/>
  <c r="AN10" i="14"/>
  <c r="AM10" i="14"/>
  <c r="AL10" i="14"/>
  <c r="AK10" i="14"/>
  <c r="AJ10" i="14"/>
  <c r="AI10" i="14"/>
  <c r="AH10" i="14"/>
  <c r="AG10" i="14"/>
  <c r="H10" i="14" s="1"/>
  <c r="AF10" i="14"/>
  <c r="AF41" i="14" s="1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T41" i="14" s="1"/>
  <c r="S10" i="14"/>
  <c r="R10" i="14"/>
  <c r="Q10" i="14"/>
  <c r="P10" i="14"/>
  <c r="O10" i="14"/>
  <c r="N10" i="14"/>
  <c r="M10" i="14"/>
  <c r="L10" i="14"/>
  <c r="K10" i="14"/>
  <c r="J10" i="14"/>
  <c r="I10" i="14"/>
  <c r="G10" i="14"/>
  <c r="D10" i="14"/>
  <c r="C10" i="14"/>
  <c r="B10" i="14"/>
  <c r="GA9" i="14"/>
  <c r="FZ9" i="14"/>
  <c r="FZ41" i="14" s="1"/>
  <c r="FY9" i="14"/>
  <c r="FY41" i="14" s="1"/>
  <c r="FX9" i="14"/>
  <c r="FW9" i="14"/>
  <c r="FW41" i="14" s="1"/>
  <c r="FV9" i="14"/>
  <c r="FU9" i="14"/>
  <c r="FT9" i="14"/>
  <c r="FS9" i="14"/>
  <c r="FR9" i="14"/>
  <c r="FQ9" i="14"/>
  <c r="FP9" i="14"/>
  <c r="FP41" i="14" s="1"/>
  <c r="FO9" i="14"/>
  <c r="FN9" i="14"/>
  <c r="FN41" i="14" s="1"/>
  <c r="FM9" i="14"/>
  <c r="FL9" i="14"/>
  <c r="FK9" i="14"/>
  <c r="FK41" i="14" s="1"/>
  <c r="FJ9" i="14"/>
  <c r="FI9" i="14"/>
  <c r="FH9" i="14"/>
  <c r="FG9" i="14"/>
  <c r="FF9" i="14"/>
  <c r="FE9" i="14"/>
  <c r="FD9" i="14"/>
  <c r="FD41" i="14" s="1"/>
  <c r="FC9" i="14"/>
  <c r="FC41" i="14" s="1"/>
  <c r="FB9" i="14"/>
  <c r="FB41" i="14" s="1"/>
  <c r="FA9" i="14"/>
  <c r="EZ9" i="14"/>
  <c r="EY9" i="14"/>
  <c r="EY41" i="14" s="1"/>
  <c r="EX9" i="14"/>
  <c r="EW9" i="14"/>
  <c r="EV9" i="14"/>
  <c r="EU9" i="14"/>
  <c r="ET9" i="14"/>
  <c r="ES9" i="14"/>
  <c r="ER9" i="14"/>
  <c r="EQ9" i="14"/>
  <c r="EQ41" i="14" s="1"/>
  <c r="EP9" i="14"/>
  <c r="EP41" i="14" s="1"/>
  <c r="EO9" i="14"/>
  <c r="EN9" i="14"/>
  <c r="EM9" i="14"/>
  <c r="EM41" i="14" s="1"/>
  <c r="EL9" i="14"/>
  <c r="EK9" i="14"/>
  <c r="EJ9" i="14"/>
  <c r="EI9" i="14"/>
  <c r="EH9" i="14"/>
  <c r="EG9" i="14"/>
  <c r="EF9" i="14"/>
  <c r="EE9" i="14"/>
  <c r="EE41" i="14" s="1"/>
  <c r="ED9" i="14"/>
  <c r="EC9" i="14"/>
  <c r="EB9" i="14"/>
  <c r="EA9" i="14"/>
  <c r="EA41" i="14" s="1"/>
  <c r="DZ9" i="14"/>
  <c r="DY9" i="14"/>
  <c r="DX9" i="14"/>
  <c r="DW9" i="14"/>
  <c r="DV9" i="14"/>
  <c r="DU9" i="14"/>
  <c r="DT9" i="14"/>
  <c r="DS9" i="14"/>
  <c r="DR9" i="14"/>
  <c r="DR41" i="14" s="1"/>
  <c r="DQ9" i="14"/>
  <c r="DP9" i="14"/>
  <c r="DO9" i="14"/>
  <c r="DO41" i="14" s="1"/>
  <c r="DN9" i="14"/>
  <c r="DM9" i="14"/>
  <c r="DL9" i="14"/>
  <c r="DK9" i="14"/>
  <c r="DJ9" i="14"/>
  <c r="DI9" i="14"/>
  <c r="DH9" i="14"/>
  <c r="DG9" i="14"/>
  <c r="DG41" i="14" s="1"/>
  <c r="DF9" i="14"/>
  <c r="DF41" i="14" s="1"/>
  <c r="DE9" i="14"/>
  <c r="DD9" i="14"/>
  <c r="DC9" i="14"/>
  <c r="DC41" i="14" s="1"/>
  <c r="DB9" i="14"/>
  <c r="DA9" i="14"/>
  <c r="CZ9" i="14"/>
  <c r="GD9" i="14" s="1"/>
  <c r="CY9" i="14"/>
  <c r="CX9" i="14"/>
  <c r="CW9" i="14"/>
  <c r="CV9" i="14"/>
  <c r="CV41" i="14" s="1"/>
  <c r="CU9" i="14"/>
  <c r="CU41" i="14" s="1"/>
  <c r="CT9" i="14"/>
  <c r="CT41" i="14" s="1"/>
  <c r="CS9" i="14"/>
  <c r="CS41" i="14" s="1"/>
  <c r="CR9" i="14"/>
  <c r="CQ9" i="14"/>
  <c r="CQ41" i="14" s="1"/>
  <c r="CP9" i="14"/>
  <c r="CO9" i="14"/>
  <c r="CN9" i="14"/>
  <c r="CM9" i="14"/>
  <c r="CL9" i="14"/>
  <c r="CK9" i="14"/>
  <c r="CJ9" i="14"/>
  <c r="CJ41" i="14" s="1"/>
  <c r="CI9" i="14"/>
  <c r="CI41" i="14" s="1"/>
  <c r="CH9" i="14"/>
  <c r="CH41" i="14" s="1"/>
  <c r="CG9" i="14"/>
  <c r="CG41" i="14" s="1"/>
  <c r="CF9" i="14"/>
  <c r="CE9" i="14"/>
  <c r="CE41" i="14" s="1"/>
  <c r="CD9" i="14"/>
  <c r="CC9" i="14"/>
  <c r="CB9" i="14"/>
  <c r="CA9" i="14"/>
  <c r="BZ9" i="14"/>
  <c r="BY9" i="14"/>
  <c r="BX9" i="14"/>
  <c r="BW9" i="14"/>
  <c r="BW41" i="14" s="1"/>
  <c r="BV9" i="14"/>
  <c r="BV41" i="14" s="1"/>
  <c r="BU9" i="14"/>
  <c r="BU41" i="14" s="1"/>
  <c r="BT9" i="14"/>
  <c r="BS9" i="14"/>
  <c r="BS41" i="14" s="1"/>
  <c r="BR9" i="14"/>
  <c r="BQ9" i="14"/>
  <c r="BP9" i="14"/>
  <c r="BO9" i="14"/>
  <c r="BN9" i="14"/>
  <c r="BM9" i="14"/>
  <c r="BL9" i="14"/>
  <c r="BK9" i="14"/>
  <c r="BK41" i="14" s="1"/>
  <c r="BJ9" i="14"/>
  <c r="BI9" i="14"/>
  <c r="BI41" i="14" s="1"/>
  <c r="BH9" i="14"/>
  <c r="BG9" i="14"/>
  <c r="BG41" i="14" s="1"/>
  <c r="BF9" i="14"/>
  <c r="BE9" i="14"/>
  <c r="BD9" i="14"/>
  <c r="BC9" i="14"/>
  <c r="BB9" i="14"/>
  <c r="BA9" i="14"/>
  <c r="AZ9" i="14"/>
  <c r="AY9" i="14"/>
  <c r="AY41" i="14" s="1"/>
  <c r="AX9" i="14"/>
  <c r="AX41" i="14" s="1"/>
  <c r="AW9" i="14"/>
  <c r="AW41" i="14" s="1"/>
  <c r="AV9" i="14"/>
  <c r="AU9" i="14"/>
  <c r="AU41" i="14" s="1"/>
  <c r="AT9" i="14"/>
  <c r="AS9" i="14"/>
  <c r="AR9" i="14"/>
  <c r="AQ9" i="14"/>
  <c r="AP9" i="14"/>
  <c r="AO9" i="14"/>
  <c r="AN9" i="14"/>
  <c r="AM9" i="14"/>
  <c r="AM41" i="14" s="1"/>
  <c r="AL9" i="14"/>
  <c r="AL41" i="14" s="1"/>
  <c r="AK9" i="14"/>
  <c r="AK41" i="14" s="1"/>
  <c r="AJ9" i="14"/>
  <c r="AI9" i="14"/>
  <c r="AI41" i="14" s="1"/>
  <c r="AH9" i="14"/>
  <c r="AG9" i="14"/>
  <c r="H9" i="14" s="1"/>
  <c r="AF9" i="14"/>
  <c r="AE9" i="14"/>
  <c r="AD9" i="14"/>
  <c r="AC9" i="14"/>
  <c r="AB9" i="14"/>
  <c r="AB41" i="14" s="1"/>
  <c r="AA9" i="14"/>
  <c r="AA41" i="14" s="1"/>
  <c r="Z9" i="14"/>
  <c r="Z41" i="14" s="1"/>
  <c r="Y9" i="14"/>
  <c r="Y41" i="14" s="1"/>
  <c r="X9" i="14"/>
  <c r="W9" i="14"/>
  <c r="W41" i="14" s="1"/>
  <c r="V9" i="14"/>
  <c r="U9" i="14"/>
  <c r="T9" i="14"/>
  <c r="S9" i="14"/>
  <c r="R9" i="14"/>
  <c r="Q9" i="14"/>
  <c r="P9" i="14"/>
  <c r="P41" i="14" s="1"/>
  <c r="O9" i="14"/>
  <c r="O41" i="14" s="1"/>
  <c r="N9" i="14"/>
  <c r="N41" i="14" s="1"/>
  <c r="M9" i="14"/>
  <c r="M41" i="14" s="1"/>
  <c r="L9" i="14"/>
  <c r="K9" i="14"/>
  <c r="K41" i="14" s="1"/>
  <c r="J9" i="14"/>
  <c r="I9" i="14"/>
  <c r="D9" i="14"/>
  <c r="C9" i="14"/>
  <c r="B9" i="14"/>
  <c r="G9" i="14" s="1"/>
  <c r="FU7" i="14"/>
  <c r="FV7" i="14" s="1"/>
  <c r="FW7" i="14" s="1"/>
  <c r="FX7" i="14" s="1"/>
  <c r="FY7" i="14" s="1"/>
  <c r="FZ7" i="14" s="1"/>
  <c r="GA7" i="14" s="1"/>
  <c r="W7" i="14"/>
  <c r="X7" i="14" s="1"/>
  <c r="Y7" i="14" s="1"/>
  <c r="Z7" i="14" s="1"/>
  <c r="AA7" i="14" s="1"/>
  <c r="AB7" i="14" s="1"/>
  <c r="AC7" i="14" s="1"/>
  <c r="AD7" i="14" s="1"/>
  <c r="AE7" i="14" s="1"/>
  <c r="AF7" i="14" s="1"/>
  <c r="AG7" i="14" s="1"/>
  <c r="AH7" i="14" s="1"/>
  <c r="AI7" i="14" s="1"/>
  <c r="AJ7" i="14" s="1"/>
  <c r="AK7" i="14" s="1"/>
  <c r="AL7" i="14" s="1"/>
  <c r="AM7" i="14" s="1"/>
  <c r="AN7" i="14" s="1"/>
  <c r="AO7" i="14" s="1"/>
  <c r="AP7" i="14" s="1"/>
  <c r="AQ7" i="14" s="1"/>
  <c r="AR7" i="14" s="1"/>
  <c r="AS7" i="14" s="1"/>
  <c r="AT7" i="14" s="1"/>
  <c r="AU7" i="14" s="1"/>
  <c r="AV7" i="14" s="1"/>
  <c r="AW7" i="14" s="1"/>
  <c r="AX7" i="14" s="1"/>
  <c r="AY7" i="14" s="1"/>
  <c r="AZ7" i="14" s="1"/>
  <c r="BA7" i="14" s="1"/>
  <c r="BB7" i="14" s="1"/>
  <c r="GA4" i="14"/>
  <c r="FU4" i="14"/>
  <c r="FT4" i="14"/>
  <c r="GI11" i="14" l="1"/>
  <c r="J41" i="14"/>
  <c r="V41" i="14"/>
  <c r="AH41" i="14"/>
  <c r="AT41" i="14"/>
  <c r="BF41" i="14"/>
  <c r="BR41" i="14"/>
  <c r="CD41" i="14"/>
  <c r="CP41" i="14"/>
  <c r="DB41" i="14"/>
  <c r="DN41" i="14"/>
  <c r="DZ41" i="14"/>
  <c r="EL41" i="14"/>
  <c r="EX41" i="14"/>
  <c r="FJ41" i="14"/>
  <c r="FV41" i="14"/>
  <c r="I41" i="14"/>
  <c r="U41" i="14"/>
  <c r="AG41" i="14"/>
  <c r="AS41" i="14"/>
  <c r="BE41" i="14"/>
  <c r="BQ41" i="14"/>
  <c r="CC41" i="14"/>
  <c r="CO41" i="14"/>
  <c r="DA41" i="14"/>
  <c r="DM41" i="14"/>
  <c r="DY41" i="14"/>
  <c r="EK41" i="14"/>
  <c r="EW41" i="14"/>
  <c r="FI41" i="14"/>
  <c r="FU41" i="14"/>
  <c r="DE41" i="14"/>
  <c r="FA41" i="14"/>
  <c r="L41" i="14"/>
  <c r="BH41" i="14"/>
  <c r="DD41" i="14"/>
  <c r="EN41" i="14"/>
  <c r="FX41" i="14"/>
  <c r="GN10" i="14"/>
  <c r="GN11" i="14"/>
  <c r="GE13" i="14"/>
  <c r="EC41" i="14"/>
  <c r="FM41" i="14"/>
  <c r="X41" i="14"/>
  <c r="AV41" i="14"/>
  <c r="CF41" i="14"/>
  <c r="EB41" i="14"/>
  <c r="FL41" i="14"/>
  <c r="GH9" i="14"/>
  <c r="GH41" i="14" s="1"/>
  <c r="FO41" i="14"/>
  <c r="GA41" i="14"/>
  <c r="GN12" i="14"/>
  <c r="GH13" i="14"/>
  <c r="GH10" i="14"/>
  <c r="GE12" i="14"/>
  <c r="GE9" i="14"/>
  <c r="GK9" i="14" s="1"/>
  <c r="GG9" i="14"/>
  <c r="GG41" i="14" s="1"/>
  <c r="Q41" i="14"/>
  <c r="AC41" i="14"/>
  <c r="AO41" i="14"/>
  <c r="BA41" i="14"/>
  <c r="BM41" i="14"/>
  <c r="BY41" i="14"/>
  <c r="CK41" i="14"/>
  <c r="CW41" i="14"/>
  <c r="DI41" i="14"/>
  <c r="GE10" i="14"/>
  <c r="EG41" i="14"/>
  <c r="ES41" i="14"/>
  <c r="FE41" i="14"/>
  <c r="FQ41" i="14"/>
  <c r="GD11" i="14"/>
  <c r="GJ11" i="14" s="1"/>
  <c r="GL11" i="14" s="1"/>
  <c r="GE11" i="14"/>
  <c r="GK11" i="14" s="1"/>
  <c r="GG13" i="14"/>
  <c r="GI12" i="14"/>
  <c r="DQ41" i="14"/>
  <c r="EO41" i="14"/>
  <c r="AJ41" i="14"/>
  <c r="BT41" i="14"/>
  <c r="CR41" i="14"/>
  <c r="DP41" i="14"/>
  <c r="EZ41" i="14"/>
  <c r="R41" i="14"/>
  <c r="AD41" i="14"/>
  <c r="AP41" i="14"/>
  <c r="BB41" i="14"/>
  <c r="BN41" i="14"/>
  <c r="BZ41" i="14"/>
  <c r="CL41" i="14"/>
  <c r="CX41" i="14"/>
  <c r="DJ41" i="14"/>
  <c r="DV41" i="14"/>
  <c r="EH41" i="14"/>
  <c r="ET41" i="14"/>
  <c r="FF41" i="14"/>
  <c r="FR41" i="14"/>
  <c r="GD12" i="14"/>
  <c r="S41" i="14"/>
  <c r="AE41" i="14"/>
  <c r="AQ41" i="14"/>
  <c r="BC41" i="14"/>
  <c r="BO41" i="14"/>
  <c r="CA41" i="14"/>
  <c r="CM41" i="14"/>
  <c r="CY41" i="14"/>
  <c r="DK41" i="14"/>
  <c r="DW41" i="14"/>
  <c r="EI41" i="14"/>
  <c r="EU41" i="14"/>
  <c r="FG41" i="14"/>
  <c r="FS41" i="14"/>
  <c r="H41" i="14"/>
  <c r="GF13" i="14"/>
  <c r="GJ13" i="14"/>
  <c r="GF9" i="14"/>
  <c r="GK12" i="14"/>
  <c r="G41" i="14"/>
  <c r="GF12" i="14"/>
  <c r="GJ12" i="14"/>
  <c r="GN9" i="14"/>
  <c r="GN41" i="14" s="1"/>
  <c r="GD10" i="14"/>
  <c r="DS41" i="14"/>
  <c r="DU41" i="14"/>
  <c r="GG10" i="14"/>
  <c r="GI10" i="14" s="1"/>
  <c r="GJ9" i="14" l="1"/>
  <c r="GE41" i="14"/>
  <c r="GK10" i="14"/>
  <c r="GK41" i="14" s="1"/>
  <c r="GL12" i="14"/>
  <c r="GL13" i="14"/>
  <c r="GK13" i="14"/>
  <c r="GF11" i="14"/>
  <c r="GI9" i="14"/>
  <c r="GI13" i="14"/>
  <c r="GI41" i="14"/>
  <c r="GL9" i="14"/>
  <c r="GJ10" i="14"/>
  <c r="GF10" i="14"/>
  <c r="GF41" i="14" s="1"/>
  <c r="GD41" i="14"/>
  <c r="GL10" i="14" l="1"/>
  <c r="GJ41" i="14"/>
  <c r="GL41" i="14"/>
</calcChain>
</file>

<file path=xl/sharedStrings.xml><?xml version="1.0" encoding="utf-8"?>
<sst xmlns="http://schemas.openxmlformats.org/spreadsheetml/2006/main" count="313" uniqueCount="128">
  <si>
    <t>KODE</t>
  </si>
  <si>
    <t>BLN</t>
  </si>
  <si>
    <t>K</t>
  </si>
  <si>
    <t>D</t>
  </si>
  <si>
    <t>N</t>
  </si>
  <si>
    <t>T</t>
  </si>
  <si>
    <t>O</t>
  </si>
  <si>
    <t>B</t>
  </si>
  <si>
    <t>2T</t>
  </si>
  <si>
    <t>BADUTA</t>
  </si>
  <si>
    <t>BBK</t>
  </si>
  <si>
    <t>BBN</t>
  </si>
  <si>
    <t>GIBUR</t>
  </si>
  <si>
    <t>OBES</t>
  </si>
  <si>
    <t>E0</t>
  </si>
  <si>
    <t>E1</t>
  </si>
  <si>
    <t>E2</t>
  </si>
  <si>
    <t>E3</t>
  </si>
  <si>
    <t>E4</t>
  </si>
  <si>
    <t>E5</t>
  </si>
  <si>
    <t>IMD</t>
  </si>
  <si>
    <t>BBLR</t>
  </si>
  <si>
    <t>Fe-1</t>
  </si>
  <si>
    <t>Fe-3</t>
  </si>
  <si>
    <t xml:space="preserve"> </t>
  </si>
  <si>
    <t>LAPORAN BULANAN PELAYANAN GIZI TINGKAT DESA</t>
  </si>
  <si>
    <t>NAMA  DESA</t>
  </si>
  <si>
    <t>PUSKESMAS</t>
  </si>
  <si>
    <t>DESA</t>
  </si>
  <si>
    <t>POSY</t>
  </si>
  <si>
    <t>KADER</t>
  </si>
  <si>
    <t>JUMLAH  BALITA</t>
  </si>
  <si>
    <t>BGM--BADUTA</t>
  </si>
  <si>
    <t>BGM-BALITA</t>
  </si>
  <si>
    <t>RISIKO BBL</t>
  </si>
  <si>
    <t>S.PENDEK</t>
  </si>
  <si>
    <t>PENDEK</t>
  </si>
  <si>
    <t>T.NORMAL</t>
  </si>
  <si>
    <t>TINGGI</t>
  </si>
  <si>
    <t>GIZI BURUK</t>
  </si>
  <si>
    <t>GIZI KURANG</t>
  </si>
  <si>
    <t>GIZI BAIK</t>
  </si>
  <si>
    <t>RISIKO GI-LEB</t>
  </si>
  <si>
    <t>GIZI LEBIH</t>
  </si>
  <si>
    <t>A-Biru</t>
  </si>
  <si>
    <t>A-Merah</t>
  </si>
  <si>
    <t>ASI  EKSKLUSIF</t>
  </si>
  <si>
    <t>ASI  TIDAK  EKSKLUSIF</t>
  </si>
  <si>
    <t>Bayi</t>
  </si>
  <si>
    <t>FE BUMIL</t>
  </si>
  <si>
    <t>KEK WUS</t>
  </si>
  <si>
    <t>KEK bumil</t>
  </si>
  <si>
    <t>Ibu Hamil</t>
  </si>
  <si>
    <t>Pojok Gizi</t>
  </si>
  <si>
    <t>Vit.A</t>
  </si>
  <si>
    <t>PMT BLT</t>
  </si>
  <si>
    <t>Fe REMATRI</t>
  </si>
  <si>
    <t>GARAM YODIUM</t>
  </si>
  <si>
    <t>KADARZI</t>
  </si>
  <si>
    <t>BAYI BARU LAHIR DITIMBANG</t>
  </si>
  <si>
    <t>ADA</t>
  </si>
  <si>
    <t>LAPOR</t>
  </si>
  <si>
    <t>AKTIF</t>
  </si>
  <si>
    <t>(0-11)</t>
  </si>
  <si>
    <t>(0-23)</t>
  </si>
  <si>
    <t>(0-59)</t>
  </si>
  <si>
    <t>(24-59)</t>
  </si>
  <si>
    <t>L</t>
  </si>
  <si>
    <t>P</t>
  </si>
  <si>
    <t>JML</t>
  </si>
  <si>
    <t>0-5</t>
  </si>
  <si>
    <t>Ekskl 6bln/LULUS</t>
  </si>
  <si>
    <t>X_E0</t>
  </si>
  <si>
    <t>X_E1</t>
  </si>
  <si>
    <t>X_E2</t>
  </si>
  <si>
    <t>X_E3</t>
  </si>
  <si>
    <t>X_E4</t>
  </si>
  <si>
    <t>X_E5</t>
  </si>
  <si>
    <r>
      <rPr>
        <b/>
        <sz val="8"/>
        <color theme="1"/>
        <rFont val="Arial"/>
      </rPr>
      <t xml:space="preserve">6 bln </t>
    </r>
    <r>
      <rPr>
        <b/>
        <sz val="8"/>
        <color rgb="FFFF0000"/>
        <rFont val="Arial"/>
      </rPr>
      <t>TIDAK</t>
    </r>
    <r>
      <rPr>
        <b/>
        <sz val="8"/>
        <color theme="1"/>
        <rFont val="Arial"/>
      </rPr>
      <t xml:space="preserve"> Ekskl.</t>
    </r>
  </si>
  <si>
    <t>WUS</t>
  </si>
  <si>
    <t>Bumil</t>
  </si>
  <si>
    <t>Dpt</t>
  </si>
  <si>
    <t>Perik</t>
  </si>
  <si>
    <t>Anemia</t>
  </si>
  <si>
    <t>Pengun</t>
  </si>
  <si>
    <t>Konsul</t>
  </si>
  <si>
    <t>Bufas</t>
  </si>
  <si>
    <t>BLT</t>
  </si>
  <si>
    <t>DPT</t>
  </si>
  <si>
    <t>Dpt Fe</t>
  </si>
  <si>
    <t>CUKUP</t>
  </si>
  <si>
    <t>KURANG</t>
  </si>
  <si>
    <t>TDK</t>
  </si>
  <si>
    <t>YA</t>
  </si>
  <si>
    <t>Jml</t>
  </si>
  <si>
    <t>Diukur</t>
  </si>
  <si>
    <t>KEK</t>
  </si>
  <si>
    <t>PMT</t>
  </si>
  <si>
    <r>
      <rPr>
        <sz val="8"/>
        <color theme="1"/>
        <rFont val="Arial"/>
      </rPr>
      <t>sa</t>
    </r>
    <r>
      <rPr>
        <b/>
        <sz val="8"/>
        <color theme="1"/>
        <rFont val="Arial"/>
      </rPr>
      <t xml:space="preserve"> HB</t>
    </r>
  </si>
  <si>
    <t>jung</t>
  </si>
  <si>
    <t>tasi</t>
  </si>
  <si>
    <t>Kurus</t>
  </si>
  <si>
    <t>TABURIA</t>
  </si>
  <si>
    <t>Rematri</t>
  </si>
  <si>
    <t>&lt; 50%</t>
  </si>
  <si>
    <t>50-&lt;80%</t>
  </si>
  <si>
    <t>&gt;=80</t>
  </si>
  <si>
    <t>Sampel</t>
  </si>
  <si>
    <t>BAIK</t>
  </si>
  <si>
    <t>T.BAIK</t>
  </si>
  <si>
    <t>A</t>
  </si>
  <si>
    <t>C</t>
  </si>
  <si>
    <t>E</t>
  </si>
  <si>
    <t>F</t>
  </si>
  <si>
    <t>G</t>
  </si>
  <si>
    <t>H</t>
  </si>
  <si>
    <t>I</t>
  </si>
  <si>
    <t>J</t>
  </si>
  <si>
    <t xml:space="preserve">K </t>
  </si>
  <si>
    <t>M</t>
  </si>
  <si>
    <t>Q</t>
  </si>
  <si>
    <t>R</t>
  </si>
  <si>
    <t>S</t>
  </si>
  <si>
    <t>REKAP</t>
  </si>
  <si>
    <t>L + P</t>
  </si>
  <si>
    <t>X</t>
  </si>
  <si>
    <t>EX</t>
  </si>
  <si>
    <t xml:space="preserve"> PUSKESMAS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</si>
</sst>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8"/>
      <color theme="1"/>
      <name val="Arial"/>
    </font>
    <font>
      <sz val="14"/>
      <color theme="1"/>
      <name val="Arial"/>
    </font>
    <font>
      <b/>
      <sz val="8"/>
      <color theme="1"/>
      <name val="Arial"/>
    </font>
    <font>
      <b/>
      <sz val="8"/>
      <color rgb="FFFF0000"/>
      <name val="Arial"/>
    </font>
    <font>
      <b/>
      <sz val="6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rgb="FFC6D9F0"/>
        <bgColor rgb="FFC6D9F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1" fontId="2" fillId="0" borderId="0" xfId="0" applyNumberFormat="1" applyFont="1"/>
    <xf numFmtId="1" fontId="3" fillId="4" borderId="4" xfId="0" applyNumberFormat="1" applyFont="1" applyFill="1" applyBorder="1" applyAlignment="1">
      <alignment horizontal="center"/>
    </xf>
    <xf numFmtId="0" fontId="2" fillId="0" borderId="0" xfId="0" applyFont="1"/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4" borderId="0" xfId="0" applyNumberFormat="1" applyFont="1" applyFill="1"/>
    <xf numFmtId="1" fontId="5" fillId="4" borderId="0" xfId="0" applyNumberFormat="1" applyFont="1" applyFill="1"/>
    <xf numFmtId="1" fontId="5" fillId="0" borderId="1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" fillId="0" borderId="7" xfId="0" applyFont="1" applyBorder="1"/>
    <xf numFmtId="1" fontId="5" fillId="0" borderId="8" xfId="0" applyNumberFormat="1" applyFont="1" applyBorder="1" applyAlignment="1">
      <alignment horizontal="center"/>
    </xf>
    <xf numFmtId="0" fontId="1" fillId="0" borderId="9" xfId="0" applyFont="1" applyBorder="1"/>
    <xf numFmtId="1" fontId="5" fillId="0" borderId="8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1" fontId="5" fillId="0" borderId="9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1" fontId="5" fillId="2" borderId="5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0" fontId="1" fillId="0" borderId="13" xfId="0" applyFont="1" applyBorder="1"/>
    <xf numFmtId="1" fontId="5" fillId="0" borderId="3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" fontId="5" fillId="0" borderId="4" xfId="0" applyNumberFormat="1" applyFont="1" applyBorder="1"/>
    <xf numFmtId="0" fontId="2" fillId="0" borderId="4" xfId="0" applyFont="1" applyBorder="1"/>
    <xf numFmtId="1" fontId="3" fillId="4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8" borderId="4" xfId="0" applyNumberFormat="1" applyFont="1" applyFill="1" applyBorder="1" applyAlignment="1">
      <alignment horizontal="center"/>
    </xf>
    <xf numFmtId="1" fontId="2" fillId="2" borderId="0" xfId="0" applyNumberFormat="1" applyFont="1" applyFill="1"/>
    <xf numFmtId="1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/>
    <xf numFmtId="0" fontId="8" fillId="0" borderId="0" xfId="0" applyFont="1"/>
    <xf numFmtId="1" fontId="3" fillId="5" borderId="4" xfId="0" applyNumberFormat="1" applyFont="1" applyFill="1" applyBorder="1" applyAlignment="1">
      <alignment horizontal="center"/>
    </xf>
    <xf numFmtId="1" fontId="3" fillId="5" borderId="4" xfId="0" applyNumberFormat="1" applyFont="1" applyFill="1" applyBorder="1"/>
    <xf numFmtId="1" fontId="3" fillId="6" borderId="4" xfId="0" applyNumberFormat="1" applyFont="1" applyFill="1" applyBorder="1" applyAlignment="1">
      <alignment horizontal="center"/>
    </xf>
    <xf numFmtId="1" fontId="3" fillId="7" borderId="5" xfId="0" applyNumberFormat="1" applyFont="1" applyFill="1" applyBorder="1" applyAlignment="1">
      <alignment horizontal="center"/>
    </xf>
    <xf numFmtId="1" fontId="3" fillId="7" borderId="4" xfId="0" applyNumberFormat="1" applyFont="1" applyFill="1" applyBorder="1" applyAlignment="1">
      <alignment horizontal="center"/>
    </xf>
    <xf numFmtId="1" fontId="3" fillId="6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0" borderId="4" xfId="0" applyNumberFormat="1" applyFont="1" applyBorder="1"/>
    <xf numFmtId="1" fontId="3" fillId="7" borderId="7" xfId="0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8" borderId="5" xfId="0" applyNumberFormat="1" applyFont="1" applyFill="1" applyBorder="1" applyAlignment="1">
      <alignment horizontal="center"/>
    </xf>
    <xf numFmtId="1" fontId="3" fillId="8" borderId="7" xfId="0" applyNumberFormat="1" applyFont="1" applyFill="1" applyBorder="1" applyAlignment="1">
      <alignment horizontal="center"/>
    </xf>
    <xf numFmtId="1" fontId="3" fillId="3" borderId="4" xfId="0" applyNumberFormat="1" applyFont="1" applyFill="1" applyBorder="1"/>
    <xf numFmtId="1" fontId="3" fillId="3" borderId="5" xfId="0" applyNumberFormat="1" applyFont="1" applyFill="1" applyBorder="1"/>
    <xf numFmtId="1" fontId="3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ADATA%20ESKA\AKRAP%20PKM%20POLO%2023.xlsx" TargetMode="External"/><Relationship Id="rId1" Type="http://schemas.openxmlformats.org/officeDocument/2006/relationships/externalLinkPath" Target="/SADATA%20ESKA/AKRAP%20PKM%20POL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Riil"/>
      <sheetName val="Proyeksi"/>
      <sheetName val="SASARAN"/>
      <sheetName val="NAMA_GIBU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PER_DESA"/>
      <sheetName val="H-1"/>
      <sheetName val="H-2"/>
      <sheetName val="H-3"/>
      <sheetName val="H-4"/>
      <sheetName val="H-5"/>
      <sheetName val="H-6"/>
      <sheetName val="H-7"/>
      <sheetName val="H-8"/>
      <sheetName val="H-9"/>
      <sheetName val="H-10"/>
      <sheetName val="H-11"/>
      <sheetName val="H-12"/>
      <sheetName val="REKAP"/>
      <sheetName val="CETAK"/>
      <sheetName val="KE_KAB"/>
      <sheetName val="SIGIZI"/>
      <sheetName val="POSY"/>
      <sheetName val="SKDN"/>
      <sheetName val="D-S"/>
      <sheetName val="BGM"/>
      <sheetName val="BBU_L"/>
      <sheetName val="BBU_P"/>
      <sheetName val="BBU"/>
      <sheetName val="TBU"/>
      <sheetName val="BBTB"/>
      <sheetName val="VITA_L"/>
      <sheetName val="VITA_P"/>
      <sheetName val="VITA_LP"/>
      <sheetName val="VITA_THN"/>
      <sheetName val="FE"/>
      <sheetName val="KEK"/>
      <sheetName val="ANEMIA"/>
      <sheetName val="IMD"/>
      <sheetName val="ASI_L"/>
      <sheetName val="ASI_P"/>
      <sheetName val="BBLR"/>
      <sheetName val="ASI_LP"/>
      <sheetName val="ASI_LULUS"/>
      <sheetName val="PMT_KEK"/>
      <sheetName val="Fe_RMJ"/>
      <sheetName val="PMT_BLT"/>
      <sheetName val="GB_LP"/>
      <sheetName val="MON-GAM"/>
      <sheetName val="DESA_BAIK"/>
      <sheetName val="KADARZI"/>
      <sheetName val="UTAMA"/>
      <sheetName val="GRAFIK"/>
      <sheetName val="Sheet1"/>
    </sheetNames>
    <sheetDataSet>
      <sheetData sheetId="0"/>
      <sheetData sheetId="1"/>
      <sheetData sheetId="2"/>
      <sheetData sheetId="3">
        <row r="9">
          <cell r="B9">
            <v>1</v>
          </cell>
          <cell r="C9" t="str">
            <v>POLOWIJEN</v>
          </cell>
          <cell r="D9">
            <v>10</v>
          </cell>
          <cell r="E9">
            <v>75</v>
          </cell>
          <cell r="R9">
            <v>420</v>
          </cell>
          <cell r="S9">
            <v>407</v>
          </cell>
          <cell r="T9">
            <v>827</v>
          </cell>
          <cell r="U9">
            <v>87</v>
          </cell>
          <cell r="V9">
            <v>90</v>
          </cell>
          <cell r="W9">
            <v>177</v>
          </cell>
          <cell r="X9">
            <v>171</v>
          </cell>
          <cell r="Y9">
            <v>173</v>
          </cell>
          <cell r="Z9">
            <v>344</v>
          </cell>
        </row>
        <row r="10">
          <cell r="B10">
            <v>2</v>
          </cell>
          <cell r="C10" t="str">
            <v xml:space="preserve">BALEARJOSARI </v>
          </cell>
          <cell r="D10">
            <v>9</v>
          </cell>
          <cell r="E10">
            <v>86</v>
          </cell>
          <cell r="R10">
            <v>309</v>
          </cell>
          <cell r="S10">
            <v>293</v>
          </cell>
          <cell r="T10">
            <v>602</v>
          </cell>
          <cell r="U10">
            <v>63</v>
          </cell>
          <cell r="V10">
            <v>65</v>
          </cell>
          <cell r="W10">
            <v>128</v>
          </cell>
          <cell r="X10">
            <v>125</v>
          </cell>
          <cell r="Y10">
            <v>125</v>
          </cell>
          <cell r="Z10">
            <v>250</v>
          </cell>
        </row>
        <row r="11">
          <cell r="B11">
            <v>3</v>
          </cell>
          <cell r="C11" t="str">
            <v xml:space="preserve">PURWODADI </v>
          </cell>
          <cell r="D11">
            <v>13</v>
          </cell>
          <cell r="E11">
            <v>114</v>
          </cell>
          <cell r="R11">
            <v>667</v>
          </cell>
          <cell r="S11">
            <v>657</v>
          </cell>
          <cell r="T11">
            <v>1324</v>
          </cell>
          <cell r="U11">
            <v>136</v>
          </cell>
          <cell r="V11">
            <v>145</v>
          </cell>
          <cell r="W11">
            <v>281</v>
          </cell>
          <cell r="X11">
            <v>270</v>
          </cell>
          <cell r="Y11">
            <v>278</v>
          </cell>
          <cell r="Z11">
            <v>548</v>
          </cell>
        </row>
        <row r="12">
          <cell r="B12">
            <v>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2">
          <cell r="D22">
            <v>5</v>
          </cell>
          <cell r="J22">
            <v>8</v>
          </cell>
          <cell r="L22">
            <v>60</v>
          </cell>
          <cell r="V22">
            <v>330.4</v>
          </cell>
          <cell r="W22">
            <v>287</v>
          </cell>
          <cell r="X22">
            <v>617.4</v>
          </cell>
          <cell r="Y22">
            <v>99</v>
          </cell>
          <cell r="Z22">
            <v>94.4</v>
          </cell>
          <cell r="AA22">
            <v>193.4</v>
          </cell>
          <cell r="AB22">
            <v>207.6</v>
          </cell>
          <cell r="AC22">
            <v>170</v>
          </cell>
          <cell r="AD22">
            <v>377.6</v>
          </cell>
          <cell r="AE22">
            <v>306.60000000000002</v>
          </cell>
          <cell r="AF22">
            <v>264.39999999999998</v>
          </cell>
          <cell r="AG22">
            <v>571</v>
          </cell>
          <cell r="AH22">
            <v>146.19999999999999</v>
          </cell>
          <cell r="AI22">
            <v>132.80000000000001</v>
          </cell>
          <cell r="AJ22">
            <v>279</v>
          </cell>
          <cell r="AK22">
            <v>145.4</v>
          </cell>
          <cell r="AL22">
            <v>119.4</v>
          </cell>
          <cell r="AM22">
            <v>264.8</v>
          </cell>
          <cell r="AN22">
            <v>9.4</v>
          </cell>
          <cell r="AO22">
            <v>7</v>
          </cell>
          <cell r="AP22">
            <v>16.399999999999999</v>
          </cell>
          <cell r="AQ22">
            <v>5.6</v>
          </cell>
          <cell r="AR22">
            <v>5.4</v>
          </cell>
          <cell r="AS22">
            <v>11</v>
          </cell>
          <cell r="AT22">
            <v>59.2</v>
          </cell>
          <cell r="AU22">
            <v>45.4</v>
          </cell>
          <cell r="AV22">
            <v>104.6</v>
          </cell>
          <cell r="AW22">
            <v>0</v>
          </cell>
          <cell r="AX22">
            <v>0</v>
          </cell>
          <cell r="AY22">
            <v>0</v>
          </cell>
          <cell r="AZ22">
            <v>3.8</v>
          </cell>
          <cell r="BA22">
            <v>2.2000000000000002</v>
          </cell>
          <cell r="BB22">
            <v>6</v>
          </cell>
          <cell r="BC22">
            <v>24</v>
          </cell>
          <cell r="BD22">
            <v>21.8</v>
          </cell>
          <cell r="BE22">
            <v>45.8</v>
          </cell>
          <cell r="BF22">
            <v>251.2</v>
          </cell>
          <cell r="BG22">
            <v>214.4</v>
          </cell>
          <cell r="BH22">
            <v>465.6</v>
          </cell>
          <cell r="BI22">
            <v>25.8</v>
          </cell>
          <cell r="BJ22">
            <v>25.8</v>
          </cell>
          <cell r="BK22">
            <v>51.6</v>
          </cell>
          <cell r="BL22">
            <v>11</v>
          </cell>
          <cell r="BM22">
            <v>8.1999999999999993</v>
          </cell>
          <cell r="BN22">
            <v>19.2</v>
          </cell>
          <cell r="BO22">
            <v>26.4</v>
          </cell>
          <cell r="BP22">
            <v>18.399999999999999</v>
          </cell>
          <cell r="BQ22">
            <v>44.8</v>
          </cell>
          <cell r="BR22">
            <v>269.2</v>
          </cell>
          <cell r="BS22">
            <v>239.6</v>
          </cell>
          <cell r="BT22">
            <v>508.8</v>
          </cell>
          <cell r="BU22">
            <v>0</v>
          </cell>
          <cell r="BV22">
            <v>0</v>
          </cell>
          <cell r="BW22">
            <v>0</v>
          </cell>
          <cell r="BX22">
            <v>0.2</v>
          </cell>
          <cell r="BY22">
            <v>0</v>
          </cell>
          <cell r="BZ22">
            <v>0.2</v>
          </cell>
          <cell r="CA22">
            <v>16.600000000000001</v>
          </cell>
          <cell r="CB22">
            <v>10.4</v>
          </cell>
          <cell r="CC22">
            <v>27</v>
          </cell>
          <cell r="CD22">
            <v>235.8</v>
          </cell>
          <cell r="CE22">
            <v>205.8</v>
          </cell>
          <cell r="CF22">
            <v>441.6</v>
          </cell>
          <cell r="CG22">
            <v>29.2</v>
          </cell>
          <cell r="CH22">
            <v>29.6</v>
          </cell>
          <cell r="CI22">
            <v>58.8</v>
          </cell>
          <cell r="CJ22">
            <v>11.6</v>
          </cell>
          <cell r="CK22">
            <v>12</v>
          </cell>
          <cell r="CL22">
            <v>23.6</v>
          </cell>
          <cell r="CM22">
            <v>13.2</v>
          </cell>
          <cell r="CN22">
            <v>7</v>
          </cell>
          <cell r="CO22">
            <v>20.2</v>
          </cell>
          <cell r="CP22">
            <v>0</v>
          </cell>
          <cell r="CQ22">
            <v>20</v>
          </cell>
          <cell r="CR22">
            <v>20</v>
          </cell>
          <cell r="CS22">
            <v>40</v>
          </cell>
          <cell r="CT22">
            <v>265</v>
          </cell>
          <cell r="CU22">
            <v>219</v>
          </cell>
          <cell r="CV22">
            <v>484</v>
          </cell>
          <cell r="CW22">
            <v>1</v>
          </cell>
          <cell r="CX22">
            <v>1</v>
          </cell>
          <cell r="CY22">
            <v>2</v>
          </cell>
          <cell r="CZ22">
            <v>5</v>
          </cell>
          <cell r="DA22">
            <v>5</v>
          </cell>
          <cell r="DB22">
            <v>10</v>
          </cell>
          <cell r="DC22">
            <v>7</v>
          </cell>
          <cell r="DD22">
            <v>13</v>
          </cell>
          <cell r="DE22">
            <v>20</v>
          </cell>
          <cell r="DF22">
            <v>7</v>
          </cell>
          <cell r="DG22">
            <v>14</v>
          </cell>
          <cell r="DH22">
            <v>21</v>
          </cell>
          <cell r="DI22">
            <v>15</v>
          </cell>
          <cell r="DJ22">
            <v>14</v>
          </cell>
          <cell r="DK22">
            <v>29</v>
          </cell>
          <cell r="DL22">
            <v>12</v>
          </cell>
          <cell r="DM22">
            <v>15</v>
          </cell>
          <cell r="DN22">
            <v>27</v>
          </cell>
          <cell r="DO22">
            <v>13</v>
          </cell>
          <cell r="DP22">
            <v>13</v>
          </cell>
          <cell r="DQ22">
            <v>26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1</v>
          </cell>
          <cell r="ED22">
            <v>1</v>
          </cell>
          <cell r="EE22">
            <v>0</v>
          </cell>
          <cell r="EF22">
            <v>1</v>
          </cell>
          <cell r="EG22">
            <v>0</v>
          </cell>
          <cell r="EH22">
            <v>2</v>
          </cell>
          <cell r="EI22">
            <v>2</v>
          </cell>
          <cell r="EJ22">
            <v>0</v>
          </cell>
          <cell r="EK22">
            <v>1</v>
          </cell>
          <cell r="EL22">
            <v>1</v>
          </cell>
          <cell r="EM22">
            <v>6</v>
          </cell>
          <cell r="EN22">
            <v>14</v>
          </cell>
          <cell r="EO22">
            <v>20</v>
          </cell>
          <cell r="EP22">
            <v>3</v>
          </cell>
          <cell r="EQ22">
            <v>7</v>
          </cell>
          <cell r="ER22">
            <v>10</v>
          </cell>
          <cell r="ES22">
            <v>37</v>
          </cell>
          <cell r="ET22">
            <v>41</v>
          </cell>
          <cell r="EU22">
            <v>0</v>
          </cell>
          <cell r="EV22">
            <v>0</v>
          </cell>
          <cell r="EW22">
            <v>30</v>
          </cell>
          <cell r="EX22">
            <v>2</v>
          </cell>
          <cell r="EY22">
            <v>2</v>
          </cell>
          <cell r="EZ22">
            <v>20</v>
          </cell>
          <cell r="FA22">
            <v>9</v>
          </cell>
          <cell r="FB22">
            <v>65</v>
          </cell>
          <cell r="FC22">
            <v>0</v>
          </cell>
          <cell r="FD22">
            <v>19</v>
          </cell>
          <cell r="FE22">
            <v>87</v>
          </cell>
          <cell r="FF22">
            <v>87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6</v>
          </cell>
          <cell r="FV22">
            <v>13</v>
          </cell>
          <cell r="FW22">
            <v>29</v>
          </cell>
          <cell r="FX22">
            <v>6</v>
          </cell>
          <cell r="FY22">
            <v>13</v>
          </cell>
          <cell r="FZ22">
            <v>29</v>
          </cell>
          <cell r="GA22">
            <v>30</v>
          </cell>
        </row>
        <row r="24">
          <cell r="FT24" t="str">
            <v>Jumlah Balita Bulan ini</v>
          </cell>
          <cell r="FU24" t="str">
            <v>BAYI BARU LAHIR</v>
          </cell>
          <cell r="GA24" t="str">
            <v>Jumlah Ibu Hamil Bulan Ini</v>
          </cell>
        </row>
        <row r="42">
          <cell r="D42">
            <v>5</v>
          </cell>
          <cell r="J42">
            <v>7.2</v>
          </cell>
          <cell r="L42">
            <v>68.8</v>
          </cell>
          <cell r="V42">
            <v>266.60000000000002</v>
          </cell>
          <cell r="W42">
            <v>269.39999999999998</v>
          </cell>
          <cell r="X42">
            <v>536</v>
          </cell>
          <cell r="Y42">
            <v>80.8</v>
          </cell>
          <cell r="Z42">
            <v>67</v>
          </cell>
          <cell r="AA42">
            <v>147.80000000000001</v>
          </cell>
          <cell r="AB42">
            <v>143.80000000000001</v>
          </cell>
          <cell r="AC42">
            <v>121.2</v>
          </cell>
          <cell r="AD42">
            <v>265</v>
          </cell>
          <cell r="AE42">
            <v>224.6</v>
          </cell>
          <cell r="AF42">
            <v>188.2</v>
          </cell>
          <cell r="AG42">
            <v>412.8</v>
          </cell>
          <cell r="AH42">
            <v>101.8</v>
          </cell>
          <cell r="AI42">
            <v>89.4</v>
          </cell>
          <cell r="AJ42">
            <v>191.2</v>
          </cell>
          <cell r="AK42">
            <v>105</v>
          </cell>
          <cell r="AL42">
            <v>89.4</v>
          </cell>
          <cell r="AM42">
            <v>194.4</v>
          </cell>
          <cell r="AN42">
            <v>11.6</v>
          </cell>
          <cell r="AO42">
            <v>4.8</v>
          </cell>
          <cell r="AP42">
            <v>16.399999999999999</v>
          </cell>
          <cell r="AQ42">
            <v>6.2</v>
          </cell>
          <cell r="AR42">
            <v>4.5999999999999996</v>
          </cell>
          <cell r="AS42">
            <v>10.8</v>
          </cell>
          <cell r="AT42">
            <v>42.4</v>
          </cell>
          <cell r="AU42">
            <v>35</v>
          </cell>
          <cell r="AV42">
            <v>77.400000000000006</v>
          </cell>
          <cell r="AW42">
            <v>0</v>
          </cell>
          <cell r="AX42">
            <v>0</v>
          </cell>
          <cell r="AY42">
            <v>0</v>
          </cell>
          <cell r="AZ42">
            <v>4.8</v>
          </cell>
          <cell r="BA42">
            <v>3.2</v>
          </cell>
          <cell r="BB42">
            <v>8</v>
          </cell>
          <cell r="BC42">
            <v>26.8</v>
          </cell>
          <cell r="BD42">
            <v>17.399999999999999</v>
          </cell>
          <cell r="BE42">
            <v>44.2</v>
          </cell>
          <cell r="BF42">
            <v>177.6</v>
          </cell>
          <cell r="BG42">
            <v>152.19999999999999</v>
          </cell>
          <cell r="BH42">
            <v>329.8</v>
          </cell>
          <cell r="BI42">
            <v>15.4</v>
          </cell>
          <cell r="BJ42">
            <v>15.4</v>
          </cell>
          <cell r="BK42">
            <v>30.8</v>
          </cell>
          <cell r="BL42">
            <v>8</v>
          </cell>
          <cell r="BM42">
            <v>4.5999999999999996</v>
          </cell>
          <cell r="BN42">
            <v>12.6</v>
          </cell>
          <cell r="BO42">
            <v>24.8</v>
          </cell>
          <cell r="BP42">
            <v>17.399999999999999</v>
          </cell>
          <cell r="BQ42">
            <v>42.2</v>
          </cell>
          <cell r="BR42">
            <v>191.8</v>
          </cell>
          <cell r="BS42">
            <v>166.2</v>
          </cell>
          <cell r="BT42">
            <v>358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17</v>
          </cell>
          <cell r="CB42">
            <v>9.4</v>
          </cell>
          <cell r="CC42">
            <v>26.4</v>
          </cell>
          <cell r="CD42">
            <v>170.4</v>
          </cell>
          <cell r="CE42">
            <v>137</v>
          </cell>
          <cell r="CF42">
            <v>307.39999999999998</v>
          </cell>
          <cell r="CG42">
            <v>24.4</v>
          </cell>
          <cell r="CH42">
            <v>28.8</v>
          </cell>
          <cell r="CI42">
            <v>53.2</v>
          </cell>
          <cell r="CJ42">
            <v>5.2</v>
          </cell>
          <cell r="CK42">
            <v>6.8</v>
          </cell>
          <cell r="CL42">
            <v>12</v>
          </cell>
          <cell r="CM42">
            <v>7.6</v>
          </cell>
          <cell r="CN42">
            <v>6.2</v>
          </cell>
          <cell r="CO42">
            <v>13.8</v>
          </cell>
          <cell r="CP42">
            <v>0</v>
          </cell>
          <cell r="CQ42">
            <v>18</v>
          </cell>
          <cell r="CR42">
            <v>10</v>
          </cell>
          <cell r="CS42">
            <v>28</v>
          </cell>
          <cell r="CT42">
            <v>193</v>
          </cell>
          <cell r="CU42">
            <v>150</v>
          </cell>
          <cell r="CV42">
            <v>343</v>
          </cell>
          <cell r="CW42">
            <v>0</v>
          </cell>
          <cell r="CX42">
            <v>0</v>
          </cell>
          <cell r="CY42">
            <v>0</v>
          </cell>
          <cell r="CZ42">
            <v>5</v>
          </cell>
          <cell r="DA42">
            <v>2</v>
          </cell>
          <cell r="DB42">
            <v>7</v>
          </cell>
          <cell r="DC42">
            <v>4</v>
          </cell>
          <cell r="DD42">
            <v>2</v>
          </cell>
          <cell r="DE42">
            <v>6</v>
          </cell>
          <cell r="DF42">
            <v>4</v>
          </cell>
          <cell r="DG42">
            <v>6</v>
          </cell>
          <cell r="DH42">
            <v>10</v>
          </cell>
          <cell r="DI42">
            <v>3</v>
          </cell>
          <cell r="DJ42">
            <v>9</v>
          </cell>
          <cell r="DK42">
            <v>12</v>
          </cell>
          <cell r="DL42">
            <v>4</v>
          </cell>
          <cell r="DM42">
            <v>10</v>
          </cell>
          <cell r="DN42">
            <v>14</v>
          </cell>
          <cell r="DO42">
            <v>5</v>
          </cell>
          <cell r="DP42">
            <v>5</v>
          </cell>
          <cell r="DQ42">
            <v>10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3</v>
          </cell>
          <cell r="EN42">
            <v>4</v>
          </cell>
          <cell r="EO42">
            <v>7</v>
          </cell>
          <cell r="EP42">
            <v>3</v>
          </cell>
          <cell r="EQ42">
            <v>1</v>
          </cell>
          <cell r="ER42">
            <v>4</v>
          </cell>
          <cell r="ES42">
            <v>25</v>
          </cell>
          <cell r="ET42">
            <v>14</v>
          </cell>
          <cell r="EU42">
            <v>0</v>
          </cell>
          <cell r="EV42">
            <v>0</v>
          </cell>
          <cell r="EW42">
            <v>19</v>
          </cell>
          <cell r="EX42">
            <v>3</v>
          </cell>
          <cell r="EY42">
            <v>3</v>
          </cell>
          <cell r="EZ42">
            <v>19</v>
          </cell>
          <cell r="FA42">
            <v>7</v>
          </cell>
          <cell r="FB42">
            <v>43</v>
          </cell>
          <cell r="FC42">
            <v>0</v>
          </cell>
          <cell r="FD42">
            <v>6</v>
          </cell>
          <cell r="FE42">
            <v>79</v>
          </cell>
          <cell r="FF42">
            <v>79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4</v>
          </cell>
          <cell r="FV42">
            <v>3</v>
          </cell>
          <cell r="FW42">
            <v>18</v>
          </cell>
          <cell r="FX42">
            <v>4</v>
          </cell>
          <cell r="FY42">
            <v>3</v>
          </cell>
          <cell r="FZ42">
            <v>18</v>
          </cell>
          <cell r="GA42">
            <v>19</v>
          </cell>
        </row>
        <row r="62">
          <cell r="D62">
            <v>5</v>
          </cell>
          <cell r="J62">
            <v>10.4</v>
          </cell>
          <cell r="L62">
            <v>91.2</v>
          </cell>
          <cell r="V62">
            <v>443.6</v>
          </cell>
          <cell r="W62">
            <v>427.6</v>
          </cell>
          <cell r="X62">
            <v>871.2</v>
          </cell>
          <cell r="Y62">
            <v>143.19999999999999</v>
          </cell>
          <cell r="Z62">
            <v>141.4</v>
          </cell>
          <cell r="AA62">
            <v>284.60000000000002</v>
          </cell>
          <cell r="AB62">
            <v>257.39999999999998</v>
          </cell>
          <cell r="AC62">
            <v>237.4</v>
          </cell>
          <cell r="AD62">
            <v>494.8</v>
          </cell>
          <cell r="AE62">
            <v>400.6</v>
          </cell>
          <cell r="AF62">
            <v>378.8</v>
          </cell>
          <cell r="AG62">
            <v>779.4</v>
          </cell>
          <cell r="AH62">
            <v>180.2</v>
          </cell>
          <cell r="AI62">
            <v>165</v>
          </cell>
          <cell r="AJ62">
            <v>345.2</v>
          </cell>
          <cell r="AK62">
            <v>183.2</v>
          </cell>
          <cell r="AL62">
            <v>175.4</v>
          </cell>
          <cell r="AM62">
            <v>358.6</v>
          </cell>
          <cell r="AN62">
            <v>18.2</v>
          </cell>
          <cell r="AO62">
            <v>19.600000000000001</v>
          </cell>
          <cell r="AP62">
            <v>37.799999999999997</v>
          </cell>
          <cell r="AQ62">
            <v>19</v>
          </cell>
          <cell r="AR62">
            <v>18.8</v>
          </cell>
          <cell r="AS62">
            <v>37.799999999999997</v>
          </cell>
          <cell r="AT62">
            <v>75.599999999999994</v>
          </cell>
          <cell r="AU62">
            <v>75.8</v>
          </cell>
          <cell r="AV62">
            <v>151.4</v>
          </cell>
          <cell r="AW62">
            <v>0</v>
          </cell>
          <cell r="AX62">
            <v>0</v>
          </cell>
          <cell r="AY62">
            <v>0</v>
          </cell>
          <cell r="AZ62">
            <v>5.2</v>
          </cell>
          <cell r="BA62">
            <v>1.8</v>
          </cell>
          <cell r="BB62">
            <v>7</v>
          </cell>
          <cell r="BC62">
            <v>43.6</v>
          </cell>
          <cell r="BD62">
            <v>28.6</v>
          </cell>
          <cell r="BE62">
            <v>72.2</v>
          </cell>
          <cell r="BF62">
            <v>321</v>
          </cell>
          <cell r="BG62">
            <v>325.60000000000002</v>
          </cell>
          <cell r="BH62">
            <v>646.6</v>
          </cell>
          <cell r="BI62">
            <v>30.6</v>
          </cell>
          <cell r="BJ62">
            <v>20.6</v>
          </cell>
          <cell r="BK62">
            <v>51.2</v>
          </cell>
          <cell r="BL62">
            <v>15.8</v>
          </cell>
          <cell r="BM62">
            <v>9.1999999999999993</v>
          </cell>
          <cell r="BN62">
            <v>25</v>
          </cell>
          <cell r="BO62">
            <v>37</v>
          </cell>
          <cell r="BP62">
            <v>27.4</v>
          </cell>
          <cell r="BQ62">
            <v>64.400000000000006</v>
          </cell>
          <cell r="BR62">
            <v>347.2</v>
          </cell>
          <cell r="BS62">
            <v>342</v>
          </cell>
          <cell r="BT62">
            <v>689.2</v>
          </cell>
          <cell r="BU62">
            <v>0.4</v>
          </cell>
          <cell r="BV62">
            <v>0</v>
          </cell>
          <cell r="BW62">
            <v>0.4</v>
          </cell>
          <cell r="BX62">
            <v>0</v>
          </cell>
          <cell r="BY62">
            <v>0</v>
          </cell>
          <cell r="BZ62">
            <v>0</v>
          </cell>
          <cell r="CA62">
            <v>25.8</v>
          </cell>
          <cell r="CB62">
            <v>21.2</v>
          </cell>
          <cell r="CC62">
            <v>47</v>
          </cell>
          <cell r="CD62">
            <v>313.39999999999998</v>
          </cell>
          <cell r="CE62">
            <v>296.39999999999998</v>
          </cell>
          <cell r="CF62">
            <v>609.79999999999995</v>
          </cell>
          <cell r="CG62">
            <v>37</v>
          </cell>
          <cell r="CH62">
            <v>42.4</v>
          </cell>
          <cell r="CI62">
            <v>79.400000000000006</v>
          </cell>
          <cell r="CJ62">
            <v>13</v>
          </cell>
          <cell r="CK62">
            <v>13.6</v>
          </cell>
          <cell r="CL62">
            <v>26.6</v>
          </cell>
          <cell r="CM62">
            <v>11.2</v>
          </cell>
          <cell r="CN62">
            <v>5</v>
          </cell>
          <cell r="CO62">
            <v>16.2</v>
          </cell>
          <cell r="CP62">
            <v>0</v>
          </cell>
          <cell r="CQ62">
            <v>42</v>
          </cell>
          <cell r="CR62">
            <v>50</v>
          </cell>
          <cell r="CS62">
            <v>92</v>
          </cell>
          <cell r="CT62">
            <v>380</v>
          </cell>
          <cell r="CU62">
            <v>366</v>
          </cell>
          <cell r="CV62">
            <v>746</v>
          </cell>
          <cell r="CW62">
            <v>0</v>
          </cell>
          <cell r="CX62">
            <v>1</v>
          </cell>
          <cell r="CY62">
            <v>1</v>
          </cell>
          <cell r="CZ62">
            <v>2</v>
          </cell>
          <cell r="DA62">
            <v>9</v>
          </cell>
          <cell r="DB62">
            <v>11</v>
          </cell>
          <cell r="DC62">
            <v>13</v>
          </cell>
          <cell r="DD62">
            <v>20</v>
          </cell>
          <cell r="DE62">
            <v>33</v>
          </cell>
          <cell r="DF62">
            <v>17</v>
          </cell>
          <cell r="DG62">
            <v>12</v>
          </cell>
          <cell r="DH62">
            <v>29</v>
          </cell>
          <cell r="DI62">
            <v>16</v>
          </cell>
          <cell r="DJ62">
            <v>10</v>
          </cell>
          <cell r="DK62">
            <v>26</v>
          </cell>
          <cell r="DL62">
            <v>14</v>
          </cell>
          <cell r="DM62">
            <v>12</v>
          </cell>
          <cell r="DN62">
            <v>26</v>
          </cell>
          <cell r="DO62">
            <v>18</v>
          </cell>
          <cell r="DP62">
            <v>17</v>
          </cell>
          <cell r="DQ62">
            <v>35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1</v>
          </cell>
          <cell r="DW62">
            <v>1</v>
          </cell>
          <cell r="DX62">
            <v>2</v>
          </cell>
          <cell r="DY62">
            <v>2</v>
          </cell>
          <cell r="DZ62">
            <v>4</v>
          </cell>
          <cell r="EA62">
            <v>2</v>
          </cell>
          <cell r="EB62">
            <v>1</v>
          </cell>
          <cell r="EC62">
            <v>3</v>
          </cell>
          <cell r="ED62">
            <v>6</v>
          </cell>
          <cell r="EE62">
            <v>5</v>
          </cell>
          <cell r="EF62">
            <v>11</v>
          </cell>
          <cell r="EG62">
            <v>7</v>
          </cell>
          <cell r="EH62">
            <v>5</v>
          </cell>
          <cell r="EI62">
            <v>12</v>
          </cell>
          <cell r="EJ62">
            <v>4</v>
          </cell>
          <cell r="EK62">
            <v>4</v>
          </cell>
          <cell r="EL62">
            <v>8</v>
          </cell>
          <cell r="EM62">
            <v>24</v>
          </cell>
          <cell r="EN62">
            <v>27</v>
          </cell>
          <cell r="EO62">
            <v>51</v>
          </cell>
          <cell r="EP62">
            <v>3</v>
          </cell>
          <cell r="EQ62">
            <v>1</v>
          </cell>
          <cell r="ER62">
            <v>4</v>
          </cell>
          <cell r="ES62">
            <v>74</v>
          </cell>
          <cell r="ET62">
            <v>36</v>
          </cell>
          <cell r="EU62">
            <v>0</v>
          </cell>
          <cell r="EV62">
            <v>0</v>
          </cell>
          <cell r="EW62">
            <v>49</v>
          </cell>
          <cell r="EX62">
            <v>2</v>
          </cell>
          <cell r="EY62">
            <v>2</v>
          </cell>
          <cell r="EZ62">
            <v>49</v>
          </cell>
          <cell r="FA62">
            <v>5</v>
          </cell>
          <cell r="FB62">
            <v>81</v>
          </cell>
          <cell r="FC62">
            <v>0</v>
          </cell>
          <cell r="FD62">
            <v>35</v>
          </cell>
          <cell r="FE62">
            <v>150</v>
          </cell>
          <cell r="FF62">
            <v>150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7</v>
          </cell>
          <cell r="FV62">
            <v>17</v>
          </cell>
          <cell r="FW62">
            <v>54</v>
          </cell>
          <cell r="FX62">
            <v>18</v>
          </cell>
          <cell r="FY62">
            <v>17</v>
          </cell>
          <cell r="FZ62">
            <v>54</v>
          </cell>
          <cell r="GA62">
            <v>49</v>
          </cell>
        </row>
        <row r="82">
          <cell r="D82">
            <v>0</v>
          </cell>
          <cell r="J82">
            <v>0</v>
          </cell>
          <cell r="L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 t="str">
            <v/>
          </cell>
          <cell r="DB82" t="str">
            <v/>
          </cell>
          <cell r="DC82" t="str">
            <v/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  <cell r="EK82" t="str">
            <v/>
          </cell>
          <cell r="EL82" t="str">
            <v/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102">
          <cell r="D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  <cell r="EK102" t="str">
            <v/>
          </cell>
          <cell r="EL102" t="str">
            <v/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5EE4-0B12-47B3-9910-95945B8F401E}">
  <dimension ref="A1:GN1000"/>
  <sheetViews>
    <sheetView tabSelected="1" workbookViewId="0">
      <selection activeCell="B1" sqref="B1"/>
    </sheetView>
  </sheetViews>
  <sheetFormatPr defaultColWidth="12.6328125" defaultRowHeight="14.5" x14ac:dyDescent="0.35"/>
  <cols>
    <col min="1" max="1" width="2.7265625" customWidth="1"/>
    <col min="2" max="2" width="5.08984375" customWidth="1"/>
    <col min="3" max="3" width="14.90625" customWidth="1"/>
    <col min="4" max="141" width="5.7265625" customWidth="1"/>
    <col min="142" max="171" width="4.7265625" customWidth="1"/>
    <col min="172" max="173" width="4.7265625" hidden="1" customWidth="1"/>
    <col min="174" max="175" width="4.7265625" customWidth="1"/>
    <col min="176" max="176" width="9.7265625" customWidth="1"/>
    <col min="177" max="182" width="6" customWidth="1"/>
    <col min="183" max="183" width="9.7265625" customWidth="1"/>
    <col min="184" max="185" width="5.7265625" customWidth="1"/>
    <col min="186" max="196" width="2.7265625" customWidth="1"/>
  </cols>
  <sheetData>
    <row r="1" spans="1:196" ht="13.5" customHeight="1" x14ac:dyDescent="0.35">
      <c r="B1" s="2"/>
      <c r="C1" s="2" t="s">
        <v>24</v>
      </c>
      <c r="D1" s="2" t="s">
        <v>24</v>
      </c>
      <c r="E1" s="2"/>
      <c r="F1" s="2" t="s">
        <v>24</v>
      </c>
      <c r="G1" s="2"/>
      <c r="H1" s="2" t="s">
        <v>24</v>
      </c>
      <c r="I1" s="2"/>
      <c r="J1" s="2"/>
      <c r="K1" s="2"/>
      <c r="L1" s="2"/>
      <c r="M1" s="2"/>
      <c r="N1" s="2"/>
      <c r="O1" s="2"/>
      <c r="P1" s="2"/>
      <c r="Q1" s="2"/>
      <c r="R1" s="2" t="s">
        <v>24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 t="s">
        <v>24</v>
      </c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 t="s">
        <v>24</v>
      </c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</row>
    <row r="2" spans="1:196" ht="18" customHeight="1" x14ac:dyDescent="0.35">
      <c r="B2" s="2" t="s">
        <v>24</v>
      </c>
      <c r="C2" s="2"/>
      <c r="D2" s="5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5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</row>
    <row r="3" spans="1:196" ht="12.75" customHeight="1" x14ac:dyDescent="0.35">
      <c r="B3" s="2" t="s">
        <v>123</v>
      </c>
      <c r="C3" s="2"/>
      <c r="D3" s="2"/>
      <c r="E3" s="2"/>
      <c r="F3" s="2"/>
      <c r="G3" s="2"/>
      <c r="H3" s="2"/>
      <c r="I3" s="2"/>
      <c r="J3" s="47"/>
      <c r="K3" s="2"/>
      <c r="L3" s="47"/>
      <c r="M3" s="2"/>
      <c r="N3" s="2"/>
      <c r="O3" s="2"/>
      <c r="P3" s="2"/>
      <c r="Q3" s="2"/>
      <c r="R3" s="2"/>
      <c r="S3" s="2"/>
      <c r="T3" s="2"/>
      <c r="U3" s="2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7"/>
      <c r="CK3" s="7"/>
      <c r="CL3" s="7"/>
      <c r="CM3" s="7"/>
      <c r="CN3" s="7"/>
      <c r="CO3" s="7"/>
      <c r="CP3" s="7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8"/>
      <c r="FF3" s="8"/>
      <c r="FG3" s="8"/>
      <c r="FH3" s="9"/>
      <c r="FI3" s="9"/>
      <c r="FJ3" s="9"/>
      <c r="FK3" s="9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</row>
    <row r="4" spans="1:196" ht="12.75" customHeight="1" x14ac:dyDescent="0.35">
      <c r="A4" s="4"/>
      <c r="B4" s="10" t="s">
        <v>0</v>
      </c>
      <c r="C4" s="10" t="s">
        <v>26</v>
      </c>
      <c r="D4" s="10" t="s">
        <v>1</v>
      </c>
      <c r="E4" s="11" t="s">
        <v>27</v>
      </c>
      <c r="F4" s="12"/>
      <c r="G4" s="13" t="s">
        <v>28</v>
      </c>
      <c r="H4" s="14"/>
      <c r="I4" s="10" t="s">
        <v>29</v>
      </c>
      <c r="J4" s="10" t="s">
        <v>29</v>
      </c>
      <c r="K4" s="10" t="s">
        <v>30</v>
      </c>
      <c r="L4" s="15" t="s">
        <v>30</v>
      </c>
      <c r="M4" s="11" t="s">
        <v>31</v>
      </c>
      <c r="N4" s="16"/>
      <c r="O4" s="16"/>
      <c r="P4" s="16"/>
      <c r="Q4" s="16"/>
      <c r="R4" s="16"/>
      <c r="S4" s="16"/>
      <c r="T4" s="16"/>
      <c r="U4" s="12"/>
      <c r="V4" s="11" t="s">
        <v>2</v>
      </c>
      <c r="W4" s="16"/>
      <c r="X4" s="12"/>
      <c r="Y4" s="13" t="s">
        <v>3</v>
      </c>
      <c r="Z4" s="14"/>
      <c r="AA4" s="17"/>
      <c r="AB4" s="13" t="s">
        <v>3</v>
      </c>
      <c r="AC4" s="14"/>
      <c r="AD4" s="17"/>
      <c r="AE4" s="13" t="s">
        <v>3</v>
      </c>
      <c r="AF4" s="14"/>
      <c r="AG4" s="17"/>
      <c r="AH4" s="11" t="s">
        <v>4</v>
      </c>
      <c r="AI4" s="16"/>
      <c r="AJ4" s="12"/>
      <c r="AK4" s="11" t="s">
        <v>5</v>
      </c>
      <c r="AL4" s="16"/>
      <c r="AM4" s="12"/>
      <c r="AN4" s="11" t="s">
        <v>6</v>
      </c>
      <c r="AO4" s="16"/>
      <c r="AP4" s="12"/>
      <c r="AQ4" s="11" t="s">
        <v>7</v>
      </c>
      <c r="AR4" s="16"/>
      <c r="AS4" s="12"/>
      <c r="AT4" s="11" t="s">
        <v>8</v>
      </c>
      <c r="AU4" s="16"/>
      <c r="AV4" s="12"/>
      <c r="AW4" s="13" t="s">
        <v>32</v>
      </c>
      <c r="AX4" s="14"/>
      <c r="AY4" s="17"/>
      <c r="AZ4" s="13" t="s">
        <v>33</v>
      </c>
      <c r="BA4" s="14"/>
      <c r="BB4" s="17"/>
      <c r="BC4" s="13" t="s">
        <v>10</v>
      </c>
      <c r="BD4" s="14"/>
      <c r="BE4" s="17"/>
      <c r="BF4" s="13" t="s">
        <v>11</v>
      </c>
      <c r="BG4" s="14"/>
      <c r="BH4" s="17"/>
      <c r="BI4" s="13" t="s">
        <v>34</v>
      </c>
      <c r="BJ4" s="14"/>
      <c r="BK4" s="17"/>
      <c r="BL4" s="13" t="s">
        <v>35</v>
      </c>
      <c r="BM4" s="14"/>
      <c r="BN4" s="17"/>
      <c r="BO4" s="13" t="s">
        <v>36</v>
      </c>
      <c r="BP4" s="14"/>
      <c r="BQ4" s="17"/>
      <c r="BR4" s="13" t="s">
        <v>37</v>
      </c>
      <c r="BS4" s="14"/>
      <c r="BT4" s="17"/>
      <c r="BU4" s="13" t="s">
        <v>38</v>
      </c>
      <c r="BV4" s="14"/>
      <c r="BW4" s="17"/>
      <c r="BX4" s="13" t="s">
        <v>39</v>
      </c>
      <c r="BY4" s="14"/>
      <c r="BZ4" s="17"/>
      <c r="CA4" s="13" t="s">
        <v>40</v>
      </c>
      <c r="CB4" s="14"/>
      <c r="CC4" s="17"/>
      <c r="CD4" s="13" t="s">
        <v>41</v>
      </c>
      <c r="CE4" s="14"/>
      <c r="CF4" s="17"/>
      <c r="CG4" s="13" t="s">
        <v>42</v>
      </c>
      <c r="CH4" s="14"/>
      <c r="CI4" s="17"/>
      <c r="CJ4" s="13" t="s">
        <v>43</v>
      </c>
      <c r="CK4" s="14"/>
      <c r="CL4" s="17"/>
      <c r="CM4" s="13" t="s">
        <v>13</v>
      </c>
      <c r="CN4" s="14"/>
      <c r="CO4" s="17"/>
      <c r="CP4" s="18" t="s">
        <v>12</v>
      </c>
      <c r="CQ4" s="13" t="s">
        <v>44</v>
      </c>
      <c r="CR4" s="14"/>
      <c r="CS4" s="17"/>
      <c r="CT4" s="13" t="s">
        <v>45</v>
      </c>
      <c r="CU4" s="14"/>
      <c r="CV4" s="17"/>
      <c r="CW4" s="11" t="s">
        <v>46</v>
      </c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2"/>
      <c r="DR4" s="11" t="s">
        <v>47</v>
      </c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2"/>
      <c r="EM4" s="11" t="s">
        <v>48</v>
      </c>
      <c r="EN4" s="16"/>
      <c r="EO4" s="16"/>
      <c r="EP4" s="16"/>
      <c r="EQ4" s="16"/>
      <c r="ER4" s="12"/>
      <c r="ES4" s="11" t="s">
        <v>49</v>
      </c>
      <c r="ET4" s="12"/>
      <c r="EU4" s="11" t="s">
        <v>50</v>
      </c>
      <c r="EV4" s="12"/>
      <c r="EW4" s="11" t="s">
        <v>51</v>
      </c>
      <c r="EX4" s="16"/>
      <c r="EY4" s="12"/>
      <c r="EZ4" s="11" t="s">
        <v>52</v>
      </c>
      <c r="FA4" s="12"/>
      <c r="FB4" s="11" t="s">
        <v>53</v>
      </c>
      <c r="FC4" s="12"/>
      <c r="FD4" s="10" t="s">
        <v>54</v>
      </c>
      <c r="FE4" s="11" t="s">
        <v>55</v>
      </c>
      <c r="FF4" s="12"/>
      <c r="FG4" s="19" t="s">
        <v>9</v>
      </c>
      <c r="FH4" s="11" t="s">
        <v>56</v>
      </c>
      <c r="FI4" s="16"/>
      <c r="FJ4" s="16"/>
      <c r="FK4" s="12"/>
      <c r="FL4" s="20" t="s">
        <v>57</v>
      </c>
      <c r="FM4" s="16"/>
      <c r="FN4" s="16"/>
      <c r="FO4" s="16"/>
      <c r="FP4" s="16"/>
      <c r="FQ4" s="12"/>
      <c r="FR4" s="20" t="s">
        <v>58</v>
      </c>
      <c r="FS4" s="12"/>
      <c r="FT4" s="21" t="str">
        <f>[1]PER_DESA!FT24</f>
        <v>Jumlah Balita Bulan ini</v>
      </c>
      <c r="FU4" s="21" t="str">
        <f>[1]PER_DESA!FU24</f>
        <v>BAYI BARU LAHIR</v>
      </c>
      <c r="FV4" s="14"/>
      <c r="FW4" s="17"/>
      <c r="FX4" s="21" t="s">
        <v>59</v>
      </c>
      <c r="FY4" s="14"/>
      <c r="FZ4" s="17"/>
      <c r="GA4" s="48" t="str">
        <f>[1]PER_DESA!GA24</f>
        <v>Jumlah Ibu Hamil Bulan Ini</v>
      </c>
      <c r="GB4" s="49"/>
      <c r="GC4" s="50"/>
      <c r="GD4" s="51" t="s">
        <v>67</v>
      </c>
      <c r="GE4" s="16"/>
      <c r="GF4" s="12"/>
      <c r="GG4" s="51" t="s">
        <v>68</v>
      </c>
      <c r="GH4" s="16"/>
      <c r="GI4" s="12"/>
      <c r="GJ4" s="51" t="s">
        <v>124</v>
      </c>
      <c r="GK4" s="16"/>
      <c r="GL4" s="12"/>
    </row>
    <row r="5" spans="1:196" ht="12.75" customHeight="1" x14ac:dyDescent="0.35">
      <c r="A5" s="4"/>
      <c r="B5" s="22" t="s">
        <v>28</v>
      </c>
      <c r="C5" s="22"/>
      <c r="D5" s="22"/>
      <c r="E5" s="22" t="s">
        <v>60</v>
      </c>
      <c r="F5" s="23" t="s">
        <v>61</v>
      </c>
      <c r="G5" s="10" t="s">
        <v>60</v>
      </c>
      <c r="H5" s="10" t="s">
        <v>61</v>
      </c>
      <c r="I5" s="24" t="s">
        <v>60</v>
      </c>
      <c r="J5" s="22" t="s">
        <v>61</v>
      </c>
      <c r="K5" s="22" t="s">
        <v>60</v>
      </c>
      <c r="L5" s="23" t="s">
        <v>62</v>
      </c>
      <c r="M5" s="25" t="s">
        <v>63</v>
      </c>
      <c r="N5" s="26"/>
      <c r="O5" s="27"/>
      <c r="P5" s="25" t="s">
        <v>64</v>
      </c>
      <c r="Q5" s="26"/>
      <c r="R5" s="27"/>
      <c r="S5" s="25" t="s">
        <v>65</v>
      </c>
      <c r="T5" s="26"/>
      <c r="U5" s="27"/>
      <c r="V5" s="22"/>
      <c r="W5" s="22"/>
      <c r="X5" s="22"/>
      <c r="Y5" s="25" t="s">
        <v>64</v>
      </c>
      <c r="Z5" s="26"/>
      <c r="AA5" s="27"/>
      <c r="AB5" s="25" t="s">
        <v>66</v>
      </c>
      <c r="AC5" s="26"/>
      <c r="AD5" s="27"/>
      <c r="AE5" s="25" t="s">
        <v>65</v>
      </c>
      <c r="AF5" s="26"/>
      <c r="AG5" s="27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10" t="s">
        <v>67</v>
      </c>
      <c r="AX5" s="10" t="s">
        <v>68</v>
      </c>
      <c r="AY5" s="10" t="s">
        <v>69</v>
      </c>
      <c r="AZ5" s="10" t="s">
        <v>67</v>
      </c>
      <c r="BA5" s="10" t="s">
        <v>68</v>
      </c>
      <c r="BB5" s="10" t="s">
        <v>69</v>
      </c>
      <c r="BC5" s="10" t="s">
        <v>67</v>
      </c>
      <c r="BD5" s="10" t="s">
        <v>68</v>
      </c>
      <c r="BE5" s="10" t="s">
        <v>69</v>
      </c>
      <c r="BF5" s="10" t="s">
        <v>67</v>
      </c>
      <c r="BG5" s="10" t="s">
        <v>68</v>
      </c>
      <c r="BH5" s="10" t="s">
        <v>69</v>
      </c>
      <c r="BI5" s="10" t="s">
        <v>67</v>
      </c>
      <c r="BJ5" s="10" t="s">
        <v>68</v>
      </c>
      <c r="BK5" s="10" t="s">
        <v>69</v>
      </c>
      <c r="BL5" s="10" t="s">
        <v>67</v>
      </c>
      <c r="BM5" s="10" t="s">
        <v>68</v>
      </c>
      <c r="BN5" s="10" t="s">
        <v>69</v>
      </c>
      <c r="BO5" s="10" t="s">
        <v>67</v>
      </c>
      <c r="BP5" s="10" t="s">
        <v>68</v>
      </c>
      <c r="BQ5" s="10" t="s">
        <v>69</v>
      </c>
      <c r="BR5" s="10" t="s">
        <v>67</v>
      </c>
      <c r="BS5" s="10" t="s">
        <v>68</v>
      </c>
      <c r="BT5" s="10" t="s">
        <v>69</v>
      </c>
      <c r="BU5" s="10" t="s">
        <v>67</v>
      </c>
      <c r="BV5" s="10" t="s">
        <v>68</v>
      </c>
      <c r="BW5" s="10" t="s">
        <v>69</v>
      </c>
      <c r="BX5" s="10" t="s">
        <v>67</v>
      </c>
      <c r="BY5" s="10" t="s">
        <v>68</v>
      </c>
      <c r="BZ5" s="10" t="s">
        <v>69</v>
      </c>
      <c r="CA5" s="10" t="s">
        <v>67</v>
      </c>
      <c r="CB5" s="10" t="s">
        <v>68</v>
      </c>
      <c r="CC5" s="10" t="s">
        <v>69</v>
      </c>
      <c r="CD5" s="10" t="s">
        <v>67</v>
      </c>
      <c r="CE5" s="10" t="s">
        <v>68</v>
      </c>
      <c r="CF5" s="10" t="s">
        <v>69</v>
      </c>
      <c r="CG5" s="10" t="s">
        <v>67</v>
      </c>
      <c r="CH5" s="10" t="s">
        <v>68</v>
      </c>
      <c r="CI5" s="10" t="s">
        <v>69</v>
      </c>
      <c r="CJ5" s="10" t="s">
        <v>67</v>
      </c>
      <c r="CK5" s="10" t="s">
        <v>68</v>
      </c>
      <c r="CL5" s="10" t="s">
        <v>69</v>
      </c>
      <c r="CM5" s="10" t="s">
        <v>67</v>
      </c>
      <c r="CN5" s="10" t="s">
        <v>68</v>
      </c>
      <c r="CO5" s="10" t="s">
        <v>69</v>
      </c>
      <c r="CP5" s="10" t="s">
        <v>70</v>
      </c>
      <c r="CQ5" s="10" t="s">
        <v>67</v>
      </c>
      <c r="CR5" s="10" t="s">
        <v>68</v>
      </c>
      <c r="CS5" s="10" t="s">
        <v>69</v>
      </c>
      <c r="CT5" s="10" t="s">
        <v>67</v>
      </c>
      <c r="CU5" s="10" t="s">
        <v>68</v>
      </c>
      <c r="CV5" s="10" t="s">
        <v>69</v>
      </c>
      <c r="CW5" s="11" t="s">
        <v>14</v>
      </c>
      <c r="CX5" s="16"/>
      <c r="CY5" s="12"/>
      <c r="CZ5" s="11" t="s">
        <v>15</v>
      </c>
      <c r="DA5" s="16"/>
      <c r="DB5" s="12"/>
      <c r="DC5" s="11" t="s">
        <v>16</v>
      </c>
      <c r="DD5" s="16"/>
      <c r="DE5" s="12"/>
      <c r="DF5" s="11" t="s">
        <v>17</v>
      </c>
      <c r="DG5" s="16"/>
      <c r="DH5" s="12"/>
      <c r="DI5" s="11" t="s">
        <v>18</v>
      </c>
      <c r="DJ5" s="16"/>
      <c r="DK5" s="12"/>
      <c r="DL5" s="11" t="s">
        <v>19</v>
      </c>
      <c r="DM5" s="16"/>
      <c r="DN5" s="12"/>
      <c r="DO5" s="28" t="s">
        <v>71</v>
      </c>
      <c r="DP5" s="16"/>
      <c r="DQ5" s="12"/>
      <c r="DR5" s="11" t="s">
        <v>72</v>
      </c>
      <c r="DS5" s="16"/>
      <c r="DT5" s="12"/>
      <c r="DU5" s="11" t="s">
        <v>73</v>
      </c>
      <c r="DV5" s="16"/>
      <c r="DW5" s="12"/>
      <c r="DX5" s="11" t="s">
        <v>74</v>
      </c>
      <c r="DY5" s="16"/>
      <c r="DZ5" s="12"/>
      <c r="EA5" s="11" t="s">
        <v>75</v>
      </c>
      <c r="EB5" s="16"/>
      <c r="EC5" s="12"/>
      <c r="ED5" s="11" t="s">
        <v>76</v>
      </c>
      <c r="EE5" s="16"/>
      <c r="EF5" s="12"/>
      <c r="EG5" s="11" t="s">
        <v>77</v>
      </c>
      <c r="EH5" s="16"/>
      <c r="EI5" s="12"/>
      <c r="EJ5" s="28" t="s">
        <v>78</v>
      </c>
      <c r="EK5" s="16"/>
      <c r="EL5" s="12"/>
      <c r="EM5" s="28" t="s">
        <v>20</v>
      </c>
      <c r="EN5" s="16"/>
      <c r="EO5" s="12"/>
      <c r="EP5" s="28" t="s">
        <v>21</v>
      </c>
      <c r="EQ5" s="16"/>
      <c r="ER5" s="12"/>
      <c r="ES5" s="29" t="s">
        <v>22</v>
      </c>
      <c r="ET5" s="29" t="s">
        <v>23</v>
      </c>
      <c r="EU5" s="30" t="s">
        <v>79</v>
      </c>
      <c r="EV5" s="30" t="s">
        <v>79</v>
      </c>
      <c r="EW5" s="30" t="s">
        <v>80</v>
      </c>
      <c r="EX5" s="30" t="s">
        <v>80</v>
      </c>
      <c r="EY5" s="30" t="s">
        <v>81</v>
      </c>
      <c r="EZ5" s="31" t="s">
        <v>82</v>
      </c>
      <c r="FA5" s="32" t="s">
        <v>83</v>
      </c>
      <c r="FB5" s="31" t="s">
        <v>84</v>
      </c>
      <c r="FC5" s="32" t="s">
        <v>85</v>
      </c>
      <c r="FD5" s="33" t="s">
        <v>86</v>
      </c>
      <c r="FE5" s="30" t="s">
        <v>87</v>
      </c>
      <c r="FF5" s="30" t="s">
        <v>88</v>
      </c>
      <c r="FG5" s="30" t="s">
        <v>88</v>
      </c>
      <c r="FH5" s="30" t="s">
        <v>69</v>
      </c>
      <c r="FI5" s="11" t="s">
        <v>89</v>
      </c>
      <c r="FJ5" s="16"/>
      <c r="FK5" s="12"/>
      <c r="FL5" s="34" t="s">
        <v>69</v>
      </c>
      <c r="FM5" s="34" t="s">
        <v>90</v>
      </c>
      <c r="FN5" s="34" t="s">
        <v>91</v>
      </c>
      <c r="FO5" s="34" t="s">
        <v>92</v>
      </c>
      <c r="FP5" s="34" t="s">
        <v>28</v>
      </c>
      <c r="FQ5" s="34" t="s">
        <v>28</v>
      </c>
      <c r="FR5" s="34" t="s">
        <v>93</v>
      </c>
      <c r="FS5" s="34" t="s">
        <v>92</v>
      </c>
      <c r="FT5" s="52"/>
      <c r="FU5" s="35"/>
      <c r="FV5" s="26"/>
      <c r="FW5" s="27"/>
      <c r="FX5" s="35"/>
      <c r="FY5" s="26"/>
      <c r="FZ5" s="27"/>
      <c r="GA5" s="53"/>
      <c r="GB5" s="49"/>
      <c r="GC5" s="4"/>
      <c r="GD5" s="54" t="s">
        <v>112</v>
      </c>
      <c r="GE5" s="54" t="s">
        <v>125</v>
      </c>
      <c r="GF5" s="54" t="s">
        <v>126</v>
      </c>
      <c r="GG5" s="54" t="s">
        <v>112</v>
      </c>
      <c r="GH5" s="54" t="s">
        <v>125</v>
      </c>
      <c r="GI5" s="54" t="s">
        <v>126</v>
      </c>
      <c r="GJ5" s="54" t="s">
        <v>112</v>
      </c>
      <c r="GK5" s="54" t="s">
        <v>125</v>
      </c>
      <c r="GL5" s="54" t="s">
        <v>126</v>
      </c>
    </row>
    <row r="6" spans="1:196" ht="15" customHeight="1" x14ac:dyDescent="0.35">
      <c r="A6" s="4"/>
      <c r="B6" s="36"/>
      <c r="C6" s="36"/>
      <c r="D6" s="36"/>
      <c r="E6" s="36"/>
      <c r="F6" s="37"/>
      <c r="G6" s="36"/>
      <c r="H6" s="36"/>
      <c r="I6" s="38"/>
      <c r="J6" s="36"/>
      <c r="K6" s="36"/>
      <c r="L6" s="36"/>
      <c r="M6" s="38" t="s">
        <v>67</v>
      </c>
      <c r="N6" s="38" t="s">
        <v>68</v>
      </c>
      <c r="O6" s="38" t="s">
        <v>94</v>
      </c>
      <c r="P6" s="38" t="s">
        <v>67</v>
      </c>
      <c r="Q6" s="38" t="s">
        <v>68</v>
      </c>
      <c r="R6" s="38" t="s">
        <v>94</v>
      </c>
      <c r="S6" s="38" t="s">
        <v>67</v>
      </c>
      <c r="T6" s="38" t="s">
        <v>68</v>
      </c>
      <c r="U6" s="38" t="s">
        <v>94</v>
      </c>
      <c r="V6" s="24" t="s">
        <v>67</v>
      </c>
      <c r="W6" s="24" t="s">
        <v>68</v>
      </c>
      <c r="X6" s="24" t="s">
        <v>94</v>
      </c>
      <c r="Y6" s="24" t="s">
        <v>67</v>
      </c>
      <c r="Z6" s="24" t="s">
        <v>68</v>
      </c>
      <c r="AA6" s="24" t="s">
        <v>94</v>
      </c>
      <c r="AB6" s="24" t="s">
        <v>67</v>
      </c>
      <c r="AC6" s="24" t="s">
        <v>68</v>
      </c>
      <c r="AD6" s="24" t="s">
        <v>94</v>
      </c>
      <c r="AE6" s="24" t="s">
        <v>67</v>
      </c>
      <c r="AF6" s="24" t="s">
        <v>68</v>
      </c>
      <c r="AG6" s="24" t="s">
        <v>94</v>
      </c>
      <c r="AH6" s="24" t="s">
        <v>67</v>
      </c>
      <c r="AI6" s="24" t="s">
        <v>68</v>
      </c>
      <c r="AJ6" s="24" t="s">
        <v>94</v>
      </c>
      <c r="AK6" s="24" t="s">
        <v>67</v>
      </c>
      <c r="AL6" s="24" t="s">
        <v>68</v>
      </c>
      <c r="AM6" s="24" t="s">
        <v>94</v>
      </c>
      <c r="AN6" s="24" t="s">
        <v>67</v>
      </c>
      <c r="AO6" s="24" t="s">
        <v>68</v>
      </c>
      <c r="AP6" s="24" t="s">
        <v>94</v>
      </c>
      <c r="AQ6" s="24" t="s">
        <v>67</v>
      </c>
      <c r="AR6" s="24" t="s">
        <v>68</v>
      </c>
      <c r="AS6" s="24" t="s">
        <v>94</v>
      </c>
      <c r="AT6" s="24" t="s">
        <v>67</v>
      </c>
      <c r="AU6" s="24" t="s">
        <v>68</v>
      </c>
      <c r="AV6" s="24" t="s">
        <v>94</v>
      </c>
      <c r="AW6" s="10"/>
      <c r="AX6" s="10"/>
      <c r="AY6" s="10"/>
      <c r="AZ6" s="10"/>
      <c r="BA6" s="10"/>
      <c r="BB6" s="10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 t="s">
        <v>1</v>
      </c>
      <c r="CQ6" s="22"/>
      <c r="CR6" s="22"/>
      <c r="CS6" s="22"/>
      <c r="CT6" s="22"/>
      <c r="CU6" s="22"/>
      <c r="CV6" s="22"/>
      <c r="CW6" s="22" t="s">
        <v>67</v>
      </c>
      <c r="CX6" s="22" t="s">
        <v>68</v>
      </c>
      <c r="CY6" s="22" t="s">
        <v>69</v>
      </c>
      <c r="CZ6" s="22" t="s">
        <v>67</v>
      </c>
      <c r="DA6" s="22" t="s">
        <v>68</v>
      </c>
      <c r="DB6" s="22" t="s">
        <v>69</v>
      </c>
      <c r="DC6" s="22" t="s">
        <v>67</v>
      </c>
      <c r="DD6" s="22" t="s">
        <v>68</v>
      </c>
      <c r="DE6" s="22" t="s">
        <v>69</v>
      </c>
      <c r="DF6" s="22" t="s">
        <v>67</v>
      </c>
      <c r="DG6" s="22" t="s">
        <v>68</v>
      </c>
      <c r="DH6" s="22" t="s">
        <v>69</v>
      </c>
      <c r="DI6" s="22" t="s">
        <v>67</v>
      </c>
      <c r="DJ6" s="22" t="s">
        <v>68</v>
      </c>
      <c r="DK6" s="22" t="s">
        <v>69</v>
      </c>
      <c r="DL6" s="22" t="s">
        <v>67</v>
      </c>
      <c r="DM6" s="22" t="s">
        <v>68</v>
      </c>
      <c r="DN6" s="22" t="s">
        <v>69</v>
      </c>
      <c r="DO6" s="22" t="s">
        <v>67</v>
      </c>
      <c r="DP6" s="22" t="s">
        <v>68</v>
      </c>
      <c r="DQ6" s="22" t="s">
        <v>69</v>
      </c>
      <c r="DR6" s="22" t="s">
        <v>67</v>
      </c>
      <c r="DS6" s="22" t="s">
        <v>68</v>
      </c>
      <c r="DT6" s="22" t="s">
        <v>69</v>
      </c>
      <c r="DU6" s="22" t="s">
        <v>67</v>
      </c>
      <c r="DV6" s="22" t="s">
        <v>68</v>
      </c>
      <c r="DW6" s="22" t="s">
        <v>69</v>
      </c>
      <c r="DX6" s="22" t="s">
        <v>67</v>
      </c>
      <c r="DY6" s="22" t="s">
        <v>68</v>
      </c>
      <c r="DZ6" s="22" t="s">
        <v>69</v>
      </c>
      <c r="EA6" s="22" t="s">
        <v>67</v>
      </c>
      <c r="EB6" s="22" t="s">
        <v>68</v>
      </c>
      <c r="EC6" s="22" t="s">
        <v>69</v>
      </c>
      <c r="ED6" s="22" t="s">
        <v>67</v>
      </c>
      <c r="EE6" s="22" t="s">
        <v>68</v>
      </c>
      <c r="EF6" s="22" t="s">
        <v>69</v>
      </c>
      <c r="EG6" s="22" t="s">
        <v>67</v>
      </c>
      <c r="EH6" s="22" t="s">
        <v>68</v>
      </c>
      <c r="EI6" s="22" t="s">
        <v>69</v>
      </c>
      <c r="EJ6" s="22" t="s">
        <v>67</v>
      </c>
      <c r="EK6" s="22" t="s">
        <v>68</v>
      </c>
      <c r="EL6" s="22" t="s">
        <v>69</v>
      </c>
      <c r="EM6" s="22" t="s">
        <v>67</v>
      </c>
      <c r="EN6" s="22" t="s">
        <v>68</v>
      </c>
      <c r="EO6" s="22" t="s">
        <v>69</v>
      </c>
      <c r="EP6" s="22" t="s">
        <v>67</v>
      </c>
      <c r="EQ6" s="22" t="s">
        <v>68</v>
      </c>
      <c r="ER6" s="22" t="s">
        <v>69</v>
      </c>
      <c r="ES6" s="22"/>
      <c r="ET6" s="22"/>
      <c r="EU6" s="32" t="s">
        <v>95</v>
      </c>
      <c r="EV6" s="22" t="s">
        <v>96</v>
      </c>
      <c r="EW6" s="32" t="s">
        <v>95</v>
      </c>
      <c r="EX6" s="22" t="s">
        <v>96</v>
      </c>
      <c r="EY6" s="22" t="s">
        <v>97</v>
      </c>
      <c r="EZ6" s="22" t="s">
        <v>98</v>
      </c>
      <c r="FA6" s="22"/>
      <c r="FB6" s="22" t="s">
        <v>99</v>
      </c>
      <c r="FC6" s="22" t="s">
        <v>100</v>
      </c>
      <c r="FD6" s="22"/>
      <c r="FE6" s="24" t="s">
        <v>101</v>
      </c>
      <c r="FF6" s="22" t="s">
        <v>97</v>
      </c>
      <c r="FG6" s="22" t="s">
        <v>102</v>
      </c>
      <c r="FH6" s="24" t="s">
        <v>103</v>
      </c>
      <c r="FI6" s="24" t="s">
        <v>104</v>
      </c>
      <c r="FJ6" s="24" t="s">
        <v>105</v>
      </c>
      <c r="FK6" s="22" t="s">
        <v>106</v>
      </c>
      <c r="FL6" s="39" t="s">
        <v>107</v>
      </c>
      <c r="FM6" s="39"/>
      <c r="FN6" s="39"/>
      <c r="FO6" s="39" t="s">
        <v>60</v>
      </c>
      <c r="FP6" s="39" t="s">
        <v>108</v>
      </c>
      <c r="FQ6" s="39" t="s">
        <v>109</v>
      </c>
      <c r="FR6" s="39"/>
      <c r="FS6" s="39"/>
      <c r="FT6" s="35"/>
      <c r="FU6" s="40" t="s">
        <v>67</v>
      </c>
      <c r="FV6" s="40" t="s">
        <v>68</v>
      </c>
      <c r="FW6" s="40" t="s">
        <v>69</v>
      </c>
      <c r="FX6" s="40" t="s">
        <v>67</v>
      </c>
      <c r="FY6" s="40" t="s">
        <v>68</v>
      </c>
      <c r="FZ6" s="40" t="s">
        <v>69</v>
      </c>
      <c r="GA6" s="27"/>
      <c r="GB6" s="49"/>
      <c r="GC6" s="4"/>
      <c r="GD6" s="55"/>
      <c r="GE6" s="55"/>
      <c r="GF6" s="55"/>
      <c r="GG6" s="55"/>
      <c r="GH6" s="55"/>
      <c r="GI6" s="55"/>
      <c r="GJ6" s="55"/>
      <c r="GK6" s="55"/>
      <c r="GL6" s="55"/>
    </row>
    <row r="7" spans="1:196" ht="9.75" customHeight="1" x14ac:dyDescent="0.35">
      <c r="A7" s="4"/>
      <c r="B7" s="36" t="s">
        <v>110</v>
      </c>
      <c r="C7" s="36" t="s">
        <v>7</v>
      </c>
      <c r="D7" s="36" t="s">
        <v>111</v>
      </c>
      <c r="E7" s="36" t="s">
        <v>3</v>
      </c>
      <c r="F7" s="36" t="s">
        <v>112</v>
      </c>
      <c r="G7" s="36" t="s">
        <v>113</v>
      </c>
      <c r="H7" s="36" t="s">
        <v>114</v>
      </c>
      <c r="I7" s="36" t="s">
        <v>115</v>
      </c>
      <c r="J7" s="36" t="s">
        <v>116</v>
      </c>
      <c r="K7" s="36" t="s">
        <v>117</v>
      </c>
      <c r="L7" s="36" t="s">
        <v>118</v>
      </c>
      <c r="M7" s="36" t="s">
        <v>67</v>
      </c>
      <c r="N7" s="36" t="s">
        <v>119</v>
      </c>
      <c r="O7" s="36" t="s">
        <v>4</v>
      </c>
      <c r="P7" s="36" t="s">
        <v>6</v>
      </c>
      <c r="Q7" s="36" t="s">
        <v>68</v>
      </c>
      <c r="R7" s="36" t="s">
        <v>120</v>
      </c>
      <c r="S7" s="36" t="s">
        <v>121</v>
      </c>
      <c r="T7" s="36" t="s">
        <v>122</v>
      </c>
      <c r="U7" s="36" t="s">
        <v>5</v>
      </c>
      <c r="V7" s="19">
        <v>1</v>
      </c>
      <c r="W7" s="19">
        <f t="shared" ref="W7:BB7" si="0">+V7+1</f>
        <v>2</v>
      </c>
      <c r="X7" s="19">
        <f t="shared" si="0"/>
        <v>3</v>
      </c>
      <c r="Y7" s="19">
        <f t="shared" si="0"/>
        <v>4</v>
      </c>
      <c r="Z7" s="19">
        <f t="shared" si="0"/>
        <v>5</v>
      </c>
      <c r="AA7" s="19">
        <f t="shared" si="0"/>
        <v>6</v>
      </c>
      <c r="AB7" s="19">
        <f t="shared" si="0"/>
        <v>7</v>
      </c>
      <c r="AC7" s="19">
        <f t="shared" si="0"/>
        <v>8</v>
      </c>
      <c r="AD7" s="19">
        <f t="shared" si="0"/>
        <v>9</v>
      </c>
      <c r="AE7" s="19">
        <f t="shared" si="0"/>
        <v>10</v>
      </c>
      <c r="AF7" s="19">
        <f t="shared" si="0"/>
        <v>11</v>
      </c>
      <c r="AG7" s="19">
        <f t="shared" si="0"/>
        <v>12</v>
      </c>
      <c r="AH7" s="19">
        <f t="shared" si="0"/>
        <v>13</v>
      </c>
      <c r="AI7" s="19">
        <f t="shared" si="0"/>
        <v>14</v>
      </c>
      <c r="AJ7" s="19">
        <f t="shared" si="0"/>
        <v>15</v>
      </c>
      <c r="AK7" s="19">
        <f t="shared" si="0"/>
        <v>16</v>
      </c>
      <c r="AL7" s="19">
        <f t="shared" si="0"/>
        <v>17</v>
      </c>
      <c r="AM7" s="19">
        <f t="shared" si="0"/>
        <v>18</v>
      </c>
      <c r="AN7" s="19">
        <f t="shared" si="0"/>
        <v>19</v>
      </c>
      <c r="AO7" s="19">
        <f t="shared" si="0"/>
        <v>20</v>
      </c>
      <c r="AP7" s="19">
        <f t="shared" si="0"/>
        <v>21</v>
      </c>
      <c r="AQ7" s="19">
        <f t="shared" si="0"/>
        <v>22</v>
      </c>
      <c r="AR7" s="19">
        <f t="shared" si="0"/>
        <v>23</v>
      </c>
      <c r="AS7" s="19">
        <f t="shared" si="0"/>
        <v>24</v>
      </c>
      <c r="AT7" s="19">
        <f t="shared" si="0"/>
        <v>25</v>
      </c>
      <c r="AU7" s="19">
        <f t="shared" si="0"/>
        <v>26</v>
      </c>
      <c r="AV7" s="19">
        <f t="shared" si="0"/>
        <v>27</v>
      </c>
      <c r="AW7" s="19">
        <f t="shared" si="0"/>
        <v>28</v>
      </c>
      <c r="AX7" s="19">
        <f t="shared" si="0"/>
        <v>29</v>
      </c>
      <c r="AY7" s="19">
        <f t="shared" si="0"/>
        <v>30</v>
      </c>
      <c r="AZ7" s="19">
        <f t="shared" si="0"/>
        <v>31</v>
      </c>
      <c r="BA7" s="19">
        <f t="shared" si="0"/>
        <v>32</v>
      </c>
      <c r="BB7" s="19">
        <f t="shared" si="0"/>
        <v>33</v>
      </c>
      <c r="BC7" s="19">
        <v>34</v>
      </c>
      <c r="BD7" s="19">
        <v>35</v>
      </c>
      <c r="BE7" s="19">
        <v>36</v>
      </c>
      <c r="BF7" s="19">
        <v>37</v>
      </c>
      <c r="BG7" s="19">
        <v>38</v>
      </c>
      <c r="BH7" s="19">
        <v>39</v>
      </c>
      <c r="BI7" s="19">
        <v>40</v>
      </c>
      <c r="BJ7" s="19">
        <v>41</v>
      </c>
      <c r="BK7" s="19">
        <v>42</v>
      </c>
      <c r="BL7" s="19">
        <v>43</v>
      </c>
      <c r="BM7" s="19">
        <v>44</v>
      </c>
      <c r="BN7" s="19">
        <v>45</v>
      </c>
      <c r="BO7" s="19">
        <v>46</v>
      </c>
      <c r="BP7" s="19">
        <v>47</v>
      </c>
      <c r="BQ7" s="19">
        <v>48</v>
      </c>
      <c r="BR7" s="19">
        <v>49</v>
      </c>
      <c r="BS7" s="19">
        <v>50</v>
      </c>
      <c r="BT7" s="19">
        <v>51</v>
      </c>
      <c r="BU7" s="19">
        <v>52</v>
      </c>
      <c r="BV7" s="19">
        <v>53</v>
      </c>
      <c r="BW7" s="19">
        <v>54</v>
      </c>
      <c r="BX7" s="19">
        <v>55</v>
      </c>
      <c r="BY7" s="19">
        <v>56</v>
      </c>
      <c r="BZ7" s="19">
        <v>57</v>
      </c>
      <c r="CA7" s="19">
        <v>58</v>
      </c>
      <c r="CB7" s="19">
        <v>59</v>
      </c>
      <c r="CC7" s="19">
        <v>60</v>
      </c>
      <c r="CD7" s="19">
        <v>61</v>
      </c>
      <c r="CE7" s="19">
        <v>62</v>
      </c>
      <c r="CF7" s="19">
        <v>63</v>
      </c>
      <c r="CG7" s="19">
        <v>64</v>
      </c>
      <c r="CH7" s="19">
        <v>65</v>
      </c>
      <c r="CI7" s="19">
        <v>66</v>
      </c>
      <c r="CJ7" s="19">
        <v>67</v>
      </c>
      <c r="CK7" s="19">
        <v>68</v>
      </c>
      <c r="CL7" s="19">
        <v>69</v>
      </c>
      <c r="CM7" s="19">
        <v>70</v>
      </c>
      <c r="CN7" s="19">
        <v>71</v>
      </c>
      <c r="CO7" s="19">
        <v>72</v>
      </c>
      <c r="CP7" s="19">
        <v>73</v>
      </c>
      <c r="CQ7" s="19">
        <v>74</v>
      </c>
      <c r="CR7" s="19">
        <v>75</v>
      </c>
      <c r="CS7" s="19">
        <v>76</v>
      </c>
      <c r="CT7" s="19">
        <v>77</v>
      </c>
      <c r="CU7" s="19">
        <v>78</v>
      </c>
      <c r="CV7" s="19">
        <v>79</v>
      </c>
      <c r="CW7" s="19">
        <v>80</v>
      </c>
      <c r="CX7" s="19">
        <v>81</v>
      </c>
      <c r="CY7" s="19">
        <v>82</v>
      </c>
      <c r="CZ7" s="19">
        <v>83</v>
      </c>
      <c r="DA7" s="19">
        <v>84</v>
      </c>
      <c r="DB7" s="19">
        <v>85</v>
      </c>
      <c r="DC7" s="19">
        <v>86</v>
      </c>
      <c r="DD7" s="19">
        <v>87</v>
      </c>
      <c r="DE7" s="19">
        <v>88</v>
      </c>
      <c r="DF7" s="19">
        <v>89</v>
      </c>
      <c r="DG7" s="19">
        <v>90</v>
      </c>
      <c r="DH7" s="19">
        <v>91</v>
      </c>
      <c r="DI7" s="19">
        <v>92</v>
      </c>
      <c r="DJ7" s="19">
        <v>93</v>
      </c>
      <c r="DK7" s="19">
        <v>94</v>
      </c>
      <c r="DL7" s="19">
        <v>95</v>
      </c>
      <c r="DM7" s="19">
        <v>96</v>
      </c>
      <c r="DN7" s="19">
        <v>97</v>
      </c>
      <c r="DO7" s="19">
        <v>98</v>
      </c>
      <c r="DP7" s="19">
        <v>99</v>
      </c>
      <c r="DQ7" s="19">
        <v>100</v>
      </c>
      <c r="DR7" s="19">
        <v>101</v>
      </c>
      <c r="DS7" s="19">
        <v>102</v>
      </c>
      <c r="DT7" s="19">
        <v>103</v>
      </c>
      <c r="DU7" s="19">
        <v>104</v>
      </c>
      <c r="DV7" s="19">
        <v>105</v>
      </c>
      <c r="DW7" s="19">
        <v>106</v>
      </c>
      <c r="DX7" s="19">
        <v>107</v>
      </c>
      <c r="DY7" s="19">
        <v>108</v>
      </c>
      <c r="DZ7" s="19">
        <v>109</v>
      </c>
      <c r="EA7" s="19">
        <v>110</v>
      </c>
      <c r="EB7" s="19">
        <v>111</v>
      </c>
      <c r="EC7" s="19">
        <v>112</v>
      </c>
      <c r="ED7" s="19">
        <v>113</v>
      </c>
      <c r="EE7" s="19">
        <v>114</v>
      </c>
      <c r="EF7" s="19">
        <v>115</v>
      </c>
      <c r="EG7" s="19">
        <v>116</v>
      </c>
      <c r="EH7" s="19">
        <v>117</v>
      </c>
      <c r="EI7" s="19">
        <v>118</v>
      </c>
      <c r="EJ7" s="19">
        <v>119</v>
      </c>
      <c r="EK7" s="19">
        <v>120</v>
      </c>
      <c r="EL7" s="19">
        <v>121</v>
      </c>
      <c r="EM7" s="19">
        <v>122</v>
      </c>
      <c r="EN7" s="19">
        <v>123</v>
      </c>
      <c r="EO7" s="19">
        <v>124</v>
      </c>
      <c r="EP7" s="19">
        <v>125</v>
      </c>
      <c r="EQ7" s="19">
        <v>126</v>
      </c>
      <c r="ER7" s="19">
        <v>127</v>
      </c>
      <c r="ES7" s="19">
        <v>128</v>
      </c>
      <c r="ET7" s="19">
        <v>129</v>
      </c>
      <c r="EU7" s="19">
        <v>130</v>
      </c>
      <c r="EV7" s="19">
        <v>131</v>
      </c>
      <c r="EW7" s="19">
        <v>132</v>
      </c>
      <c r="EX7" s="19">
        <v>133</v>
      </c>
      <c r="EY7" s="19">
        <v>134</v>
      </c>
      <c r="EZ7" s="19">
        <v>135</v>
      </c>
      <c r="FA7" s="19">
        <v>136</v>
      </c>
      <c r="FB7" s="19">
        <v>137</v>
      </c>
      <c r="FC7" s="19">
        <v>138</v>
      </c>
      <c r="FD7" s="19">
        <v>139</v>
      </c>
      <c r="FE7" s="19">
        <v>140</v>
      </c>
      <c r="FF7" s="19">
        <v>141</v>
      </c>
      <c r="FG7" s="19">
        <v>142</v>
      </c>
      <c r="FH7" s="19">
        <v>143</v>
      </c>
      <c r="FI7" s="19">
        <v>144</v>
      </c>
      <c r="FJ7" s="19">
        <v>145</v>
      </c>
      <c r="FK7" s="19">
        <v>146</v>
      </c>
      <c r="FL7" s="19">
        <v>147</v>
      </c>
      <c r="FM7" s="19">
        <v>148</v>
      </c>
      <c r="FN7" s="19">
        <v>149</v>
      </c>
      <c r="FO7" s="19">
        <v>150</v>
      </c>
      <c r="FP7" s="19">
        <v>151</v>
      </c>
      <c r="FQ7" s="19">
        <v>152</v>
      </c>
      <c r="FR7" s="19">
        <v>153</v>
      </c>
      <c r="FS7" s="19">
        <v>154</v>
      </c>
      <c r="FT7" s="56">
        <v>155</v>
      </c>
      <c r="FU7" s="41">
        <f t="shared" ref="FU7:GA7" si="1">FT7+1</f>
        <v>156</v>
      </c>
      <c r="FV7" s="41">
        <f t="shared" si="1"/>
        <v>157</v>
      </c>
      <c r="FW7" s="41">
        <f t="shared" si="1"/>
        <v>158</v>
      </c>
      <c r="FX7" s="41">
        <f t="shared" si="1"/>
        <v>159</v>
      </c>
      <c r="FY7" s="41">
        <f t="shared" si="1"/>
        <v>160</v>
      </c>
      <c r="FZ7" s="41">
        <f t="shared" si="1"/>
        <v>161</v>
      </c>
      <c r="GA7" s="57">
        <f t="shared" si="1"/>
        <v>162</v>
      </c>
      <c r="GB7" s="49"/>
      <c r="GC7" s="58"/>
      <c r="GD7" s="43"/>
      <c r="GE7" s="43"/>
      <c r="GF7" s="43"/>
      <c r="GG7" s="43"/>
      <c r="GH7" s="43"/>
      <c r="GI7" s="43"/>
      <c r="GJ7" s="43"/>
      <c r="GK7" s="43"/>
      <c r="GL7" s="43"/>
    </row>
    <row r="8" spans="1:196" ht="3.75" customHeight="1" x14ac:dyDescent="0.3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59"/>
      <c r="FU8" s="19"/>
      <c r="FV8" s="19"/>
      <c r="FW8" s="19"/>
      <c r="FX8" s="19"/>
      <c r="FY8" s="19"/>
      <c r="FZ8" s="19"/>
      <c r="GA8" s="59"/>
      <c r="GB8" s="60"/>
      <c r="GC8" s="59"/>
      <c r="GD8" s="43"/>
      <c r="GE8" s="43"/>
      <c r="GF8" s="43"/>
      <c r="GG8" s="43"/>
      <c r="GH8" s="43"/>
      <c r="GI8" s="43"/>
      <c r="GJ8" s="43"/>
      <c r="GK8" s="43"/>
      <c r="GL8" s="43"/>
    </row>
    <row r="9" spans="1:196" ht="12.75" customHeight="1" x14ac:dyDescent="0.35">
      <c r="B9" s="61">
        <f>[1]SASARAN!B9</f>
        <v>1</v>
      </c>
      <c r="C9" s="62" t="str">
        <f>[1]SASARAN!C9</f>
        <v>POLOWIJEN</v>
      </c>
      <c r="D9" s="63">
        <f>[1]PER_DESA!D22</f>
        <v>5</v>
      </c>
      <c r="E9" s="3">
        <v>1</v>
      </c>
      <c r="F9" s="3">
        <v>1</v>
      </c>
      <c r="G9" s="3">
        <f t="shared" ref="G9:G13" si="2">+IF($B9&gt;0,1,"")</f>
        <v>1</v>
      </c>
      <c r="H9" s="3">
        <f t="shared" ref="H9:H13" si="3">+IF($AG9&gt;0,1,"")</f>
        <v>1</v>
      </c>
      <c r="I9" s="45">
        <f>[1]SASARAN!$D9</f>
        <v>10</v>
      </c>
      <c r="J9" s="63">
        <f>[1]PER_DESA!J22</f>
        <v>8</v>
      </c>
      <c r="K9" s="45">
        <f>[1]SASARAN!$E9</f>
        <v>75</v>
      </c>
      <c r="L9" s="63">
        <f>[1]PER_DESA!L22</f>
        <v>60</v>
      </c>
      <c r="M9" s="45">
        <f>[1]SASARAN!U9</f>
        <v>87</v>
      </c>
      <c r="N9" s="45">
        <f>[1]SASARAN!V9</f>
        <v>90</v>
      </c>
      <c r="O9" s="45">
        <f>[1]SASARAN!W9</f>
        <v>177</v>
      </c>
      <c r="P9" s="45">
        <f>[1]SASARAN!X9</f>
        <v>171</v>
      </c>
      <c r="Q9" s="45">
        <f>[1]SASARAN!Y9</f>
        <v>173</v>
      </c>
      <c r="R9" s="45">
        <f>[1]SASARAN!Z9</f>
        <v>344</v>
      </c>
      <c r="S9" s="45">
        <f>[1]SASARAN!R9</f>
        <v>420</v>
      </c>
      <c r="T9" s="45">
        <f>[1]SASARAN!S9</f>
        <v>407</v>
      </c>
      <c r="U9" s="45">
        <f>[1]SASARAN!T9</f>
        <v>827</v>
      </c>
      <c r="V9" s="63">
        <f>[1]PER_DESA!V22</f>
        <v>330.4</v>
      </c>
      <c r="W9" s="63">
        <f>[1]PER_DESA!W22</f>
        <v>287</v>
      </c>
      <c r="X9" s="63">
        <f>[1]PER_DESA!X22</f>
        <v>617.4</v>
      </c>
      <c r="Y9" s="63">
        <f>[1]PER_DESA!Y22</f>
        <v>99</v>
      </c>
      <c r="Z9" s="63">
        <f>[1]PER_DESA!Z22</f>
        <v>94.4</v>
      </c>
      <c r="AA9" s="63">
        <f>[1]PER_DESA!AA22</f>
        <v>193.4</v>
      </c>
      <c r="AB9" s="63">
        <f>[1]PER_DESA!AB22</f>
        <v>207.6</v>
      </c>
      <c r="AC9" s="63">
        <f>[1]PER_DESA!AC22</f>
        <v>170</v>
      </c>
      <c r="AD9" s="63">
        <f>[1]PER_DESA!AD22</f>
        <v>377.6</v>
      </c>
      <c r="AE9" s="63">
        <f>[1]PER_DESA!AE22</f>
        <v>306.60000000000002</v>
      </c>
      <c r="AF9" s="63">
        <f>[1]PER_DESA!AF22</f>
        <v>264.39999999999998</v>
      </c>
      <c r="AG9" s="63">
        <f>[1]PER_DESA!AG22</f>
        <v>571</v>
      </c>
      <c r="AH9" s="63">
        <f>[1]PER_DESA!AH22</f>
        <v>146.19999999999999</v>
      </c>
      <c r="AI9" s="63">
        <f>[1]PER_DESA!AI22</f>
        <v>132.80000000000001</v>
      </c>
      <c r="AJ9" s="63">
        <f>[1]PER_DESA!AJ22</f>
        <v>279</v>
      </c>
      <c r="AK9" s="63">
        <f>[1]PER_DESA!AK22</f>
        <v>145.4</v>
      </c>
      <c r="AL9" s="63">
        <f>[1]PER_DESA!AL22</f>
        <v>119.4</v>
      </c>
      <c r="AM9" s="63">
        <f>[1]PER_DESA!AM22</f>
        <v>264.8</v>
      </c>
      <c r="AN9" s="63">
        <f>[1]PER_DESA!AN22</f>
        <v>9.4</v>
      </c>
      <c r="AO9" s="63">
        <f>[1]PER_DESA!AO22</f>
        <v>7</v>
      </c>
      <c r="AP9" s="63">
        <f>[1]PER_DESA!AP22</f>
        <v>16.399999999999999</v>
      </c>
      <c r="AQ9" s="63">
        <f>[1]PER_DESA!AQ22</f>
        <v>5.6</v>
      </c>
      <c r="AR9" s="63">
        <f>[1]PER_DESA!AR22</f>
        <v>5.4</v>
      </c>
      <c r="AS9" s="63">
        <f>[1]PER_DESA!AS22</f>
        <v>11</v>
      </c>
      <c r="AT9" s="63">
        <f>[1]PER_DESA!AT22</f>
        <v>59.2</v>
      </c>
      <c r="AU9" s="63">
        <f>[1]PER_DESA!AU22</f>
        <v>45.4</v>
      </c>
      <c r="AV9" s="63">
        <f>[1]PER_DESA!AV22</f>
        <v>104.6</v>
      </c>
      <c r="AW9" s="63">
        <f>[1]PER_DESA!AW22</f>
        <v>0</v>
      </c>
      <c r="AX9" s="63">
        <f>[1]PER_DESA!AX22</f>
        <v>0</v>
      </c>
      <c r="AY9" s="63">
        <f>[1]PER_DESA!AY22</f>
        <v>0</v>
      </c>
      <c r="AZ9" s="63">
        <f>[1]PER_DESA!AZ22</f>
        <v>3.8</v>
      </c>
      <c r="BA9" s="63">
        <f>[1]PER_DESA!BA22</f>
        <v>2.2000000000000002</v>
      </c>
      <c r="BB9" s="63">
        <f>[1]PER_DESA!BB22</f>
        <v>6</v>
      </c>
      <c r="BC9" s="63">
        <f>[1]PER_DESA!BC22</f>
        <v>24</v>
      </c>
      <c r="BD9" s="63">
        <f>[1]PER_DESA!BD22</f>
        <v>21.8</v>
      </c>
      <c r="BE9" s="63">
        <f>[1]PER_DESA!BE22</f>
        <v>45.8</v>
      </c>
      <c r="BF9" s="63">
        <f>[1]PER_DESA!BF22</f>
        <v>251.2</v>
      </c>
      <c r="BG9" s="63">
        <f>[1]PER_DESA!BG22</f>
        <v>214.4</v>
      </c>
      <c r="BH9" s="63">
        <f>[1]PER_DESA!BH22</f>
        <v>465.6</v>
      </c>
      <c r="BI9" s="63">
        <f>[1]PER_DESA!BI22</f>
        <v>25.8</v>
      </c>
      <c r="BJ9" s="63">
        <f>[1]PER_DESA!BJ22</f>
        <v>25.8</v>
      </c>
      <c r="BK9" s="63">
        <f>[1]PER_DESA!BK22</f>
        <v>51.6</v>
      </c>
      <c r="BL9" s="63">
        <f>[1]PER_DESA!BL22</f>
        <v>11</v>
      </c>
      <c r="BM9" s="63">
        <f>[1]PER_DESA!BM22</f>
        <v>8.1999999999999993</v>
      </c>
      <c r="BN9" s="63">
        <f>[1]PER_DESA!BN22</f>
        <v>19.2</v>
      </c>
      <c r="BO9" s="63">
        <f>[1]PER_DESA!BO22</f>
        <v>26.4</v>
      </c>
      <c r="BP9" s="63">
        <f>[1]PER_DESA!BP22</f>
        <v>18.399999999999999</v>
      </c>
      <c r="BQ9" s="63">
        <f>[1]PER_DESA!BQ22</f>
        <v>44.8</v>
      </c>
      <c r="BR9" s="63">
        <f>[1]PER_DESA!BR22</f>
        <v>269.2</v>
      </c>
      <c r="BS9" s="63">
        <f>[1]PER_DESA!BS22</f>
        <v>239.6</v>
      </c>
      <c r="BT9" s="63">
        <f>[1]PER_DESA!BT22</f>
        <v>508.8</v>
      </c>
      <c r="BU9" s="63">
        <f>[1]PER_DESA!BU22</f>
        <v>0</v>
      </c>
      <c r="BV9" s="63">
        <f>[1]PER_DESA!BV22</f>
        <v>0</v>
      </c>
      <c r="BW9" s="63">
        <f>[1]PER_DESA!BW22</f>
        <v>0</v>
      </c>
      <c r="BX9" s="63">
        <f>[1]PER_DESA!BX22</f>
        <v>0.2</v>
      </c>
      <c r="BY9" s="63">
        <f>[1]PER_DESA!BY22</f>
        <v>0</v>
      </c>
      <c r="BZ9" s="63">
        <f>[1]PER_DESA!BZ22</f>
        <v>0.2</v>
      </c>
      <c r="CA9" s="63">
        <f>[1]PER_DESA!CA22</f>
        <v>16.600000000000001</v>
      </c>
      <c r="CB9" s="63">
        <f>[1]PER_DESA!CB22</f>
        <v>10.4</v>
      </c>
      <c r="CC9" s="63">
        <f>[1]PER_DESA!CC22</f>
        <v>27</v>
      </c>
      <c r="CD9" s="63">
        <f>[1]PER_DESA!CD22</f>
        <v>235.8</v>
      </c>
      <c r="CE9" s="63">
        <f>[1]PER_DESA!CE22</f>
        <v>205.8</v>
      </c>
      <c r="CF9" s="63">
        <f>[1]PER_DESA!CF22</f>
        <v>441.6</v>
      </c>
      <c r="CG9" s="63">
        <f>[1]PER_DESA!CG22</f>
        <v>29.2</v>
      </c>
      <c r="CH9" s="63">
        <f>[1]PER_DESA!CH22</f>
        <v>29.6</v>
      </c>
      <c r="CI9" s="63">
        <f>[1]PER_DESA!CI22</f>
        <v>58.8</v>
      </c>
      <c r="CJ9" s="63">
        <f>[1]PER_DESA!CJ22</f>
        <v>11.6</v>
      </c>
      <c r="CK9" s="63">
        <f>[1]PER_DESA!CK22</f>
        <v>12</v>
      </c>
      <c r="CL9" s="63">
        <f>[1]PER_DESA!CL22</f>
        <v>23.6</v>
      </c>
      <c r="CM9" s="63">
        <f>[1]PER_DESA!CM22</f>
        <v>13.2</v>
      </c>
      <c r="CN9" s="63">
        <f>[1]PER_DESA!CN22</f>
        <v>7</v>
      </c>
      <c r="CO9" s="63">
        <f>[1]PER_DESA!CO22</f>
        <v>20.2</v>
      </c>
      <c r="CP9" s="63">
        <f>[1]PER_DESA!CP22</f>
        <v>0</v>
      </c>
      <c r="CQ9" s="63">
        <f>[1]PER_DESA!CQ22</f>
        <v>20</v>
      </c>
      <c r="CR9" s="63">
        <f>[1]PER_DESA!CR22</f>
        <v>20</v>
      </c>
      <c r="CS9" s="63">
        <f>[1]PER_DESA!CS22</f>
        <v>40</v>
      </c>
      <c r="CT9" s="63">
        <f>[1]PER_DESA!CT22</f>
        <v>265</v>
      </c>
      <c r="CU9" s="63">
        <f>[1]PER_DESA!CU22</f>
        <v>219</v>
      </c>
      <c r="CV9" s="63">
        <f>[1]PER_DESA!CV22</f>
        <v>484</v>
      </c>
      <c r="CW9" s="63">
        <f>[1]PER_DESA!CW22</f>
        <v>1</v>
      </c>
      <c r="CX9" s="63">
        <f>[1]PER_DESA!CX22</f>
        <v>1</v>
      </c>
      <c r="CY9" s="63">
        <f>[1]PER_DESA!CY22</f>
        <v>2</v>
      </c>
      <c r="CZ9" s="63">
        <f>[1]PER_DESA!CZ22</f>
        <v>5</v>
      </c>
      <c r="DA9" s="63">
        <f>[1]PER_DESA!DA22</f>
        <v>5</v>
      </c>
      <c r="DB9" s="63">
        <f>[1]PER_DESA!DB22</f>
        <v>10</v>
      </c>
      <c r="DC9" s="63">
        <f>[1]PER_DESA!DC22</f>
        <v>7</v>
      </c>
      <c r="DD9" s="63">
        <f>[1]PER_DESA!DD22</f>
        <v>13</v>
      </c>
      <c r="DE9" s="63">
        <f>[1]PER_DESA!DE22</f>
        <v>20</v>
      </c>
      <c r="DF9" s="63">
        <f>[1]PER_DESA!DF22</f>
        <v>7</v>
      </c>
      <c r="DG9" s="63">
        <f>[1]PER_DESA!DG22</f>
        <v>14</v>
      </c>
      <c r="DH9" s="63">
        <f>[1]PER_DESA!DH22</f>
        <v>21</v>
      </c>
      <c r="DI9" s="63">
        <f>[1]PER_DESA!DI22</f>
        <v>15</v>
      </c>
      <c r="DJ9" s="63">
        <f>[1]PER_DESA!DJ22</f>
        <v>14</v>
      </c>
      <c r="DK9" s="63">
        <f>[1]PER_DESA!DK22</f>
        <v>29</v>
      </c>
      <c r="DL9" s="63">
        <f>[1]PER_DESA!DL22</f>
        <v>12</v>
      </c>
      <c r="DM9" s="63">
        <f>[1]PER_DESA!DM22</f>
        <v>15</v>
      </c>
      <c r="DN9" s="63">
        <f>[1]PER_DESA!DN22</f>
        <v>27</v>
      </c>
      <c r="DO9" s="63">
        <f>[1]PER_DESA!DO22</f>
        <v>13</v>
      </c>
      <c r="DP9" s="63">
        <f>[1]PER_DESA!DP22</f>
        <v>13</v>
      </c>
      <c r="DQ9" s="63">
        <f>[1]PER_DESA!DQ22</f>
        <v>26</v>
      </c>
      <c r="DR9" s="63">
        <f>[1]PER_DESA!DR22</f>
        <v>0</v>
      </c>
      <c r="DS9" s="63">
        <f>[1]PER_DESA!DS22</f>
        <v>0</v>
      </c>
      <c r="DT9" s="63">
        <f>[1]PER_DESA!DT22</f>
        <v>0</v>
      </c>
      <c r="DU9" s="63">
        <f>[1]PER_DESA!DU22</f>
        <v>0</v>
      </c>
      <c r="DV9" s="63">
        <f>[1]PER_DESA!DV22</f>
        <v>0</v>
      </c>
      <c r="DW9" s="63">
        <f>[1]PER_DESA!DW22</f>
        <v>0</v>
      </c>
      <c r="DX9" s="63">
        <f>[1]PER_DESA!DX22</f>
        <v>0</v>
      </c>
      <c r="DY9" s="63">
        <f>[1]PER_DESA!DY22</f>
        <v>0</v>
      </c>
      <c r="DZ9" s="63">
        <f>[1]PER_DESA!DZ22</f>
        <v>0</v>
      </c>
      <c r="EA9" s="63">
        <f>[1]PER_DESA!EA22</f>
        <v>1</v>
      </c>
      <c r="EB9" s="63">
        <f>[1]PER_DESA!EB22</f>
        <v>0</v>
      </c>
      <c r="EC9" s="63">
        <f>[1]PER_DESA!EC22</f>
        <v>1</v>
      </c>
      <c r="ED9" s="63">
        <f>[1]PER_DESA!ED22</f>
        <v>1</v>
      </c>
      <c r="EE9" s="63">
        <f>[1]PER_DESA!EE22</f>
        <v>0</v>
      </c>
      <c r="EF9" s="63">
        <f>[1]PER_DESA!EF22</f>
        <v>1</v>
      </c>
      <c r="EG9" s="63">
        <f>[1]PER_DESA!EG22</f>
        <v>0</v>
      </c>
      <c r="EH9" s="63">
        <f>[1]PER_DESA!EH22</f>
        <v>2</v>
      </c>
      <c r="EI9" s="63">
        <f>[1]PER_DESA!EI22</f>
        <v>2</v>
      </c>
      <c r="EJ9" s="63">
        <f>[1]PER_DESA!EJ22</f>
        <v>0</v>
      </c>
      <c r="EK9" s="63">
        <f>[1]PER_DESA!EK22</f>
        <v>1</v>
      </c>
      <c r="EL9" s="63">
        <f>[1]PER_DESA!EL22</f>
        <v>1</v>
      </c>
      <c r="EM9" s="63">
        <f>[1]PER_DESA!EM22</f>
        <v>6</v>
      </c>
      <c r="EN9" s="63">
        <f>[1]PER_DESA!EN22</f>
        <v>14</v>
      </c>
      <c r="EO9" s="63">
        <f>[1]PER_DESA!EO22</f>
        <v>20</v>
      </c>
      <c r="EP9" s="63">
        <f>[1]PER_DESA!EP22</f>
        <v>3</v>
      </c>
      <c r="EQ9" s="63">
        <f>[1]PER_DESA!EQ22</f>
        <v>7</v>
      </c>
      <c r="ER9" s="63">
        <f>[1]PER_DESA!ER22</f>
        <v>10</v>
      </c>
      <c r="ES9" s="63">
        <f>[1]PER_DESA!ES22</f>
        <v>37</v>
      </c>
      <c r="ET9" s="63">
        <f>[1]PER_DESA!ET22</f>
        <v>41</v>
      </c>
      <c r="EU9" s="63">
        <f>[1]PER_DESA!EU22</f>
        <v>0</v>
      </c>
      <c r="EV9" s="63">
        <f>[1]PER_DESA!EV22</f>
        <v>0</v>
      </c>
      <c r="EW9" s="63">
        <f>[1]PER_DESA!EW22</f>
        <v>30</v>
      </c>
      <c r="EX9" s="63">
        <f>[1]PER_DESA!EX22</f>
        <v>2</v>
      </c>
      <c r="EY9" s="63">
        <f>[1]PER_DESA!EY22</f>
        <v>2</v>
      </c>
      <c r="EZ9" s="63">
        <f>[1]PER_DESA!EZ22</f>
        <v>20</v>
      </c>
      <c r="FA9" s="63">
        <f>[1]PER_DESA!FA22</f>
        <v>9</v>
      </c>
      <c r="FB9" s="63">
        <f>[1]PER_DESA!FB22</f>
        <v>65</v>
      </c>
      <c r="FC9" s="63">
        <f>[1]PER_DESA!FC22</f>
        <v>0</v>
      </c>
      <c r="FD9" s="63">
        <f>[1]PER_DESA!FD22</f>
        <v>19</v>
      </c>
      <c r="FE9" s="63">
        <f>[1]PER_DESA!FE22</f>
        <v>87</v>
      </c>
      <c r="FF9" s="63">
        <f>[1]PER_DESA!FF22</f>
        <v>87</v>
      </c>
      <c r="FG9" s="63">
        <f>[1]PER_DESA!FG22</f>
        <v>0</v>
      </c>
      <c r="FH9" s="63">
        <f>[1]PER_DESA!FH22</f>
        <v>0</v>
      </c>
      <c r="FI9" s="63">
        <f>[1]PER_DESA!FI22</f>
        <v>0</v>
      </c>
      <c r="FJ9" s="63">
        <f>[1]PER_DESA!FJ22</f>
        <v>0</v>
      </c>
      <c r="FK9" s="63">
        <f>[1]PER_DESA!FK22</f>
        <v>0</v>
      </c>
      <c r="FL9" s="63">
        <f>[1]PER_DESA!FL22</f>
        <v>0</v>
      </c>
      <c r="FM9" s="63">
        <f>[1]PER_DESA!FM22</f>
        <v>0</v>
      </c>
      <c r="FN9" s="63">
        <f>[1]PER_DESA!FN22</f>
        <v>0</v>
      </c>
      <c r="FO9" s="63">
        <f>[1]PER_DESA!FO22</f>
        <v>0</v>
      </c>
      <c r="FP9" s="63">
        <f>[1]PER_DESA!FP22</f>
        <v>0</v>
      </c>
      <c r="FQ9" s="63">
        <f>[1]PER_DESA!FQ22</f>
        <v>0</v>
      </c>
      <c r="FR9" s="63">
        <f>[1]PER_DESA!FR22</f>
        <v>0</v>
      </c>
      <c r="FS9" s="63">
        <f>[1]PER_DESA!FS22</f>
        <v>0</v>
      </c>
      <c r="FT9" s="64">
        <f>[1]PER_DESA!FT22</f>
        <v>0</v>
      </c>
      <c r="FU9" s="65">
        <f>[1]PER_DESA!FU22</f>
        <v>6</v>
      </c>
      <c r="FV9" s="65">
        <f>[1]PER_DESA!FV22</f>
        <v>13</v>
      </c>
      <c r="FW9" s="65">
        <f>[1]PER_DESA!FW22</f>
        <v>29</v>
      </c>
      <c r="FX9" s="65">
        <f>[1]PER_DESA!FX22</f>
        <v>6</v>
      </c>
      <c r="FY9" s="65">
        <f>[1]PER_DESA!FY22</f>
        <v>13</v>
      </c>
      <c r="FZ9" s="65">
        <f>[1]PER_DESA!FZ22</f>
        <v>29</v>
      </c>
      <c r="GA9" s="65">
        <f>[1]PER_DESA!GA22</f>
        <v>30</v>
      </c>
      <c r="GB9" s="66"/>
      <c r="GC9" s="67"/>
      <c r="GD9" s="68">
        <f t="shared" ref="GD9:GD13" si="4">+CW9+CZ9+DC9+DF9+DI9+DL9</f>
        <v>47</v>
      </c>
      <c r="GE9" s="68">
        <f t="shared" ref="GE9:GE13" si="5">+DR9+DU9+DX9+EA9+ED9+EG9</f>
        <v>2</v>
      </c>
      <c r="GF9" s="68">
        <f t="shared" ref="GF9:GF13" si="6">+GD9+GE9</f>
        <v>49</v>
      </c>
      <c r="GG9" s="68">
        <f t="shared" ref="GG9:GG13" si="7">+CX9+DA9+DD9+DG9+DJ9+DM9</f>
        <v>62</v>
      </c>
      <c r="GH9" s="68">
        <f t="shared" ref="GH9:GH13" si="8">+DS9+DV9+DY9+EB9+EE9+EH9</f>
        <v>2</v>
      </c>
      <c r="GI9" s="68">
        <f t="shared" ref="GI9:GI13" si="9">+GG9+GH9</f>
        <v>64</v>
      </c>
      <c r="GJ9" s="68">
        <f t="shared" ref="GJ9:GK13" si="10">+GD9+GG9</f>
        <v>109</v>
      </c>
      <c r="GK9" s="68">
        <f t="shared" si="10"/>
        <v>4</v>
      </c>
      <c r="GL9" s="68">
        <f t="shared" ref="GL9:GL13" si="11">+GJ9+GK9</f>
        <v>113</v>
      </c>
      <c r="GN9" s="2">
        <f t="shared" ref="GN9:GN13" si="12">DQ9+EL9</f>
        <v>27</v>
      </c>
    </row>
    <row r="10" spans="1:196" ht="12.75" customHeight="1" x14ac:dyDescent="0.35">
      <c r="B10" s="61">
        <f>[1]SASARAN!B10</f>
        <v>2</v>
      </c>
      <c r="C10" s="62" t="str">
        <f>[1]SASARAN!C10</f>
        <v xml:space="preserve">BALEARJOSARI </v>
      </c>
      <c r="D10" s="63">
        <f>[1]PER_DESA!D42</f>
        <v>5</v>
      </c>
      <c r="E10" s="3">
        <v>1</v>
      </c>
      <c r="F10" s="3">
        <v>1</v>
      </c>
      <c r="G10" s="3">
        <f t="shared" si="2"/>
        <v>1</v>
      </c>
      <c r="H10" s="3">
        <f t="shared" si="3"/>
        <v>1</v>
      </c>
      <c r="I10" s="45">
        <f>[1]SASARAN!$D10</f>
        <v>9</v>
      </c>
      <c r="J10" s="63">
        <f>[1]PER_DESA!J42</f>
        <v>7.2</v>
      </c>
      <c r="K10" s="45">
        <f>[1]SASARAN!$E10</f>
        <v>86</v>
      </c>
      <c r="L10" s="63">
        <f>[1]PER_DESA!L42</f>
        <v>68.8</v>
      </c>
      <c r="M10" s="45">
        <f>[1]SASARAN!U10</f>
        <v>63</v>
      </c>
      <c r="N10" s="45">
        <f>[1]SASARAN!V10</f>
        <v>65</v>
      </c>
      <c r="O10" s="45">
        <f>[1]SASARAN!W10</f>
        <v>128</v>
      </c>
      <c r="P10" s="45">
        <f>[1]SASARAN!X10</f>
        <v>125</v>
      </c>
      <c r="Q10" s="45">
        <f>[1]SASARAN!Y10</f>
        <v>125</v>
      </c>
      <c r="R10" s="45">
        <f>[1]SASARAN!Z10</f>
        <v>250</v>
      </c>
      <c r="S10" s="45">
        <f>[1]SASARAN!R10</f>
        <v>309</v>
      </c>
      <c r="T10" s="45">
        <f>[1]SASARAN!S10</f>
        <v>293</v>
      </c>
      <c r="U10" s="45">
        <f>[1]SASARAN!T10</f>
        <v>602</v>
      </c>
      <c r="V10" s="63">
        <f>[1]PER_DESA!V42</f>
        <v>266.60000000000002</v>
      </c>
      <c r="W10" s="63">
        <f>[1]PER_DESA!W42</f>
        <v>269.39999999999998</v>
      </c>
      <c r="X10" s="63">
        <f>[1]PER_DESA!X42</f>
        <v>536</v>
      </c>
      <c r="Y10" s="63">
        <f>[1]PER_DESA!Y42</f>
        <v>80.8</v>
      </c>
      <c r="Z10" s="63">
        <f>[1]PER_DESA!Z42</f>
        <v>67</v>
      </c>
      <c r="AA10" s="63">
        <f>[1]PER_DESA!AA42</f>
        <v>147.80000000000001</v>
      </c>
      <c r="AB10" s="63">
        <f>[1]PER_DESA!AB42</f>
        <v>143.80000000000001</v>
      </c>
      <c r="AC10" s="63">
        <f>[1]PER_DESA!AC42</f>
        <v>121.2</v>
      </c>
      <c r="AD10" s="63">
        <f>[1]PER_DESA!AD42</f>
        <v>265</v>
      </c>
      <c r="AE10" s="63">
        <f>[1]PER_DESA!AE42</f>
        <v>224.6</v>
      </c>
      <c r="AF10" s="63">
        <f>[1]PER_DESA!AF42</f>
        <v>188.2</v>
      </c>
      <c r="AG10" s="63">
        <f>[1]PER_DESA!AG42</f>
        <v>412.8</v>
      </c>
      <c r="AH10" s="63">
        <f>[1]PER_DESA!AH42</f>
        <v>101.8</v>
      </c>
      <c r="AI10" s="63">
        <f>[1]PER_DESA!AI42</f>
        <v>89.4</v>
      </c>
      <c r="AJ10" s="63">
        <f>[1]PER_DESA!AJ42</f>
        <v>191.2</v>
      </c>
      <c r="AK10" s="63">
        <f>[1]PER_DESA!AK42</f>
        <v>105</v>
      </c>
      <c r="AL10" s="63">
        <f>[1]PER_DESA!AL42</f>
        <v>89.4</v>
      </c>
      <c r="AM10" s="63">
        <f>[1]PER_DESA!AM42</f>
        <v>194.4</v>
      </c>
      <c r="AN10" s="63">
        <f>[1]PER_DESA!AN42</f>
        <v>11.6</v>
      </c>
      <c r="AO10" s="63">
        <f>[1]PER_DESA!AO42</f>
        <v>4.8</v>
      </c>
      <c r="AP10" s="63">
        <f>[1]PER_DESA!AP42</f>
        <v>16.399999999999999</v>
      </c>
      <c r="AQ10" s="63">
        <f>[1]PER_DESA!AQ42</f>
        <v>6.2</v>
      </c>
      <c r="AR10" s="63">
        <f>[1]PER_DESA!AR42</f>
        <v>4.5999999999999996</v>
      </c>
      <c r="AS10" s="63">
        <f>[1]PER_DESA!AS42</f>
        <v>10.8</v>
      </c>
      <c r="AT10" s="63">
        <f>[1]PER_DESA!AT42</f>
        <v>42.4</v>
      </c>
      <c r="AU10" s="63">
        <f>[1]PER_DESA!AU42</f>
        <v>35</v>
      </c>
      <c r="AV10" s="63">
        <f>[1]PER_DESA!AV42</f>
        <v>77.400000000000006</v>
      </c>
      <c r="AW10" s="63">
        <f>[1]PER_DESA!AW42</f>
        <v>0</v>
      </c>
      <c r="AX10" s="63">
        <f>[1]PER_DESA!AX42</f>
        <v>0</v>
      </c>
      <c r="AY10" s="63">
        <f>[1]PER_DESA!AY42</f>
        <v>0</v>
      </c>
      <c r="AZ10" s="63">
        <f>[1]PER_DESA!AZ42</f>
        <v>4.8</v>
      </c>
      <c r="BA10" s="63">
        <f>[1]PER_DESA!BA42</f>
        <v>3.2</v>
      </c>
      <c r="BB10" s="63">
        <f>[1]PER_DESA!BB42</f>
        <v>8</v>
      </c>
      <c r="BC10" s="63">
        <f>[1]PER_DESA!BC42</f>
        <v>26.8</v>
      </c>
      <c r="BD10" s="63">
        <f>[1]PER_DESA!BD42</f>
        <v>17.399999999999999</v>
      </c>
      <c r="BE10" s="63">
        <f>[1]PER_DESA!BE42</f>
        <v>44.2</v>
      </c>
      <c r="BF10" s="63">
        <f>[1]PER_DESA!BF42</f>
        <v>177.6</v>
      </c>
      <c r="BG10" s="63">
        <f>[1]PER_DESA!BG42</f>
        <v>152.19999999999999</v>
      </c>
      <c r="BH10" s="63">
        <f>[1]PER_DESA!BH42</f>
        <v>329.8</v>
      </c>
      <c r="BI10" s="63">
        <f>[1]PER_DESA!BI42</f>
        <v>15.4</v>
      </c>
      <c r="BJ10" s="63">
        <f>[1]PER_DESA!BJ42</f>
        <v>15.4</v>
      </c>
      <c r="BK10" s="63">
        <f>[1]PER_DESA!BK42</f>
        <v>30.8</v>
      </c>
      <c r="BL10" s="63">
        <f>[1]PER_DESA!BL42</f>
        <v>8</v>
      </c>
      <c r="BM10" s="63">
        <f>[1]PER_DESA!BM42</f>
        <v>4.5999999999999996</v>
      </c>
      <c r="BN10" s="63">
        <f>[1]PER_DESA!BN42</f>
        <v>12.6</v>
      </c>
      <c r="BO10" s="63">
        <f>[1]PER_DESA!BO42</f>
        <v>24.8</v>
      </c>
      <c r="BP10" s="63">
        <f>[1]PER_DESA!BP42</f>
        <v>17.399999999999999</v>
      </c>
      <c r="BQ10" s="63">
        <f>[1]PER_DESA!BQ42</f>
        <v>42.2</v>
      </c>
      <c r="BR10" s="63">
        <f>[1]PER_DESA!BR42</f>
        <v>191.8</v>
      </c>
      <c r="BS10" s="63">
        <f>[1]PER_DESA!BS42</f>
        <v>166.2</v>
      </c>
      <c r="BT10" s="63">
        <f>[1]PER_DESA!BT42</f>
        <v>358</v>
      </c>
      <c r="BU10" s="63">
        <f>[1]PER_DESA!BU42</f>
        <v>0</v>
      </c>
      <c r="BV10" s="63">
        <f>[1]PER_DESA!BV42</f>
        <v>0</v>
      </c>
      <c r="BW10" s="63">
        <f>[1]PER_DESA!BW42</f>
        <v>0</v>
      </c>
      <c r="BX10" s="63">
        <f>[1]PER_DESA!BX42</f>
        <v>0</v>
      </c>
      <c r="BY10" s="63">
        <f>[1]PER_DESA!BY42</f>
        <v>0</v>
      </c>
      <c r="BZ10" s="63">
        <f>[1]PER_DESA!BZ42</f>
        <v>0</v>
      </c>
      <c r="CA10" s="63">
        <f>[1]PER_DESA!CA42</f>
        <v>17</v>
      </c>
      <c r="CB10" s="63">
        <f>[1]PER_DESA!CB42</f>
        <v>9.4</v>
      </c>
      <c r="CC10" s="63">
        <f>[1]PER_DESA!CC42</f>
        <v>26.4</v>
      </c>
      <c r="CD10" s="63">
        <f>[1]PER_DESA!CD42</f>
        <v>170.4</v>
      </c>
      <c r="CE10" s="63">
        <f>[1]PER_DESA!CE42</f>
        <v>137</v>
      </c>
      <c r="CF10" s="63">
        <f>[1]PER_DESA!CF42</f>
        <v>307.39999999999998</v>
      </c>
      <c r="CG10" s="63">
        <f>[1]PER_DESA!CG42</f>
        <v>24.4</v>
      </c>
      <c r="CH10" s="63">
        <f>[1]PER_DESA!CH42</f>
        <v>28.8</v>
      </c>
      <c r="CI10" s="63">
        <f>[1]PER_DESA!CI42</f>
        <v>53.2</v>
      </c>
      <c r="CJ10" s="63">
        <f>[1]PER_DESA!CJ42</f>
        <v>5.2</v>
      </c>
      <c r="CK10" s="63">
        <f>[1]PER_DESA!CK42</f>
        <v>6.8</v>
      </c>
      <c r="CL10" s="63">
        <f>[1]PER_DESA!CL42</f>
        <v>12</v>
      </c>
      <c r="CM10" s="63">
        <f>[1]PER_DESA!CM42</f>
        <v>7.6</v>
      </c>
      <c r="CN10" s="63">
        <f>[1]PER_DESA!CN42</f>
        <v>6.2</v>
      </c>
      <c r="CO10" s="63">
        <f>[1]PER_DESA!CO42</f>
        <v>13.8</v>
      </c>
      <c r="CP10" s="63">
        <f>[1]PER_DESA!CP42</f>
        <v>0</v>
      </c>
      <c r="CQ10" s="63">
        <f>[1]PER_DESA!CQ42</f>
        <v>18</v>
      </c>
      <c r="CR10" s="63">
        <f>[1]PER_DESA!CR42</f>
        <v>10</v>
      </c>
      <c r="CS10" s="63">
        <f>[1]PER_DESA!CS42</f>
        <v>28</v>
      </c>
      <c r="CT10" s="63">
        <f>[1]PER_DESA!CT42</f>
        <v>193</v>
      </c>
      <c r="CU10" s="63">
        <f>[1]PER_DESA!CU42</f>
        <v>150</v>
      </c>
      <c r="CV10" s="63">
        <f>[1]PER_DESA!CV42</f>
        <v>343</v>
      </c>
      <c r="CW10" s="63">
        <f>[1]PER_DESA!CW42</f>
        <v>0</v>
      </c>
      <c r="CX10" s="63">
        <f>[1]PER_DESA!CX42</f>
        <v>0</v>
      </c>
      <c r="CY10" s="63">
        <f>[1]PER_DESA!CY42</f>
        <v>0</v>
      </c>
      <c r="CZ10" s="63">
        <f>[1]PER_DESA!CZ42</f>
        <v>5</v>
      </c>
      <c r="DA10" s="63">
        <f>[1]PER_DESA!DA42</f>
        <v>2</v>
      </c>
      <c r="DB10" s="63">
        <f>[1]PER_DESA!DB42</f>
        <v>7</v>
      </c>
      <c r="DC10" s="63">
        <f>[1]PER_DESA!DC42</f>
        <v>4</v>
      </c>
      <c r="DD10" s="63">
        <f>[1]PER_DESA!DD42</f>
        <v>2</v>
      </c>
      <c r="DE10" s="63">
        <f>[1]PER_DESA!DE42</f>
        <v>6</v>
      </c>
      <c r="DF10" s="63">
        <f>[1]PER_DESA!DF42</f>
        <v>4</v>
      </c>
      <c r="DG10" s="63">
        <f>[1]PER_DESA!DG42</f>
        <v>6</v>
      </c>
      <c r="DH10" s="63">
        <f>[1]PER_DESA!DH42</f>
        <v>10</v>
      </c>
      <c r="DI10" s="63">
        <f>[1]PER_DESA!DI42</f>
        <v>3</v>
      </c>
      <c r="DJ10" s="63">
        <f>[1]PER_DESA!DJ42</f>
        <v>9</v>
      </c>
      <c r="DK10" s="63">
        <f>[1]PER_DESA!DK42</f>
        <v>12</v>
      </c>
      <c r="DL10" s="63">
        <f>[1]PER_DESA!DL42</f>
        <v>4</v>
      </c>
      <c r="DM10" s="63">
        <f>[1]PER_DESA!DM42</f>
        <v>10</v>
      </c>
      <c r="DN10" s="63">
        <f>[1]PER_DESA!DN42</f>
        <v>14</v>
      </c>
      <c r="DO10" s="63">
        <f>[1]PER_DESA!DO42</f>
        <v>5</v>
      </c>
      <c r="DP10" s="63">
        <f>[1]PER_DESA!DP42</f>
        <v>5</v>
      </c>
      <c r="DQ10" s="63">
        <f>[1]PER_DESA!DQ42</f>
        <v>10</v>
      </c>
      <c r="DR10" s="63">
        <f>[1]PER_DESA!DR42</f>
        <v>0</v>
      </c>
      <c r="DS10" s="63">
        <f>[1]PER_DESA!DS42</f>
        <v>0</v>
      </c>
      <c r="DT10" s="63">
        <f>[1]PER_DESA!DT42</f>
        <v>0</v>
      </c>
      <c r="DU10" s="63">
        <f>[1]PER_DESA!DU42</f>
        <v>0</v>
      </c>
      <c r="DV10" s="63">
        <f>[1]PER_DESA!DV42</f>
        <v>0</v>
      </c>
      <c r="DW10" s="63">
        <f>[1]PER_DESA!DW42</f>
        <v>0</v>
      </c>
      <c r="DX10" s="63">
        <f>[1]PER_DESA!DX42</f>
        <v>0</v>
      </c>
      <c r="DY10" s="63">
        <f>[1]PER_DESA!DY42</f>
        <v>0</v>
      </c>
      <c r="DZ10" s="63">
        <f>[1]PER_DESA!DZ42</f>
        <v>0</v>
      </c>
      <c r="EA10" s="63">
        <f>[1]PER_DESA!EA42</f>
        <v>0</v>
      </c>
      <c r="EB10" s="63">
        <f>[1]PER_DESA!EB42</f>
        <v>0</v>
      </c>
      <c r="EC10" s="63">
        <f>[1]PER_DESA!EC42</f>
        <v>0</v>
      </c>
      <c r="ED10" s="63">
        <f>[1]PER_DESA!ED42</f>
        <v>0</v>
      </c>
      <c r="EE10" s="63">
        <f>[1]PER_DESA!EE42</f>
        <v>0</v>
      </c>
      <c r="EF10" s="63">
        <f>[1]PER_DESA!EF42</f>
        <v>0</v>
      </c>
      <c r="EG10" s="63">
        <f>[1]PER_DESA!EG42</f>
        <v>0</v>
      </c>
      <c r="EH10" s="63">
        <f>[1]PER_DESA!EH42</f>
        <v>0</v>
      </c>
      <c r="EI10" s="63">
        <f>[1]PER_DESA!EI42</f>
        <v>0</v>
      </c>
      <c r="EJ10" s="63">
        <f>[1]PER_DESA!EJ42</f>
        <v>0</v>
      </c>
      <c r="EK10" s="63">
        <f>[1]PER_DESA!EK42</f>
        <v>0</v>
      </c>
      <c r="EL10" s="63">
        <f>[1]PER_DESA!EL42</f>
        <v>0</v>
      </c>
      <c r="EM10" s="63">
        <f>[1]PER_DESA!EM42</f>
        <v>3</v>
      </c>
      <c r="EN10" s="63">
        <f>[1]PER_DESA!EN42</f>
        <v>4</v>
      </c>
      <c r="EO10" s="63">
        <f>[1]PER_DESA!EO42</f>
        <v>7</v>
      </c>
      <c r="EP10" s="63">
        <f>[1]PER_DESA!EP42</f>
        <v>3</v>
      </c>
      <c r="EQ10" s="63">
        <f>[1]PER_DESA!EQ42</f>
        <v>1</v>
      </c>
      <c r="ER10" s="63">
        <f>[1]PER_DESA!ER42</f>
        <v>4</v>
      </c>
      <c r="ES10" s="63">
        <f>[1]PER_DESA!ES42</f>
        <v>25</v>
      </c>
      <c r="ET10" s="63">
        <f>[1]PER_DESA!ET42</f>
        <v>14</v>
      </c>
      <c r="EU10" s="63">
        <f>[1]PER_DESA!EU42</f>
        <v>0</v>
      </c>
      <c r="EV10" s="63">
        <f>[1]PER_DESA!EV42</f>
        <v>0</v>
      </c>
      <c r="EW10" s="63">
        <f>[1]PER_DESA!EW42</f>
        <v>19</v>
      </c>
      <c r="EX10" s="63">
        <f>[1]PER_DESA!EX42</f>
        <v>3</v>
      </c>
      <c r="EY10" s="63">
        <f>[1]PER_DESA!EY42</f>
        <v>3</v>
      </c>
      <c r="EZ10" s="63">
        <f>[1]PER_DESA!EZ42</f>
        <v>19</v>
      </c>
      <c r="FA10" s="63">
        <f>[1]PER_DESA!FA42</f>
        <v>7</v>
      </c>
      <c r="FB10" s="63">
        <f>[1]PER_DESA!FB42</f>
        <v>43</v>
      </c>
      <c r="FC10" s="63">
        <f>[1]PER_DESA!FC42</f>
        <v>0</v>
      </c>
      <c r="FD10" s="63">
        <f>[1]PER_DESA!FD42</f>
        <v>6</v>
      </c>
      <c r="FE10" s="63">
        <f>[1]PER_DESA!FE42</f>
        <v>79</v>
      </c>
      <c r="FF10" s="63">
        <f>[1]PER_DESA!FF42</f>
        <v>79</v>
      </c>
      <c r="FG10" s="63">
        <f>[1]PER_DESA!FG42</f>
        <v>0</v>
      </c>
      <c r="FH10" s="63">
        <f>[1]PER_DESA!FH42</f>
        <v>0</v>
      </c>
      <c r="FI10" s="63">
        <f>[1]PER_DESA!FI42</f>
        <v>0</v>
      </c>
      <c r="FJ10" s="63">
        <f>[1]PER_DESA!FJ42</f>
        <v>0</v>
      </c>
      <c r="FK10" s="63">
        <f>[1]PER_DESA!FK42</f>
        <v>0</v>
      </c>
      <c r="FL10" s="63">
        <f>[1]PER_DESA!FL42</f>
        <v>0</v>
      </c>
      <c r="FM10" s="63">
        <f>[1]PER_DESA!FM42</f>
        <v>0</v>
      </c>
      <c r="FN10" s="63">
        <f>[1]PER_DESA!FN42</f>
        <v>0</v>
      </c>
      <c r="FO10" s="63">
        <f>[1]PER_DESA!FO42</f>
        <v>0</v>
      </c>
      <c r="FP10" s="63">
        <f>[1]PER_DESA!FP42</f>
        <v>0</v>
      </c>
      <c r="FQ10" s="63">
        <f>[1]PER_DESA!FQ42</f>
        <v>0</v>
      </c>
      <c r="FR10" s="63">
        <f>[1]PER_DESA!FR42</f>
        <v>0</v>
      </c>
      <c r="FS10" s="63">
        <f>[1]PER_DESA!FS42</f>
        <v>0</v>
      </c>
      <c r="FT10" s="64">
        <f>[1]PER_DESA!FT42</f>
        <v>0</v>
      </c>
      <c r="FU10" s="65">
        <f>[1]PER_DESA!FU42</f>
        <v>4</v>
      </c>
      <c r="FV10" s="65">
        <f>[1]PER_DESA!FV42</f>
        <v>3</v>
      </c>
      <c r="FW10" s="65">
        <f>[1]PER_DESA!FW42</f>
        <v>18</v>
      </c>
      <c r="FX10" s="65">
        <f>[1]PER_DESA!FX42</f>
        <v>4</v>
      </c>
      <c r="FY10" s="65">
        <f>[1]PER_DESA!FY42</f>
        <v>3</v>
      </c>
      <c r="FZ10" s="65">
        <f>[1]PER_DESA!FZ42</f>
        <v>18</v>
      </c>
      <c r="GA10" s="65">
        <f>[1]PER_DESA!GA42</f>
        <v>19</v>
      </c>
      <c r="GB10" s="66"/>
      <c r="GC10" s="67"/>
      <c r="GD10" s="68">
        <f t="shared" si="4"/>
        <v>20</v>
      </c>
      <c r="GE10" s="68">
        <f t="shared" si="5"/>
        <v>0</v>
      </c>
      <c r="GF10" s="68">
        <f t="shared" si="6"/>
        <v>20</v>
      </c>
      <c r="GG10" s="68">
        <f t="shared" si="7"/>
        <v>29</v>
      </c>
      <c r="GH10" s="68">
        <f t="shared" si="8"/>
        <v>0</v>
      </c>
      <c r="GI10" s="68">
        <f t="shared" si="9"/>
        <v>29</v>
      </c>
      <c r="GJ10" s="68">
        <f t="shared" si="10"/>
        <v>49</v>
      </c>
      <c r="GK10" s="68">
        <f t="shared" si="10"/>
        <v>0</v>
      </c>
      <c r="GL10" s="68">
        <f t="shared" si="11"/>
        <v>49</v>
      </c>
      <c r="GN10" s="2">
        <f t="shared" si="12"/>
        <v>10</v>
      </c>
    </row>
    <row r="11" spans="1:196" ht="12.75" customHeight="1" x14ac:dyDescent="0.35">
      <c r="B11" s="61">
        <f>[1]SASARAN!B11</f>
        <v>3</v>
      </c>
      <c r="C11" s="62" t="str">
        <f>[1]SASARAN!C11</f>
        <v xml:space="preserve">PURWODADI </v>
      </c>
      <c r="D11" s="63">
        <f>[1]PER_DESA!D62</f>
        <v>5</v>
      </c>
      <c r="E11" s="3">
        <v>1</v>
      </c>
      <c r="F11" s="3">
        <v>1</v>
      </c>
      <c r="G11" s="3">
        <f t="shared" si="2"/>
        <v>1</v>
      </c>
      <c r="H11" s="3">
        <f t="shared" si="3"/>
        <v>1</v>
      </c>
      <c r="I11" s="45">
        <f>[1]SASARAN!$D11</f>
        <v>13</v>
      </c>
      <c r="J11" s="63">
        <f>[1]PER_DESA!J62</f>
        <v>10.4</v>
      </c>
      <c r="K11" s="45">
        <f>[1]SASARAN!$E11</f>
        <v>114</v>
      </c>
      <c r="L11" s="63">
        <f>[1]PER_DESA!L62</f>
        <v>91.2</v>
      </c>
      <c r="M11" s="45">
        <f>[1]SASARAN!U11</f>
        <v>136</v>
      </c>
      <c r="N11" s="45">
        <f>[1]SASARAN!V11</f>
        <v>145</v>
      </c>
      <c r="O11" s="45">
        <f>[1]SASARAN!W11</f>
        <v>281</v>
      </c>
      <c r="P11" s="45">
        <f>[1]SASARAN!X11</f>
        <v>270</v>
      </c>
      <c r="Q11" s="45">
        <f>[1]SASARAN!Y11</f>
        <v>278</v>
      </c>
      <c r="R11" s="45">
        <f>[1]SASARAN!Z11</f>
        <v>548</v>
      </c>
      <c r="S11" s="45">
        <f>[1]SASARAN!R11</f>
        <v>667</v>
      </c>
      <c r="T11" s="45">
        <f>[1]SASARAN!S11</f>
        <v>657</v>
      </c>
      <c r="U11" s="45">
        <f>[1]SASARAN!T11</f>
        <v>1324</v>
      </c>
      <c r="V11" s="63">
        <f>[1]PER_DESA!V62</f>
        <v>443.6</v>
      </c>
      <c r="W11" s="63">
        <f>[1]PER_DESA!W62</f>
        <v>427.6</v>
      </c>
      <c r="X11" s="63">
        <f>[1]PER_DESA!X62</f>
        <v>871.2</v>
      </c>
      <c r="Y11" s="63">
        <f>[1]PER_DESA!Y62</f>
        <v>143.19999999999999</v>
      </c>
      <c r="Z11" s="63">
        <f>[1]PER_DESA!Z62</f>
        <v>141.4</v>
      </c>
      <c r="AA11" s="63">
        <f>[1]PER_DESA!AA62</f>
        <v>284.60000000000002</v>
      </c>
      <c r="AB11" s="63">
        <f>[1]PER_DESA!AB62</f>
        <v>257.39999999999998</v>
      </c>
      <c r="AC11" s="63">
        <f>[1]PER_DESA!AC62</f>
        <v>237.4</v>
      </c>
      <c r="AD11" s="63">
        <f>[1]PER_DESA!AD62</f>
        <v>494.8</v>
      </c>
      <c r="AE11" s="63">
        <f>[1]PER_DESA!AE62</f>
        <v>400.6</v>
      </c>
      <c r="AF11" s="63">
        <f>[1]PER_DESA!AF62</f>
        <v>378.8</v>
      </c>
      <c r="AG11" s="63">
        <f>[1]PER_DESA!AG62</f>
        <v>779.4</v>
      </c>
      <c r="AH11" s="63">
        <f>[1]PER_DESA!AH62</f>
        <v>180.2</v>
      </c>
      <c r="AI11" s="63">
        <f>[1]PER_DESA!AI62</f>
        <v>165</v>
      </c>
      <c r="AJ11" s="63">
        <f>[1]PER_DESA!AJ62</f>
        <v>345.2</v>
      </c>
      <c r="AK11" s="63">
        <f>[1]PER_DESA!AK62</f>
        <v>183.2</v>
      </c>
      <c r="AL11" s="63">
        <f>[1]PER_DESA!AL62</f>
        <v>175.4</v>
      </c>
      <c r="AM11" s="63">
        <f>[1]PER_DESA!AM62</f>
        <v>358.6</v>
      </c>
      <c r="AN11" s="63">
        <f>[1]PER_DESA!AN62</f>
        <v>18.2</v>
      </c>
      <c r="AO11" s="63">
        <f>[1]PER_DESA!AO62</f>
        <v>19.600000000000001</v>
      </c>
      <c r="AP11" s="63">
        <f>[1]PER_DESA!AP62</f>
        <v>37.799999999999997</v>
      </c>
      <c r="AQ11" s="63">
        <f>[1]PER_DESA!AQ62</f>
        <v>19</v>
      </c>
      <c r="AR11" s="63">
        <f>[1]PER_DESA!AR62</f>
        <v>18.8</v>
      </c>
      <c r="AS11" s="63">
        <f>[1]PER_DESA!AS62</f>
        <v>37.799999999999997</v>
      </c>
      <c r="AT11" s="63">
        <f>[1]PER_DESA!AT62</f>
        <v>75.599999999999994</v>
      </c>
      <c r="AU11" s="63">
        <f>[1]PER_DESA!AU62</f>
        <v>75.8</v>
      </c>
      <c r="AV11" s="63">
        <f>[1]PER_DESA!AV62</f>
        <v>151.4</v>
      </c>
      <c r="AW11" s="63">
        <f>[1]PER_DESA!AW62</f>
        <v>0</v>
      </c>
      <c r="AX11" s="63">
        <f>[1]PER_DESA!AX62</f>
        <v>0</v>
      </c>
      <c r="AY11" s="63">
        <f>[1]PER_DESA!AY62</f>
        <v>0</v>
      </c>
      <c r="AZ11" s="63">
        <f>[1]PER_DESA!AZ62</f>
        <v>5.2</v>
      </c>
      <c r="BA11" s="63">
        <f>[1]PER_DESA!BA62</f>
        <v>1.8</v>
      </c>
      <c r="BB11" s="63">
        <f>[1]PER_DESA!BB62</f>
        <v>7</v>
      </c>
      <c r="BC11" s="63">
        <f>[1]PER_DESA!BC62</f>
        <v>43.6</v>
      </c>
      <c r="BD11" s="63">
        <f>[1]PER_DESA!BD62</f>
        <v>28.6</v>
      </c>
      <c r="BE11" s="63">
        <f>[1]PER_DESA!BE62</f>
        <v>72.2</v>
      </c>
      <c r="BF11" s="63">
        <f>[1]PER_DESA!BF62</f>
        <v>321</v>
      </c>
      <c r="BG11" s="63">
        <f>[1]PER_DESA!BG62</f>
        <v>325.60000000000002</v>
      </c>
      <c r="BH11" s="63">
        <f>[1]PER_DESA!BH62</f>
        <v>646.6</v>
      </c>
      <c r="BI11" s="63">
        <f>[1]PER_DESA!BI62</f>
        <v>30.6</v>
      </c>
      <c r="BJ11" s="63">
        <f>[1]PER_DESA!BJ62</f>
        <v>20.6</v>
      </c>
      <c r="BK11" s="63">
        <f>[1]PER_DESA!BK62</f>
        <v>51.2</v>
      </c>
      <c r="BL11" s="63">
        <f>[1]PER_DESA!BL62</f>
        <v>15.8</v>
      </c>
      <c r="BM11" s="63">
        <f>[1]PER_DESA!BM62</f>
        <v>9.1999999999999993</v>
      </c>
      <c r="BN11" s="63">
        <f>[1]PER_DESA!BN62</f>
        <v>25</v>
      </c>
      <c r="BO11" s="63">
        <f>[1]PER_DESA!BO62</f>
        <v>37</v>
      </c>
      <c r="BP11" s="63">
        <f>[1]PER_DESA!BP62</f>
        <v>27.4</v>
      </c>
      <c r="BQ11" s="63">
        <f>[1]PER_DESA!BQ62</f>
        <v>64.400000000000006</v>
      </c>
      <c r="BR11" s="63">
        <f>[1]PER_DESA!BR62</f>
        <v>347.2</v>
      </c>
      <c r="BS11" s="63">
        <f>[1]PER_DESA!BS62</f>
        <v>342</v>
      </c>
      <c r="BT11" s="63">
        <f>[1]PER_DESA!BT62</f>
        <v>689.2</v>
      </c>
      <c r="BU11" s="63">
        <f>[1]PER_DESA!BU62</f>
        <v>0.4</v>
      </c>
      <c r="BV11" s="63">
        <f>[1]PER_DESA!BV62</f>
        <v>0</v>
      </c>
      <c r="BW11" s="63">
        <f>[1]PER_DESA!BW62</f>
        <v>0.4</v>
      </c>
      <c r="BX11" s="63">
        <f>[1]PER_DESA!BX62</f>
        <v>0</v>
      </c>
      <c r="BY11" s="63">
        <f>[1]PER_DESA!BY62</f>
        <v>0</v>
      </c>
      <c r="BZ11" s="63">
        <f>[1]PER_DESA!BZ62</f>
        <v>0</v>
      </c>
      <c r="CA11" s="63">
        <f>[1]PER_DESA!CA62</f>
        <v>25.8</v>
      </c>
      <c r="CB11" s="63">
        <f>[1]PER_DESA!CB62</f>
        <v>21.2</v>
      </c>
      <c r="CC11" s="63">
        <f>[1]PER_DESA!CC62</f>
        <v>47</v>
      </c>
      <c r="CD11" s="63">
        <f>[1]PER_DESA!CD62</f>
        <v>313.39999999999998</v>
      </c>
      <c r="CE11" s="63">
        <f>[1]PER_DESA!CE62</f>
        <v>296.39999999999998</v>
      </c>
      <c r="CF11" s="63">
        <f>[1]PER_DESA!CF62</f>
        <v>609.79999999999995</v>
      </c>
      <c r="CG11" s="63">
        <f>[1]PER_DESA!CG62</f>
        <v>37</v>
      </c>
      <c r="CH11" s="63">
        <f>[1]PER_DESA!CH62</f>
        <v>42.4</v>
      </c>
      <c r="CI11" s="63">
        <f>[1]PER_DESA!CI62</f>
        <v>79.400000000000006</v>
      </c>
      <c r="CJ11" s="63">
        <f>[1]PER_DESA!CJ62</f>
        <v>13</v>
      </c>
      <c r="CK11" s="63">
        <f>[1]PER_DESA!CK62</f>
        <v>13.6</v>
      </c>
      <c r="CL11" s="63">
        <f>[1]PER_DESA!CL62</f>
        <v>26.6</v>
      </c>
      <c r="CM11" s="63">
        <f>[1]PER_DESA!CM62</f>
        <v>11.2</v>
      </c>
      <c r="CN11" s="63">
        <f>[1]PER_DESA!CN62</f>
        <v>5</v>
      </c>
      <c r="CO11" s="63">
        <f>[1]PER_DESA!CO62</f>
        <v>16.2</v>
      </c>
      <c r="CP11" s="63">
        <f>[1]PER_DESA!CP62</f>
        <v>0</v>
      </c>
      <c r="CQ11" s="63">
        <f>[1]PER_DESA!CQ62</f>
        <v>42</v>
      </c>
      <c r="CR11" s="63">
        <f>[1]PER_DESA!CR62</f>
        <v>50</v>
      </c>
      <c r="CS11" s="63">
        <f>[1]PER_DESA!CS62</f>
        <v>92</v>
      </c>
      <c r="CT11" s="63">
        <f>[1]PER_DESA!CT62</f>
        <v>380</v>
      </c>
      <c r="CU11" s="63">
        <f>[1]PER_DESA!CU62</f>
        <v>366</v>
      </c>
      <c r="CV11" s="63">
        <f>[1]PER_DESA!CV62</f>
        <v>746</v>
      </c>
      <c r="CW11" s="63">
        <f>[1]PER_DESA!CW62</f>
        <v>0</v>
      </c>
      <c r="CX11" s="63">
        <f>[1]PER_DESA!CX62</f>
        <v>1</v>
      </c>
      <c r="CY11" s="63">
        <f>[1]PER_DESA!CY62</f>
        <v>1</v>
      </c>
      <c r="CZ11" s="63">
        <f>[1]PER_DESA!CZ62</f>
        <v>2</v>
      </c>
      <c r="DA11" s="63">
        <f>[1]PER_DESA!DA62</f>
        <v>9</v>
      </c>
      <c r="DB11" s="63">
        <f>[1]PER_DESA!DB62</f>
        <v>11</v>
      </c>
      <c r="DC11" s="63">
        <f>[1]PER_DESA!DC62</f>
        <v>13</v>
      </c>
      <c r="DD11" s="63">
        <f>[1]PER_DESA!DD62</f>
        <v>20</v>
      </c>
      <c r="DE11" s="63">
        <f>[1]PER_DESA!DE62</f>
        <v>33</v>
      </c>
      <c r="DF11" s="63">
        <f>[1]PER_DESA!DF62</f>
        <v>17</v>
      </c>
      <c r="DG11" s="63">
        <f>[1]PER_DESA!DG62</f>
        <v>12</v>
      </c>
      <c r="DH11" s="63">
        <f>[1]PER_DESA!DH62</f>
        <v>29</v>
      </c>
      <c r="DI11" s="63">
        <f>[1]PER_DESA!DI62</f>
        <v>16</v>
      </c>
      <c r="DJ11" s="63">
        <f>[1]PER_DESA!DJ62</f>
        <v>10</v>
      </c>
      <c r="DK11" s="63">
        <f>[1]PER_DESA!DK62</f>
        <v>26</v>
      </c>
      <c r="DL11" s="63">
        <f>[1]PER_DESA!DL62</f>
        <v>14</v>
      </c>
      <c r="DM11" s="63">
        <f>[1]PER_DESA!DM62</f>
        <v>12</v>
      </c>
      <c r="DN11" s="63">
        <f>[1]PER_DESA!DN62</f>
        <v>26</v>
      </c>
      <c r="DO11" s="63">
        <f>[1]PER_DESA!DO62</f>
        <v>18</v>
      </c>
      <c r="DP11" s="63">
        <f>[1]PER_DESA!DP62</f>
        <v>17</v>
      </c>
      <c r="DQ11" s="63">
        <f>[1]PER_DESA!DQ62</f>
        <v>35</v>
      </c>
      <c r="DR11" s="63">
        <f>[1]PER_DESA!DR62</f>
        <v>0</v>
      </c>
      <c r="DS11" s="63">
        <f>[1]PER_DESA!DS62</f>
        <v>0</v>
      </c>
      <c r="DT11" s="63">
        <f>[1]PER_DESA!DT62</f>
        <v>0</v>
      </c>
      <c r="DU11" s="63">
        <f>[1]PER_DESA!DU62</f>
        <v>0</v>
      </c>
      <c r="DV11" s="63">
        <f>[1]PER_DESA!DV62</f>
        <v>1</v>
      </c>
      <c r="DW11" s="63">
        <f>[1]PER_DESA!DW62</f>
        <v>1</v>
      </c>
      <c r="DX11" s="63">
        <f>[1]PER_DESA!DX62</f>
        <v>2</v>
      </c>
      <c r="DY11" s="63">
        <f>[1]PER_DESA!DY62</f>
        <v>2</v>
      </c>
      <c r="DZ11" s="63">
        <f>[1]PER_DESA!DZ62</f>
        <v>4</v>
      </c>
      <c r="EA11" s="63">
        <f>[1]PER_DESA!EA62</f>
        <v>2</v>
      </c>
      <c r="EB11" s="63">
        <f>[1]PER_DESA!EB62</f>
        <v>1</v>
      </c>
      <c r="EC11" s="63">
        <f>[1]PER_DESA!EC62</f>
        <v>3</v>
      </c>
      <c r="ED11" s="63">
        <f>[1]PER_DESA!ED62</f>
        <v>6</v>
      </c>
      <c r="EE11" s="63">
        <f>[1]PER_DESA!EE62</f>
        <v>5</v>
      </c>
      <c r="EF11" s="63">
        <f>[1]PER_DESA!EF62</f>
        <v>11</v>
      </c>
      <c r="EG11" s="63">
        <f>[1]PER_DESA!EG62</f>
        <v>7</v>
      </c>
      <c r="EH11" s="63">
        <f>[1]PER_DESA!EH62</f>
        <v>5</v>
      </c>
      <c r="EI11" s="63">
        <f>[1]PER_DESA!EI62</f>
        <v>12</v>
      </c>
      <c r="EJ11" s="63">
        <f>[1]PER_DESA!EJ62</f>
        <v>4</v>
      </c>
      <c r="EK11" s="63">
        <f>[1]PER_DESA!EK62</f>
        <v>4</v>
      </c>
      <c r="EL11" s="63">
        <f>[1]PER_DESA!EL62</f>
        <v>8</v>
      </c>
      <c r="EM11" s="63">
        <f>[1]PER_DESA!EM62</f>
        <v>24</v>
      </c>
      <c r="EN11" s="63">
        <f>[1]PER_DESA!EN62</f>
        <v>27</v>
      </c>
      <c r="EO11" s="63">
        <f>[1]PER_DESA!EO62</f>
        <v>51</v>
      </c>
      <c r="EP11" s="63">
        <f>[1]PER_DESA!EP62</f>
        <v>3</v>
      </c>
      <c r="EQ11" s="63">
        <f>[1]PER_DESA!EQ62</f>
        <v>1</v>
      </c>
      <c r="ER11" s="63">
        <f>[1]PER_DESA!ER62</f>
        <v>4</v>
      </c>
      <c r="ES11" s="63">
        <f>[1]PER_DESA!ES62</f>
        <v>74</v>
      </c>
      <c r="ET11" s="63">
        <f>[1]PER_DESA!ET62</f>
        <v>36</v>
      </c>
      <c r="EU11" s="63">
        <f>[1]PER_DESA!EU62</f>
        <v>0</v>
      </c>
      <c r="EV11" s="63">
        <f>[1]PER_DESA!EV62</f>
        <v>0</v>
      </c>
      <c r="EW11" s="63">
        <f>[1]PER_DESA!EW62</f>
        <v>49</v>
      </c>
      <c r="EX11" s="63">
        <f>[1]PER_DESA!EX62</f>
        <v>2</v>
      </c>
      <c r="EY11" s="63">
        <f>[1]PER_DESA!EY62</f>
        <v>2</v>
      </c>
      <c r="EZ11" s="63">
        <f>[1]PER_DESA!EZ62</f>
        <v>49</v>
      </c>
      <c r="FA11" s="63">
        <f>[1]PER_DESA!FA62</f>
        <v>5</v>
      </c>
      <c r="FB11" s="63">
        <f>[1]PER_DESA!FB62</f>
        <v>81</v>
      </c>
      <c r="FC11" s="63">
        <f>[1]PER_DESA!FC62</f>
        <v>0</v>
      </c>
      <c r="FD11" s="63">
        <f>[1]PER_DESA!FD62</f>
        <v>35</v>
      </c>
      <c r="FE11" s="63">
        <f>[1]PER_DESA!FE62</f>
        <v>150</v>
      </c>
      <c r="FF11" s="63">
        <f>[1]PER_DESA!FF62</f>
        <v>150</v>
      </c>
      <c r="FG11" s="63">
        <f>[1]PER_DESA!FG62</f>
        <v>0</v>
      </c>
      <c r="FH11" s="63">
        <f>[1]PER_DESA!FH62</f>
        <v>0</v>
      </c>
      <c r="FI11" s="63">
        <f>[1]PER_DESA!FI62</f>
        <v>0</v>
      </c>
      <c r="FJ11" s="63">
        <f>[1]PER_DESA!FJ62</f>
        <v>0</v>
      </c>
      <c r="FK11" s="63">
        <f>[1]PER_DESA!FK62</f>
        <v>0</v>
      </c>
      <c r="FL11" s="63">
        <f>[1]PER_DESA!FL62</f>
        <v>0</v>
      </c>
      <c r="FM11" s="63">
        <f>[1]PER_DESA!FM62</f>
        <v>0</v>
      </c>
      <c r="FN11" s="63">
        <f>[1]PER_DESA!FN62</f>
        <v>0</v>
      </c>
      <c r="FO11" s="63">
        <f>[1]PER_DESA!FO62</f>
        <v>0</v>
      </c>
      <c r="FP11" s="63">
        <f>[1]PER_DESA!FP62</f>
        <v>0</v>
      </c>
      <c r="FQ11" s="63">
        <f>[1]PER_DESA!FQ62</f>
        <v>0</v>
      </c>
      <c r="FR11" s="63">
        <f>[1]PER_DESA!FR62</f>
        <v>0</v>
      </c>
      <c r="FS11" s="63">
        <f>[1]PER_DESA!FS62</f>
        <v>0</v>
      </c>
      <c r="FT11" s="64">
        <f>[1]PER_DESA!FT62</f>
        <v>0</v>
      </c>
      <c r="FU11" s="65">
        <f>[1]PER_DESA!FU62</f>
        <v>7</v>
      </c>
      <c r="FV11" s="65">
        <f>[1]PER_DESA!FV62</f>
        <v>17</v>
      </c>
      <c r="FW11" s="65">
        <f>[1]PER_DESA!FW62</f>
        <v>54</v>
      </c>
      <c r="FX11" s="65">
        <f>[1]PER_DESA!FX62</f>
        <v>18</v>
      </c>
      <c r="FY11" s="65">
        <f>[1]PER_DESA!FY62</f>
        <v>17</v>
      </c>
      <c r="FZ11" s="65">
        <f>[1]PER_DESA!FZ62</f>
        <v>54</v>
      </c>
      <c r="GA11" s="65">
        <f>[1]PER_DESA!GA62</f>
        <v>49</v>
      </c>
      <c r="GB11" s="66"/>
      <c r="GC11" s="67"/>
      <c r="GD11" s="68">
        <f t="shared" si="4"/>
        <v>62</v>
      </c>
      <c r="GE11" s="68">
        <f t="shared" si="5"/>
        <v>17</v>
      </c>
      <c r="GF11" s="68">
        <f t="shared" si="6"/>
        <v>79</v>
      </c>
      <c r="GG11" s="68">
        <f t="shared" si="7"/>
        <v>64</v>
      </c>
      <c r="GH11" s="68">
        <f t="shared" si="8"/>
        <v>14</v>
      </c>
      <c r="GI11" s="68">
        <f t="shared" si="9"/>
        <v>78</v>
      </c>
      <c r="GJ11" s="68">
        <f t="shared" si="10"/>
        <v>126</v>
      </c>
      <c r="GK11" s="68">
        <f t="shared" si="10"/>
        <v>31</v>
      </c>
      <c r="GL11" s="68">
        <f t="shared" si="11"/>
        <v>157</v>
      </c>
      <c r="GN11" s="2">
        <f t="shared" si="12"/>
        <v>43</v>
      </c>
    </row>
    <row r="12" spans="1:196" ht="12.75" customHeight="1" x14ac:dyDescent="0.35">
      <c r="B12" s="61">
        <f>[1]SASARAN!B12</f>
        <v>4</v>
      </c>
      <c r="C12" s="62">
        <f>[1]SASARAN!C12</f>
        <v>0</v>
      </c>
      <c r="D12" s="63">
        <f>[1]PER_DESA!D82</f>
        <v>0</v>
      </c>
      <c r="E12" s="3">
        <v>1</v>
      </c>
      <c r="F12" s="3">
        <v>1</v>
      </c>
      <c r="G12" s="3">
        <f t="shared" si="2"/>
        <v>1</v>
      </c>
      <c r="H12" s="3" t="str">
        <f t="shared" si="3"/>
        <v/>
      </c>
      <c r="I12" s="45">
        <f>[1]SASARAN!$D12</f>
        <v>0</v>
      </c>
      <c r="J12" s="63">
        <f>[1]PER_DESA!J82</f>
        <v>0</v>
      </c>
      <c r="K12" s="45">
        <f>[1]SASARAN!$E12</f>
        <v>0</v>
      </c>
      <c r="L12" s="63">
        <f>[1]PER_DESA!L82</f>
        <v>0</v>
      </c>
      <c r="M12" s="45">
        <f>[1]SASARAN!U12</f>
        <v>0</v>
      </c>
      <c r="N12" s="45">
        <f>[1]SASARAN!V12</f>
        <v>0</v>
      </c>
      <c r="O12" s="45">
        <f>[1]SASARAN!W12</f>
        <v>0</v>
      </c>
      <c r="P12" s="45">
        <f>[1]SASARAN!X12</f>
        <v>0</v>
      </c>
      <c r="Q12" s="45">
        <f>[1]SASARAN!Y12</f>
        <v>0</v>
      </c>
      <c r="R12" s="45">
        <f>[1]SASARAN!Z12</f>
        <v>0</v>
      </c>
      <c r="S12" s="45">
        <f>[1]SASARAN!R12</f>
        <v>0</v>
      </c>
      <c r="T12" s="45">
        <f>[1]SASARAN!S12</f>
        <v>0</v>
      </c>
      <c r="U12" s="45">
        <f>[1]SASARAN!T12</f>
        <v>0</v>
      </c>
      <c r="V12" s="63">
        <f>[1]PER_DESA!V82</f>
        <v>0</v>
      </c>
      <c r="W12" s="63">
        <f>[1]PER_DESA!W82</f>
        <v>0</v>
      </c>
      <c r="X12" s="63">
        <f>[1]PER_DESA!X82</f>
        <v>0</v>
      </c>
      <c r="Y12" s="63">
        <f>[1]PER_DESA!Y82</f>
        <v>0</v>
      </c>
      <c r="Z12" s="63">
        <f>[1]PER_DESA!Z82</f>
        <v>0</v>
      </c>
      <c r="AA12" s="63">
        <f>[1]PER_DESA!AA82</f>
        <v>0</v>
      </c>
      <c r="AB12" s="63">
        <f>[1]PER_DESA!AB82</f>
        <v>0</v>
      </c>
      <c r="AC12" s="63">
        <f>[1]PER_DESA!AC82</f>
        <v>0</v>
      </c>
      <c r="AD12" s="63">
        <f>[1]PER_DESA!AD82</f>
        <v>0</v>
      </c>
      <c r="AE12" s="63">
        <f>[1]PER_DESA!AE82</f>
        <v>0</v>
      </c>
      <c r="AF12" s="63">
        <f>[1]PER_DESA!AF82</f>
        <v>0</v>
      </c>
      <c r="AG12" s="63">
        <f>[1]PER_DESA!AG82</f>
        <v>0</v>
      </c>
      <c r="AH12" s="63">
        <f>[1]PER_DESA!AH82</f>
        <v>0</v>
      </c>
      <c r="AI12" s="63">
        <f>[1]PER_DESA!AI82</f>
        <v>0</v>
      </c>
      <c r="AJ12" s="63">
        <f>[1]PER_DESA!AJ82</f>
        <v>0</v>
      </c>
      <c r="AK12" s="63">
        <f>[1]PER_DESA!AK82</f>
        <v>0</v>
      </c>
      <c r="AL12" s="63">
        <f>[1]PER_DESA!AL82</f>
        <v>0</v>
      </c>
      <c r="AM12" s="63">
        <f>[1]PER_DESA!AM82</f>
        <v>0</v>
      </c>
      <c r="AN12" s="63">
        <f>[1]PER_DESA!AN82</f>
        <v>0</v>
      </c>
      <c r="AO12" s="63">
        <f>[1]PER_DESA!AO82</f>
        <v>0</v>
      </c>
      <c r="AP12" s="63">
        <f>[1]PER_DESA!AP82</f>
        <v>0</v>
      </c>
      <c r="AQ12" s="63">
        <f>[1]PER_DESA!AQ82</f>
        <v>0</v>
      </c>
      <c r="AR12" s="63">
        <f>[1]PER_DESA!AR82</f>
        <v>0</v>
      </c>
      <c r="AS12" s="63">
        <f>[1]PER_DESA!AS82</f>
        <v>0</v>
      </c>
      <c r="AT12" s="63">
        <f>[1]PER_DESA!AT82</f>
        <v>0</v>
      </c>
      <c r="AU12" s="63">
        <f>[1]PER_DESA!AU82</f>
        <v>0</v>
      </c>
      <c r="AV12" s="63">
        <f>[1]PER_DESA!AV82</f>
        <v>0</v>
      </c>
      <c r="AW12" s="63">
        <f>[1]PER_DESA!AW82</f>
        <v>0</v>
      </c>
      <c r="AX12" s="63">
        <f>[1]PER_DESA!AX82</f>
        <v>0</v>
      </c>
      <c r="AY12" s="63">
        <f>[1]PER_DESA!AY82</f>
        <v>0</v>
      </c>
      <c r="AZ12" s="63">
        <f>[1]PER_DESA!AZ82</f>
        <v>0</v>
      </c>
      <c r="BA12" s="63">
        <f>[1]PER_DESA!BA82</f>
        <v>0</v>
      </c>
      <c r="BB12" s="63">
        <f>[1]PER_DESA!BB82</f>
        <v>0</v>
      </c>
      <c r="BC12" s="63">
        <f>[1]PER_DESA!BC82</f>
        <v>0</v>
      </c>
      <c r="BD12" s="63">
        <f>[1]PER_DESA!BD82</f>
        <v>0</v>
      </c>
      <c r="BE12" s="63">
        <f>[1]PER_DESA!BE82</f>
        <v>0</v>
      </c>
      <c r="BF12" s="63">
        <f>[1]PER_DESA!BF82</f>
        <v>0</v>
      </c>
      <c r="BG12" s="63">
        <f>[1]PER_DESA!BG82</f>
        <v>0</v>
      </c>
      <c r="BH12" s="63">
        <f>[1]PER_DESA!BH82</f>
        <v>0</v>
      </c>
      <c r="BI12" s="63">
        <f>[1]PER_DESA!BI82</f>
        <v>0</v>
      </c>
      <c r="BJ12" s="63">
        <f>[1]PER_DESA!BJ82</f>
        <v>0</v>
      </c>
      <c r="BK12" s="63">
        <f>[1]PER_DESA!BK82</f>
        <v>0</v>
      </c>
      <c r="BL12" s="63">
        <f>[1]PER_DESA!BL82</f>
        <v>0</v>
      </c>
      <c r="BM12" s="63">
        <f>[1]PER_DESA!BM82</f>
        <v>0</v>
      </c>
      <c r="BN12" s="63">
        <f>[1]PER_DESA!BN82</f>
        <v>0</v>
      </c>
      <c r="BO12" s="63">
        <f>[1]PER_DESA!BO82</f>
        <v>0</v>
      </c>
      <c r="BP12" s="63">
        <f>[1]PER_DESA!BP82</f>
        <v>0</v>
      </c>
      <c r="BQ12" s="63">
        <f>[1]PER_DESA!BQ82</f>
        <v>0</v>
      </c>
      <c r="BR12" s="63">
        <f>[1]PER_DESA!BR82</f>
        <v>0</v>
      </c>
      <c r="BS12" s="63">
        <f>[1]PER_DESA!BS82</f>
        <v>0</v>
      </c>
      <c r="BT12" s="63">
        <f>[1]PER_DESA!BT82</f>
        <v>0</v>
      </c>
      <c r="BU12" s="63">
        <f>[1]PER_DESA!BU82</f>
        <v>0</v>
      </c>
      <c r="BV12" s="63">
        <f>[1]PER_DESA!BV82</f>
        <v>0</v>
      </c>
      <c r="BW12" s="63">
        <f>[1]PER_DESA!BW82</f>
        <v>0</v>
      </c>
      <c r="BX12" s="63">
        <f>[1]PER_DESA!BX82</f>
        <v>0</v>
      </c>
      <c r="BY12" s="63">
        <f>[1]PER_DESA!BY82</f>
        <v>0</v>
      </c>
      <c r="BZ12" s="63">
        <f>[1]PER_DESA!BZ82</f>
        <v>0</v>
      </c>
      <c r="CA12" s="63">
        <f>[1]PER_DESA!CA82</f>
        <v>0</v>
      </c>
      <c r="CB12" s="63">
        <f>[1]PER_DESA!CB82</f>
        <v>0</v>
      </c>
      <c r="CC12" s="63">
        <f>[1]PER_DESA!CC82</f>
        <v>0</v>
      </c>
      <c r="CD12" s="63">
        <f>[1]PER_DESA!CD82</f>
        <v>0</v>
      </c>
      <c r="CE12" s="63">
        <f>[1]PER_DESA!CE82</f>
        <v>0</v>
      </c>
      <c r="CF12" s="63">
        <f>[1]PER_DESA!CF82</f>
        <v>0</v>
      </c>
      <c r="CG12" s="63">
        <f>[1]PER_DESA!CG82</f>
        <v>0</v>
      </c>
      <c r="CH12" s="63">
        <f>[1]PER_DESA!CH82</f>
        <v>0</v>
      </c>
      <c r="CI12" s="63">
        <f>[1]PER_DESA!CI82</f>
        <v>0</v>
      </c>
      <c r="CJ12" s="63">
        <f>[1]PER_DESA!CJ82</f>
        <v>0</v>
      </c>
      <c r="CK12" s="63">
        <f>[1]PER_DESA!CK82</f>
        <v>0</v>
      </c>
      <c r="CL12" s="63">
        <f>[1]PER_DESA!CL82</f>
        <v>0</v>
      </c>
      <c r="CM12" s="63">
        <f>[1]PER_DESA!CM82</f>
        <v>0</v>
      </c>
      <c r="CN12" s="63">
        <f>[1]PER_DESA!CN82</f>
        <v>0</v>
      </c>
      <c r="CO12" s="63">
        <f>[1]PER_DESA!CO82</f>
        <v>0</v>
      </c>
      <c r="CP12" s="63">
        <f>[1]PER_DESA!CP82</f>
        <v>0</v>
      </c>
      <c r="CQ12" s="63">
        <f>[1]PER_DESA!CQ82</f>
        <v>0</v>
      </c>
      <c r="CR12" s="63">
        <f>[1]PER_DESA!CR82</f>
        <v>0</v>
      </c>
      <c r="CS12" s="63">
        <f>[1]PER_DESA!CS82</f>
        <v>0</v>
      </c>
      <c r="CT12" s="63">
        <f>[1]PER_DESA!CT82</f>
        <v>0</v>
      </c>
      <c r="CU12" s="63">
        <f>[1]PER_DESA!CU82</f>
        <v>0</v>
      </c>
      <c r="CV12" s="63">
        <f>[1]PER_DESA!CV82</f>
        <v>0</v>
      </c>
      <c r="CW12" s="63" t="str">
        <f>[1]PER_DESA!CW82</f>
        <v/>
      </c>
      <c r="CX12" s="63" t="str">
        <f>[1]PER_DESA!CX82</f>
        <v/>
      </c>
      <c r="CY12" s="63" t="str">
        <f>[1]PER_DESA!CY82</f>
        <v/>
      </c>
      <c r="CZ12" s="63" t="str">
        <f>[1]PER_DESA!CZ82</f>
        <v/>
      </c>
      <c r="DA12" s="63" t="str">
        <f>[1]PER_DESA!DA82</f>
        <v/>
      </c>
      <c r="DB12" s="63" t="str">
        <f>[1]PER_DESA!DB82</f>
        <v/>
      </c>
      <c r="DC12" s="63" t="str">
        <f>[1]PER_DESA!DC82</f>
        <v/>
      </c>
      <c r="DD12" s="63" t="str">
        <f>[1]PER_DESA!DD82</f>
        <v/>
      </c>
      <c r="DE12" s="63" t="str">
        <f>[1]PER_DESA!DE82</f>
        <v/>
      </c>
      <c r="DF12" s="63" t="str">
        <f>[1]PER_DESA!DF82</f>
        <v/>
      </c>
      <c r="DG12" s="63" t="str">
        <f>[1]PER_DESA!DG82</f>
        <v/>
      </c>
      <c r="DH12" s="63" t="str">
        <f>[1]PER_DESA!DH82</f>
        <v/>
      </c>
      <c r="DI12" s="63" t="str">
        <f>[1]PER_DESA!DI82</f>
        <v/>
      </c>
      <c r="DJ12" s="63" t="str">
        <f>[1]PER_DESA!DJ82</f>
        <v/>
      </c>
      <c r="DK12" s="63" t="str">
        <f>[1]PER_DESA!DK82</f>
        <v/>
      </c>
      <c r="DL12" s="63" t="str">
        <f>[1]PER_DESA!DL82</f>
        <v/>
      </c>
      <c r="DM12" s="63" t="str">
        <f>[1]PER_DESA!DM82</f>
        <v/>
      </c>
      <c r="DN12" s="63" t="str">
        <f>[1]PER_DESA!DN82</f>
        <v/>
      </c>
      <c r="DO12" s="63" t="str">
        <f>[1]PER_DESA!DO82</f>
        <v/>
      </c>
      <c r="DP12" s="63" t="str">
        <f>[1]PER_DESA!DP82</f>
        <v/>
      </c>
      <c r="DQ12" s="63" t="str">
        <f>[1]PER_DESA!DQ82</f>
        <v/>
      </c>
      <c r="DR12" s="63" t="str">
        <f>[1]PER_DESA!DR82</f>
        <v/>
      </c>
      <c r="DS12" s="63" t="str">
        <f>[1]PER_DESA!DS82</f>
        <v/>
      </c>
      <c r="DT12" s="63" t="str">
        <f>[1]PER_DESA!DT82</f>
        <v/>
      </c>
      <c r="DU12" s="63" t="str">
        <f>[1]PER_DESA!DU82</f>
        <v/>
      </c>
      <c r="DV12" s="63" t="str">
        <f>[1]PER_DESA!DV82</f>
        <v/>
      </c>
      <c r="DW12" s="63" t="str">
        <f>[1]PER_DESA!DW82</f>
        <v/>
      </c>
      <c r="DX12" s="63" t="str">
        <f>[1]PER_DESA!DX82</f>
        <v/>
      </c>
      <c r="DY12" s="63" t="str">
        <f>[1]PER_DESA!DY82</f>
        <v/>
      </c>
      <c r="DZ12" s="63" t="str">
        <f>[1]PER_DESA!DZ82</f>
        <v/>
      </c>
      <c r="EA12" s="63" t="str">
        <f>[1]PER_DESA!EA82</f>
        <v/>
      </c>
      <c r="EB12" s="63" t="str">
        <f>[1]PER_DESA!EB82</f>
        <v/>
      </c>
      <c r="EC12" s="63" t="str">
        <f>[1]PER_DESA!EC82</f>
        <v/>
      </c>
      <c r="ED12" s="63" t="str">
        <f>[1]PER_DESA!ED82</f>
        <v/>
      </c>
      <c r="EE12" s="63" t="str">
        <f>[1]PER_DESA!EE82</f>
        <v/>
      </c>
      <c r="EF12" s="63" t="str">
        <f>[1]PER_DESA!EF82</f>
        <v/>
      </c>
      <c r="EG12" s="63" t="str">
        <f>[1]PER_DESA!EG82</f>
        <v/>
      </c>
      <c r="EH12" s="63" t="str">
        <f>[1]PER_DESA!EH82</f>
        <v/>
      </c>
      <c r="EI12" s="63" t="str">
        <f>[1]PER_DESA!EI82</f>
        <v/>
      </c>
      <c r="EJ12" s="63" t="str">
        <f>[1]PER_DESA!EJ82</f>
        <v/>
      </c>
      <c r="EK12" s="63" t="str">
        <f>[1]PER_DESA!EK82</f>
        <v/>
      </c>
      <c r="EL12" s="63" t="str">
        <f>[1]PER_DESA!EL82</f>
        <v/>
      </c>
      <c r="EM12" s="63">
        <f>[1]PER_DESA!EM82</f>
        <v>0</v>
      </c>
      <c r="EN12" s="63">
        <f>[1]PER_DESA!EN82</f>
        <v>0</v>
      </c>
      <c r="EO12" s="63">
        <f>[1]PER_DESA!EO82</f>
        <v>0</v>
      </c>
      <c r="EP12" s="63">
        <f>[1]PER_DESA!EP82</f>
        <v>0</v>
      </c>
      <c r="EQ12" s="63">
        <f>[1]PER_DESA!EQ82</f>
        <v>0</v>
      </c>
      <c r="ER12" s="63">
        <f>[1]PER_DESA!ER82</f>
        <v>0</v>
      </c>
      <c r="ES12" s="63">
        <f>[1]PER_DESA!ES82</f>
        <v>0</v>
      </c>
      <c r="ET12" s="63">
        <f>[1]PER_DESA!ET82</f>
        <v>0</v>
      </c>
      <c r="EU12" s="63">
        <f>[1]PER_DESA!EU82</f>
        <v>0</v>
      </c>
      <c r="EV12" s="63">
        <f>[1]PER_DESA!EV82</f>
        <v>0</v>
      </c>
      <c r="EW12" s="63">
        <f>[1]PER_DESA!EW82</f>
        <v>0</v>
      </c>
      <c r="EX12" s="63">
        <f>[1]PER_DESA!EX82</f>
        <v>0</v>
      </c>
      <c r="EY12" s="63">
        <f>[1]PER_DESA!EY82</f>
        <v>0</v>
      </c>
      <c r="EZ12" s="63">
        <f>[1]PER_DESA!EZ82</f>
        <v>0</v>
      </c>
      <c r="FA12" s="63">
        <f>[1]PER_DESA!FA82</f>
        <v>0</v>
      </c>
      <c r="FB12" s="63">
        <f>[1]PER_DESA!FB82</f>
        <v>0</v>
      </c>
      <c r="FC12" s="63">
        <f>[1]PER_DESA!FC82</f>
        <v>0</v>
      </c>
      <c r="FD12" s="63">
        <f>[1]PER_DESA!FD82</f>
        <v>0</v>
      </c>
      <c r="FE12" s="63">
        <f>[1]PER_DESA!FE82</f>
        <v>0</v>
      </c>
      <c r="FF12" s="63">
        <f>[1]PER_DESA!FF82</f>
        <v>0</v>
      </c>
      <c r="FG12" s="63">
        <f>[1]PER_DESA!FG82</f>
        <v>0</v>
      </c>
      <c r="FH12" s="63">
        <f>[1]PER_DESA!FH82</f>
        <v>0</v>
      </c>
      <c r="FI12" s="63">
        <f>[1]PER_DESA!FI82</f>
        <v>0</v>
      </c>
      <c r="FJ12" s="63">
        <f>[1]PER_DESA!FJ82</f>
        <v>0</v>
      </c>
      <c r="FK12" s="63">
        <f>[1]PER_DESA!FK82</f>
        <v>0</v>
      </c>
      <c r="FL12" s="63">
        <f>[1]PER_DESA!FL82</f>
        <v>0</v>
      </c>
      <c r="FM12" s="63">
        <f>[1]PER_DESA!FM82</f>
        <v>0</v>
      </c>
      <c r="FN12" s="63">
        <f>[1]PER_DESA!FN82</f>
        <v>0</v>
      </c>
      <c r="FO12" s="63">
        <f>[1]PER_DESA!FO82</f>
        <v>0</v>
      </c>
      <c r="FP12" s="63">
        <f>[1]PER_DESA!FP82</f>
        <v>0</v>
      </c>
      <c r="FQ12" s="63">
        <f>[1]PER_DESA!FQ82</f>
        <v>0</v>
      </c>
      <c r="FR12" s="63">
        <f>[1]PER_DESA!FR82</f>
        <v>0</v>
      </c>
      <c r="FS12" s="63">
        <f>[1]PER_DESA!FS82</f>
        <v>0</v>
      </c>
      <c r="FT12" s="64">
        <f>[1]PER_DESA!FT82</f>
        <v>0</v>
      </c>
      <c r="FU12" s="65">
        <f>[1]PER_DESA!FU82</f>
        <v>0</v>
      </c>
      <c r="FV12" s="65">
        <f>[1]PER_DESA!FV82</f>
        <v>0</v>
      </c>
      <c r="FW12" s="65">
        <f>[1]PER_DESA!FW82</f>
        <v>0</v>
      </c>
      <c r="FX12" s="65">
        <f>[1]PER_DESA!FX82</f>
        <v>0</v>
      </c>
      <c r="FY12" s="65">
        <f>[1]PER_DESA!FY82</f>
        <v>0</v>
      </c>
      <c r="FZ12" s="65">
        <f>[1]PER_DESA!FZ82</f>
        <v>0</v>
      </c>
      <c r="GA12" s="65">
        <f>[1]PER_DESA!GA82</f>
        <v>0</v>
      </c>
      <c r="GB12" s="66"/>
      <c r="GC12" s="67"/>
      <c r="GD12" s="68" t="e">
        <f t="shared" si="4"/>
        <v>#VALUE!</v>
      </c>
      <c r="GE12" s="68" t="e">
        <f t="shared" si="5"/>
        <v>#VALUE!</v>
      </c>
      <c r="GF12" s="68" t="e">
        <f t="shared" si="6"/>
        <v>#VALUE!</v>
      </c>
      <c r="GG12" s="68" t="e">
        <f t="shared" si="7"/>
        <v>#VALUE!</v>
      </c>
      <c r="GH12" s="68" t="e">
        <f t="shared" si="8"/>
        <v>#VALUE!</v>
      </c>
      <c r="GI12" s="68" t="e">
        <f t="shared" si="9"/>
        <v>#VALUE!</v>
      </c>
      <c r="GJ12" s="68" t="e">
        <f t="shared" si="10"/>
        <v>#VALUE!</v>
      </c>
      <c r="GK12" s="68" t="e">
        <f t="shared" si="10"/>
        <v>#VALUE!</v>
      </c>
      <c r="GL12" s="68" t="e">
        <f t="shared" si="11"/>
        <v>#VALUE!</v>
      </c>
      <c r="GN12" s="2" t="e">
        <f t="shared" si="12"/>
        <v>#VALUE!</v>
      </c>
    </row>
    <row r="13" spans="1:196" ht="12.75" customHeight="1" x14ac:dyDescent="0.35">
      <c r="B13" s="61">
        <f>[1]SASARAN!B13</f>
        <v>0</v>
      </c>
      <c r="C13" s="62">
        <f>[1]SASARAN!C13</f>
        <v>0</v>
      </c>
      <c r="D13" s="63">
        <f>[1]PER_DESA!D102</f>
        <v>0</v>
      </c>
      <c r="E13" s="3">
        <v>1</v>
      </c>
      <c r="F13" s="3">
        <v>1</v>
      </c>
      <c r="G13" s="3" t="str">
        <f t="shared" si="2"/>
        <v/>
      </c>
      <c r="H13" s="3" t="str">
        <f t="shared" si="3"/>
        <v/>
      </c>
      <c r="I13" s="45">
        <f>[1]SASARAN!$D13</f>
        <v>0</v>
      </c>
      <c r="J13" s="63">
        <f>[1]PER_DESA!J83</f>
        <v>0</v>
      </c>
      <c r="K13" s="45">
        <f>[1]SASARAN!$E13</f>
        <v>0</v>
      </c>
      <c r="L13" s="63">
        <f>[1]PER_DESA!L83</f>
        <v>0</v>
      </c>
      <c r="M13" s="45">
        <f>[1]SASARAN!U13</f>
        <v>0</v>
      </c>
      <c r="N13" s="45">
        <f>[1]SASARAN!V13</f>
        <v>0</v>
      </c>
      <c r="O13" s="45">
        <f>[1]SASARAN!W13</f>
        <v>0</v>
      </c>
      <c r="P13" s="45">
        <f>[1]SASARAN!X13</f>
        <v>0</v>
      </c>
      <c r="Q13" s="45">
        <f>[1]SASARAN!Y13</f>
        <v>0</v>
      </c>
      <c r="R13" s="45">
        <f>[1]SASARAN!Z13</f>
        <v>0</v>
      </c>
      <c r="S13" s="45">
        <f>[1]SASARAN!R13</f>
        <v>0</v>
      </c>
      <c r="T13" s="45">
        <f>[1]SASARAN!S13</f>
        <v>0</v>
      </c>
      <c r="U13" s="45">
        <f>[1]SASARAN!T13</f>
        <v>0</v>
      </c>
      <c r="V13" s="63">
        <f>[1]PER_DESA!V102</f>
        <v>0</v>
      </c>
      <c r="W13" s="63">
        <f>[1]PER_DESA!W102</f>
        <v>0</v>
      </c>
      <c r="X13" s="63">
        <f>[1]PER_DESA!X102</f>
        <v>0</v>
      </c>
      <c r="Y13" s="63">
        <f>[1]PER_DESA!Y102</f>
        <v>0</v>
      </c>
      <c r="Z13" s="63">
        <f>[1]PER_DESA!Z102</f>
        <v>0</v>
      </c>
      <c r="AA13" s="63">
        <f>[1]PER_DESA!AA102</f>
        <v>0</v>
      </c>
      <c r="AB13" s="63">
        <f>[1]PER_DESA!AB102</f>
        <v>0</v>
      </c>
      <c r="AC13" s="63">
        <f>[1]PER_DESA!AC102</f>
        <v>0</v>
      </c>
      <c r="AD13" s="63">
        <f>[1]PER_DESA!AD102</f>
        <v>0</v>
      </c>
      <c r="AE13" s="63">
        <f>[1]PER_DESA!AE102</f>
        <v>0</v>
      </c>
      <c r="AF13" s="63">
        <f>[1]PER_DESA!AF102</f>
        <v>0</v>
      </c>
      <c r="AG13" s="63">
        <f>[1]PER_DESA!AG102</f>
        <v>0</v>
      </c>
      <c r="AH13" s="63">
        <f>[1]PER_DESA!AH102</f>
        <v>0</v>
      </c>
      <c r="AI13" s="63">
        <f>[1]PER_DESA!AI102</f>
        <v>0</v>
      </c>
      <c r="AJ13" s="63">
        <f>[1]PER_DESA!AJ102</f>
        <v>0</v>
      </c>
      <c r="AK13" s="63">
        <f>[1]PER_DESA!AK102</f>
        <v>0</v>
      </c>
      <c r="AL13" s="63">
        <f>[1]PER_DESA!AL102</f>
        <v>0</v>
      </c>
      <c r="AM13" s="63">
        <f>[1]PER_DESA!AM102</f>
        <v>0</v>
      </c>
      <c r="AN13" s="63">
        <f>[1]PER_DESA!AN102</f>
        <v>0</v>
      </c>
      <c r="AO13" s="63">
        <f>[1]PER_DESA!AO102</f>
        <v>0</v>
      </c>
      <c r="AP13" s="63">
        <f>[1]PER_DESA!AP102</f>
        <v>0</v>
      </c>
      <c r="AQ13" s="63">
        <f>[1]PER_DESA!AQ102</f>
        <v>0</v>
      </c>
      <c r="AR13" s="63">
        <f>[1]PER_DESA!AR102</f>
        <v>0</v>
      </c>
      <c r="AS13" s="63">
        <f>[1]PER_DESA!AS102</f>
        <v>0</v>
      </c>
      <c r="AT13" s="63">
        <f>[1]PER_DESA!AT102</f>
        <v>0</v>
      </c>
      <c r="AU13" s="63">
        <f>[1]PER_DESA!AU102</f>
        <v>0</v>
      </c>
      <c r="AV13" s="63">
        <f>[1]PER_DESA!AV102</f>
        <v>0</v>
      </c>
      <c r="AW13" s="63">
        <f>[1]PER_DESA!AW102</f>
        <v>0</v>
      </c>
      <c r="AX13" s="63">
        <f>[1]PER_DESA!AX102</f>
        <v>0</v>
      </c>
      <c r="AY13" s="63">
        <f>[1]PER_DESA!AY102</f>
        <v>0</v>
      </c>
      <c r="AZ13" s="63">
        <f>[1]PER_DESA!AZ102</f>
        <v>0</v>
      </c>
      <c r="BA13" s="63">
        <f>[1]PER_DESA!BA102</f>
        <v>0</v>
      </c>
      <c r="BB13" s="63">
        <f>[1]PER_DESA!BB102</f>
        <v>0</v>
      </c>
      <c r="BC13" s="63">
        <f>[1]PER_DESA!BC102</f>
        <v>0</v>
      </c>
      <c r="BD13" s="63">
        <f>[1]PER_DESA!BD102</f>
        <v>0</v>
      </c>
      <c r="BE13" s="63">
        <f>[1]PER_DESA!BE102</f>
        <v>0</v>
      </c>
      <c r="BF13" s="63">
        <f>[1]PER_DESA!BF102</f>
        <v>0</v>
      </c>
      <c r="BG13" s="63">
        <f>[1]PER_DESA!BG102</f>
        <v>0</v>
      </c>
      <c r="BH13" s="63">
        <f>[1]PER_DESA!BH102</f>
        <v>0</v>
      </c>
      <c r="BI13" s="63">
        <f>[1]PER_DESA!BI102</f>
        <v>0</v>
      </c>
      <c r="BJ13" s="63">
        <f>[1]PER_DESA!BJ102</f>
        <v>0</v>
      </c>
      <c r="BK13" s="63">
        <f>[1]PER_DESA!BK102</f>
        <v>0</v>
      </c>
      <c r="BL13" s="63">
        <f>[1]PER_DESA!BL102</f>
        <v>0</v>
      </c>
      <c r="BM13" s="63">
        <f>[1]PER_DESA!BM102</f>
        <v>0</v>
      </c>
      <c r="BN13" s="63">
        <f>[1]PER_DESA!BN102</f>
        <v>0</v>
      </c>
      <c r="BO13" s="63">
        <f>[1]PER_DESA!BO102</f>
        <v>0</v>
      </c>
      <c r="BP13" s="63">
        <f>[1]PER_DESA!BP102</f>
        <v>0</v>
      </c>
      <c r="BQ13" s="63">
        <f>[1]PER_DESA!BQ102</f>
        <v>0</v>
      </c>
      <c r="BR13" s="63">
        <f>[1]PER_DESA!BR102</f>
        <v>0</v>
      </c>
      <c r="BS13" s="63">
        <f>[1]PER_DESA!BS102</f>
        <v>0</v>
      </c>
      <c r="BT13" s="63">
        <f>[1]PER_DESA!BT102</f>
        <v>0</v>
      </c>
      <c r="BU13" s="63">
        <f>[1]PER_DESA!BU102</f>
        <v>0</v>
      </c>
      <c r="BV13" s="63">
        <f>[1]PER_DESA!BV102</f>
        <v>0</v>
      </c>
      <c r="BW13" s="63">
        <f>[1]PER_DESA!BW102</f>
        <v>0</v>
      </c>
      <c r="BX13" s="63">
        <f>[1]PER_DESA!BX102</f>
        <v>0</v>
      </c>
      <c r="BY13" s="63">
        <f>[1]PER_DESA!BY102</f>
        <v>0</v>
      </c>
      <c r="BZ13" s="63">
        <f>[1]PER_DESA!BZ102</f>
        <v>0</v>
      </c>
      <c r="CA13" s="63">
        <f>[1]PER_DESA!CA102</f>
        <v>0</v>
      </c>
      <c r="CB13" s="63">
        <f>[1]PER_DESA!CB102</f>
        <v>0</v>
      </c>
      <c r="CC13" s="63">
        <f>[1]PER_DESA!CC102</f>
        <v>0</v>
      </c>
      <c r="CD13" s="63">
        <f>[1]PER_DESA!CD102</f>
        <v>0</v>
      </c>
      <c r="CE13" s="63">
        <f>[1]PER_DESA!CE102</f>
        <v>0</v>
      </c>
      <c r="CF13" s="63">
        <f>[1]PER_DESA!CF102</f>
        <v>0</v>
      </c>
      <c r="CG13" s="63">
        <f>[1]PER_DESA!CG102</f>
        <v>0</v>
      </c>
      <c r="CH13" s="63">
        <f>[1]PER_DESA!CH102</f>
        <v>0</v>
      </c>
      <c r="CI13" s="63">
        <f>[1]PER_DESA!CI102</f>
        <v>0</v>
      </c>
      <c r="CJ13" s="63">
        <f>[1]PER_DESA!CJ102</f>
        <v>0</v>
      </c>
      <c r="CK13" s="63">
        <f>[1]PER_DESA!CK102</f>
        <v>0</v>
      </c>
      <c r="CL13" s="63">
        <f>[1]PER_DESA!CL102</f>
        <v>0</v>
      </c>
      <c r="CM13" s="63">
        <f>[1]PER_DESA!CM102</f>
        <v>0</v>
      </c>
      <c r="CN13" s="63">
        <f>[1]PER_DESA!CN102</f>
        <v>0</v>
      </c>
      <c r="CO13" s="63">
        <f>[1]PER_DESA!CO102</f>
        <v>0</v>
      </c>
      <c r="CP13" s="63">
        <f>[1]PER_DESA!CP102</f>
        <v>0</v>
      </c>
      <c r="CQ13" s="63">
        <f>[1]PER_DESA!CQ102</f>
        <v>0</v>
      </c>
      <c r="CR13" s="63">
        <f>[1]PER_DESA!CR102</f>
        <v>0</v>
      </c>
      <c r="CS13" s="63">
        <f>[1]PER_DESA!CS102</f>
        <v>0</v>
      </c>
      <c r="CT13" s="63">
        <f>[1]PER_DESA!CT102</f>
        <v>0</v>
      </c>
      <c r="CU13" s="63">
        <f>[1]PER_DESA!CU102</f>
        <v>0</v>
      </c>
      <c r="CV13" s="63">
        <f>[1]PER_DESA!CV102</f>
        <v>0</v>
      </c>
      <c r="CW13" s="63" t="str">
        <f>[1]PER_DESA!CW102</f>
        <v/>
      </c>
      <c r="CX13" s="63" t="str">
        <f>[1]PER_DESA!CX102</f>
        <v/>
      </c>
      <c r="CY13" s="63" t="str">
        <f>[1]PER_DESA!CY102</f>
        <v/>
      </c>
      <c r="CZ13" s="63" t="str">
        <f>[1]PER_DESA!CZ102</f>
        <v/>
      </c>
      <c r="DA13" s="63" t="str">
        <f>[1]PER_DESA!DA102</f>
        <v/>
      </c>
      <c r="DB13" s="63" t="str">
        <f>[1]PER_DESA!DB102</f>
        <v/>
      </c>
      <c r="DC13" s="63" t="str">
        <f>[1]PER_DESA!DC102</f>
        <v/>
      </c>
      <c r="DD13" s="63" t="str">
        <f>[1]PER_DESA!DD102</f>
        <v/>
      </c>
      <c r="DE13" s="63" t="str">
        <f>[1]PER_DESA!DE102</f>
        <v/>
      </c>
      <c r="DF13" s="63" t="str">
        <f>[1]PER_DESA!DF102</f>
        <v/>
      </c>
      <c r="DG13" s="63" t="str">
        <f>[1]PER_DESA!DG102</f>
        <v/>
      </c>
      <c r="DH13" s="63" t="str">
        <f>[1]PER_DESA!DH102</f>
        <v/>
      </c>
      <c r="DI13" s="63" t="str">
        <f>[1]PER_DESA!DI102</f>
        <v/>
      </c>
      <c r="DJ13" s="63" t="str">
        <f>[1]PER_DESA!DJ102</f>
        <v/>
      </c>
      <c r="DK13" s="63" t="str">
        <f>[1]PER_DESA!DK102</f>
        <v/>
      </c>
      <c r="DL13" s="63" t="str">
        <f>[1]PER_DESA!DL102</f>
        <v/>
      </c>
      <c r="DM13" s="63" t="str">
        <f>[1]PER_DESA!DM102</f>
        <v/>
      </c>
      <c r="DN13" s="63" t="str">
        <f>[1]PER_DESA!DN102</f>
        <v/>
      </c>
      <c r="DO13" s="63" t="str">
        <f>[1]PER_DESA!DO102</f>
        <v/>
      </c>
      <c r="DP13" s="63" t="str">
        <f>[1]PER_DESA!DP102</f>
        <v/>
      </c>
      <c r="DQ13" s="63" t="str">
        <f>[1]PER_DESA!DQ102</f>
        <v/>
      </c>
      <c r="DR13" s="63" t="str">
        <f>[1]PER_DESA!DR102</f>
        <v/>
      </c>
      <c r="DS13" s="63" t="str">
        <f>[1]PER_DESA!DS102</f>
        <v/>
      </c>
      <c r="DT13" s="63" t="str">
        <f>[1]PER_DESA!DT102</f>
        <v/>
      </c>
      <c r="DU13" s="63" t="str">
        <f>[1]PER_DESA!DU102</f>
        <v/>
      </c>
      <c r="DV13" s="63" t="str">
        <f>[1]PER_DESA!DV102</f>
        <v/>
      </c>
      <c r="DW13" s="63" t="str">
        <f>[1]PER_DESA!DW102</f>
        <v/>
      </c>
      <c r="DX13" s="63" t="str">
        <f>[1]PER_DESA!DX102</f>
        <v/>
      </c>
      <c r="DY13" s="63" t="str">
        <f>[1]PER_DESA!DY102</f>
        <v/>
      </c>
      <c r="DZ13" s="63" t="str">
        <f>[1]PER_DESA!DZ102</f>
        <v/>
      </c>
      <c r="EA13" s="63" t="str">
        <f>[1]PER_DESA!EA102</f>
        <v/>
      </c>
      <c r="EB13" s="63" t="str">
        <f>[1]PER_DESA!EB102</f>
        <v/>
      </c>
      <c r="EC13" s="63" t="str">
        <f>[1]PER_DESA!EC102</f>
        <v/>
      </c>
      <c r="ED13" s="63" t="str">
        <f>[1]PER_DESA!ED102</f>
        <v/>
      </c>
      <c r="EE13" s="63" t="str">
        <f>[1]PER_DESA!EE102</f>
        <v/>
      </c>
      <c r="EF13" s="63" t="str">
        <f>[1]PER_DESA!EF102</f>
        <v/>
      </c>
      <c r="EG13" s="63" t="str">
        <f>[1]PER_DESA!EG102</f>
        <v/>
      </c>
      <c r="EH13" s="63" t="str">
        <f>[1]PER_DESA!EH102</f>
        <v/>
      </c>
      <c r="EI13" s="63" t="str">
        <f>[1]PER_DESA!EI102</f>
        <v/>
      </c>
      <c r="EJ13" s="63" t="str">
        <f>[1]PER_DESA!EJ102</f>
        <v/>
      </c>
      <c r="EK13" s="63" t="str">
        <f>[1]PER_DESA!EK102</f>
        <v/>
      </c>
      <c r="EL13" s="63" t="str">
        <f>[1]PER_DESA!EL102</f>
        <v/>
      </c>
      <c r="EM13" s="63">
        <f>[1]PER_DESA!EM102</f>
        <v>0</v>
      </c>
      <c r="EN13" s="63">
        <f>[1]PER_DESA!EN102</f>
        <v>0</v>
      </c>
      <c r="EO13" s="63">
        <f>[1]PER_DESA!EO102</f>
        <v>0</v>
      </c>
      <c r="EP13" s="63">
        <f>[1]PER_DESA!EP102</f>
        <v>0</v>
      </c>
      <c r="EQ13" s="63">
        <f>[1]PER_DESA!EQ102</f>
        <v>0</v>
      </c>
      <c r="ER13" s="63">
        <f>[1]PER_DESA!ER102</f>
        <v>0</v>
      </c>
      <c r="ES13" s="63">
        <f>[1]PER_DESA!ES102</f>
        <v>0</v>
      </c>
      <c r="ET13" s="63">
        <f>[1]PER_DESA!ET102</f>
        <v>0</v>
      </c>
      <c r="EU13" s="63">
        <f>[1]PER_DESA!EU102</f>
        <v>0</v>
      </c>
      <c r="EV13" s="63">
        <f>[1]PER_DESA!EV102</f>
        <v>0</v>
      </c>
      <c r="EW13" s="63">
        <f>[1]PER_DESA!EW102</f>
        <v>0</v>
      </c>
      <c r="EX13" s="63">
        <f>[1]PER_DESA!EX102</f>
        <v>0</v>
      </c>
      <c r="EY13" s="63">
        <f>[1]PER_DESA!EY102</f>
        <v>0</v>
      </c>
      <c r="EZ13" s="63">
        <f>[1]PER_DESA!EZ102</f>
        <v>0</v>
      </c>
      <c r="FA13" s="63">
        <f>[1]PER_DESA!FA102</f>
        <v>0</v>
      </c>
      <c r="FB13" s="63">
        <f>[1]PER_DESA!FB102</f>
        <v>0</v>
      </c>
      <c r="FC13" s="63">
        <f>[1]PER_DESA!FC102</f>
        <v>0</v>
      </c>
      <c r="FD13" s="63">
        <f>[1]PER_DESA!FD102</f>
        <v>0</v>
      </c>
      <c r="FE13" s="63">
        <f>[1]PER_DESA!FE102</f>
        <v>0</v>
      </c>
      <c r="FF13" s="63">
        <f>[1]PER_DESA!FF102</f>
        <v>0</v>
      </c>
      <c r="FG13" s="63">
        <f>[1]PER_DESA!FG102</f>
        <v>0</v>
      </c>
      <c r="FH13" s="63">
        <f>[1]PER_DESA!FH102</f>
        <v>0</v>
      </c>
      <c r="FI13" s="63">
        <f>[1]PER_DESA!FI102</f>
        <v>0</v>
      </c>
      <c r="FJ13" s="63">
        <f>[1]PER_DESA!FJ102</f>
        <v>0</v>
      </c>
      <c r="FK13" s="63">
        <f>[1]PER_DESA!FK102</f>
        <v>0</v>
      </c>
      <c r="FL13" s="63">
        <f>[1]PER_DESA!FL102</f>
        <v>0</v>
      </c>
      <c r="FM13" s="63">
        <f>[1]PER_DESA!FM102</f>
        <v>0</v>
      </c>
      <c r="FN13" s="63">
        <f>[1]PER_DESA!FN102</f>
        <v>0</v>
      </c>
      <c r="FO13" s="63">
        <f>[1]PER_DESA!FO102</f>
        <v>0</v>
      </c>
      <c r="FP13" s="63">
        <f>[1]PER_DESA!FP102</f>
        <v>0</v>
      </c>
      <c r="FQ13" s="63">
        <f>[1]PER_DESA!FQ102</f>
        <v>0</v>
      </c>
      <c r="FR13" s="63">
        <f>[1]PER_DESA!FR102</f>
        <v>0</v>
      </c>
      <c r="FS13" s="63">
        <f>[1]PER_DESA!FS102</f>
        <v>0</v>
      </c>
      <c r="FT13" s="64">
        <f>[1]PER_DESA!FT83</f>
        <v>0</v>
      </c>
      <c r="FU13" s="65">
        <f>[1]PER_DESA!FU83</f>
        <v>0</v>
      </c>
      <c r="FV13" s="65">
        <f>[1]PER_DESA!FV83</f>
        <v>0</v>
      </c>
      <c r="FW13" s="65">
        <f>[1]PER_DESA!FW83</f>
        <v>0</v>
      </c>
      <c r="FX13" s="65">
        <f>[1]PER_DESA!FX83</f>
        <v>0</v>
      </c>
      <c r="FY13" s="65">
        <f>[1]PER_DESA!FY83</f>
        <v>0</v>
      </c>
      <c r="FZ13" s="65">
        <f>[1]PER_DESA!FZ83</f>
        <v>0</v>
      </c>
      <c r="GA13" s="65">
        <f>[1]PER_DESA!GA83</f>
        <v>0</v>
      </c>
      <c r="GB13" s="66"/>
      <c r="GC13" s="67"/>
      <c r="GD13" s="68" t="e">
        <f t="shared" si="4"/>
        <v>#VALUE!</v>
      </c>
      <c r="GE13" s="68" t="e">
        <f t="shared" si="5"/>
        <v>#VALUE!</v>
      </c>
      <c r="GF13" s="68" t="e">
        <f t="shared" si="6"/>
        <v>#VALUE!</v>
      </c>
      <c r="GG13" s="68" t="e">
        <f t="shared" si="7"/>
        <v>#VALUE!</v>
      </c>
      <c r="GH13" s="68" t="e">
        <f t="shared" si="8"/>
        <v>#VALUE!</v>
      </c>
      <c r="GI13" s="68" t="e">
        <f t="shared" si="9"/>
        <v>#VALUE!</v>
      </c>
      <c r="GJ13" s="68" t="e">
        <f t="shared" si="10"/>
        <v>#VALUE!</v>
      </c>
      <c r="GK13" s="68" t="e">
        <f t="shared" si="10"/>
        <v>#VALUE!</v>
      </c>
      <c r="GL13" s="68" t="e">
        <f t="shared" si="11"/>
        <v>#VALUE!</v>
      </c>
      <c r="GN13" s="2" t="e">
        <f t="shared" si="12"/>
        <v>#VALUE!</v>
      </c>
    </row>
    <row r="14" spans="1:196" ht="12.75" hidden="1" customHeight="1" x14ac:dyDescent="0.35">
      <c r="B14" s="61"/>
      <c r="C14" s="62"/>
      <c r="D14" s="63"/>
      <c r="E14" s="3"/>
      <c r="F14" s="3"/>
      <c r="G14" s="3"/>
      <c r="H14" s="3"/>
      <c r="I14" s="45"/>
      <c r="J14" s="63"/>
      <c r="K14" s="45"/>
      <c r="L14" s="63"/>
      <c r="M14" s="45"/>
      <c r="N14" s="45"/>
      <c r="O14" s="45"/>
      <c r="P14" s="45"/>
      <c r="Q14" s="45"/>
      <c r="R14" s="45"/>
      <c r="S14" s="45"/>
      <c r="T14" s="45"/>
      <c r="U14" s="45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4"/>
      <c r="FU14" s="65"/>
      <c r="FV14" s="65"/>
      <c r="FW14" s="65"/>
      <c r="FX14" s="65"/>
      <c r="FY14" s="65"/>
      <c r="FZ14" s="65"/>
      <c r="GA14" s="69"/>
      <c r="GB14" s="66"/>
      <c r="GC14" s="67"/>
      <c r="GD14" s="68"/>
      <c r="GE14" s="68"/>
      <c r="GF14" s="68"/>
      <c r="GG14" s="68"/>
      <c r="GH14" s="68"/>
      <c r="GI14" s="68"/>
      <c r="GJ14" s="68"/>
      <c r="GK14" s="68"/>
      <c r="GL14" s="68"/>
      <c r="GN14" s="2"/>
    </row>
    <row r="15" spans="1:196" ht="12.75" hidden="1" customHeight="1" x14ac:dyDescent="0.35">
      <c r="B15" s="61"/>
      <c r="C15" s="62"/>
      <c r="D15" s="63"/>
      <c r="E15" s="3"/>
      <c r="F15" s="3"/>
      <c r="G15" s="3"/>
      <c r="H15" s="3"/>
      <c r="I15" s="45"/>
      <c r="J15" s="63"/>
      <c r="K15" s="45"/>
      <c r="L15" s="63"/>
      <c r="M15" s="45"/>
      <c r="N15" s="45"/>
      <c r="O15" s="45"/>
      <c r="P15" s="45"/>
      <c r="Q15" s="45"/>
      <c r="R15" s="45"/>
      <c r="S15" s="45"/>
      <c r="T15" s="45"/>
      <c r="U15" s="45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4"/>
      <c r="FU15" s="65"/>
      <c r="FV15" s="65"/>
      <c r="FW15" s="65"/>
      <c r="FX15" s="65"/>
      <c r="FY15" s="65"/>
      <c r="FZ15" s="65"/>
      <c r="GA15" s="69"/>
      <c r="GB15" s="66"/>
      <c r="GC15" s="67"/>
      <c r="GD15" s="68"/>
      <c r="GE15" s="68"/>
      <c r="GF15" s="68"/>
      <c r="GG15" s="68"/>
      <c r="GH15" s="68"/>
      <c r="GI15" s="68"/>
      <c r="GJ15" s="68"/>
      <c r="GK15" s="68"/>
      <c r="GL15" s="68"/>
      <c r="GN15" s="2"/>
    </row>
    <row r="16" spans="1:196" ht="12.75" hidden="1" customHeight="1" x14ac:dyDescent="0.35">
      <c r="B16" s="61"/>
      <c r="C16" s="62"/>
      <c r="D16" s="63"/>
      <c r="E16" s="3"/>
      <c r="F16" s="3"/>
      <c r="G16" s="3"/>
      <c r="H16" s="3"/>
      <c r="I16" s="45"/>
      <c r="J16" s="63"/>
      <c r="K16" s="45"/>
      <c r="L16" s="63"/>
      <c r="M16" s="45"/>
      <c r="N16" s="45"/>
      <c r="O16" s="45"/>
      <c r="P16" s="45"/>
      <c r="Q16" s="45"/>
      <c r="R16" s="45"/>
      <c r="S16" s="45"/>
      <c r="T16" s="45"/>
      <c r="U16" s="45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4"/>
      <c r="FU16" s="65"/>
      <c r="FV16" s="65"/>
      <c r="FW16" s="65"/>
      <c r="FX16" s="65"/>
      <c r="FY16" s="65"/>
      <c r="FZ16" s="65"/>
      <c r="GA16" s="69"/>
      <c r="GB16" s="66"/>
      <c r="GC16" s="67"/>
      <c r="GD16" s="68"/>
      <c r="GE16" s="68"/>
      <c r="GF16" s="68"/>
      <c r="GG16" s="68"/>
      <c r="GH16" s="68"/>
      <c r="GI16" s="68"/>
      <c r="GJ16" s="68"/>
      <c r="GK16" s="68"/>
      <c r="GL16" s="68"/>
      <c r="GN16" s="2"/>
    </row>
    <row r="17" spans="2:196" ht="12.75" hidden="1" customHeight="1" x14ac:dyDescent="0.35">
      <c r="B17" s="61"/>
      <c r="C17" s="62"/>
      <c r="D17" s="63"/>
      <c r="E17" s="3"/>
      <c r="F17" s="3"/>
      <c r="G17" s="3"/>
      <c r="H17" s="3"/>
      <c r="I17" s="45"/>
      <c r="J17" s="63"/>
      <c r="K17" s="45"/>
      <c r="L17" s="63"/>
      <c r="M17" s="45"/>
      <c r="N17" s="45"/>
      <c r="O17" s="45"/>
      <c r="P17" s="45"/>
      <c r="Q17" s="45"/>
      <c r="R17" s="45"/>
      <c r="S17" s="45"/>
      <c r="T17" s="45"/>
      <c r="U17" s="45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4"/>
      <c r="FU17" s="65"/>
      <c r="FV17" s="65"/>
      <c r="FW17" s="65"/>
      <c r="FX17" s="65"/>
      <c r="FY17" s="65"/>
      <c r="FZ17" s="65"/>
      <c r="GA17" s="69"/>
      <c r="GB17" s="66"/>
      <c r="GC17" s="67"/>
      <c r="GD17" s="68"/>
      <c r="GE17" s="68"/>
      <c r="GF17" s="68"/>
      <c r="GG17" s="68"/>
      <c r="GH17" s="68"/>
      <c r="GI17" s="68"/>
      <c r="GJ17" s="68"/>
      <c r="GK17" s="68"/>
      <c r="GL17" s="68"/>
      <c r="GN17" s="2"/>
    </row>
    <row r="18" spans="2:196" ht="12.75" hidden="1" customHeight="1" x14ac:dyDescent="0.35">
      <c r="B18" s="61"/>
      <c r="C18" s="62"/>
      <c r="D18" s="63"/>
      <c r="E18" s="3"/>
      <c r="F18" s="3"/>
      <c r="G18" s="3"/>
      <c r="H18" s="3"/>
      <c r="I18" s="45"/>
      <c r="J18" s="63"/>
      <c r="K18" s="45"/>
      <c r="L18" s="63"/>
      <c r="M18" s="45"/>
      <c r="N18" s="45"/>
      <c r="O18" s="45"/>
      <c r="P18" s="45"/>
      <c r="Q18" s="45"/>
      <c r="R18" s="45"/>
      <c r="S18" s="45"/>
      <c r="T18" s="45"/>
      <c r="U18" s="45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4"/>
      <c r="FU18" s="65"/>
      <c r="FV18" s="65"/>
      <c r="FW18" s="65"/>
      <c r="FX18" s="65"/>
      <c r="FY18" s="65"/>
      <c r="FZ18" s="65"/>
      <c r="GA18" s="69"/>
      <c r="GB18" s="66"/>
      <c r="GC18" s="67"/>
      <c r="GD18" s="68"/>
      <c r="GE18" s="68"/>
      <c r="GF18" s="68"/>
      <c r="GG18" s="68"/>
      <c r="GH18" s="68"/>
      <c r="GI18" s="68"/>
      <c r="GJ18" s="68"/>
      <c r="GK18" s="68"/>
      <c r="GL18" s="68"/>
      <c r="GN18" s="2"/>
    </row>
    <row r="19" spans="2:196" ht="12.75" hidden="1" customHeight="1" x14ac:dyDescent="0.35">
      <c r="B19" s="61"/>
      <c r="C19" s="62"/>
      <c r="D19" s="63"/>
      <c r="E19" s="3"/>
      <c r="F19" s="3"/>
      <c r="G19" s="3"/>
      <c r="H19" s="3"/>
      <c r="I19" s="45"/>
      <c r="J19" s="63"/>
      <c r="K19" s="45"/>
      <c r="L19" s="63"/>
      <c r="M19" s="45"/>
      <c r="N19" s="45"/>
      <c r="O19" s="45"/>
      <c r="P19" s="45"/>
      <c r="Q19" s="45"/>
      <c r="R19" s="45"/>
      <c r="S19" s="45"/>
      <c r="T19" s="45"/>
      <c r="U19" s="45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4"/>
      <c r="FU19" s="65"/>
      <c r="FV19" s="65"/>
      <c r="FW19" s="65"/>
      <c r="FX19" s="65"/>
      <c r="FY19" s="65"/>
      <c r="FZ19" s="65"/>
      <c r="GA19" s="69"/>
      <c r="GB19" s="66"/>
      <c r="GC19" s="67"/>
      <c r="GD19" s="68"/>
      <c r="GE19" s="68"/>
      <c r="GF19" s="68"/>
      <c r="GG19" s="68"/>
      <c r="GH19" s="68"/>
      <c r="GI19" s="68"/>
      <c r="GJ19" s="68"/>
      <c r="GK19" s="68"/>
      <c r="GL19" s="68"/>
      <c r="GN19" s="2"/>
    </row>
    <row r="20" spans="2:196" ht="12.75" hidden="1" customHeight="1" x14ac:dyDescent="0.35">
      <c r="B20" s="61"/>
      <c r="C20" s="62"/>
      <c r="D20" s="63"/>
      <c r="E20" s="3"/>
      <c r="F20" s="3"/>
      <c r="G20" s="3"/>
      <c r="H20" s="3"/>
      <c r="I20" s="45"/>
      <c r="J20" s="63"/>
      <c r="K20" s="45"/>
      <c r="L20" s="63"/>
      <c r="M20" s="45"/>
      <c r="N20" s="45"/>
      <c r="O20" s="45"/>
      <c r="P20" s="45"/>
      <c r="Q20" s="45"/>
      <c r="R20" s="45"/>
      <c r="S20" s="45"/>
      <c r="T20" s="45"/>
      <c r="U20" s="45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4"/>
      <c r="FU20" s="65"/>
      <c r="FV20" s="65"/>
      <c r="FW20" s="65"/>
      <c r="FX20" s="65"/>
      <c r="FY20" s="65"/>
      <c r="FZ20" s="65"/>
      <c r="GA20" s="69"/>
      <c r="GB20" s="66"/>
      <c r="GC20" s="67"/>
      <c r="GD20" s="68"/>
      <c r="GE20" s="68"/>
      <c r="GF20" s="68"/>
      <c r="GG20" s="68"/>
      <c r="GH20" s="68"/>
      <c r="GI20" s="68"/>
      <c r="GJ20" s="68"/>
      <c r="GK20" s="68"/>
      <c r="GL20" s="68"/>
      <c r="GN20" s="2"/>
    </row>
    <row r="21" spans="2:196" ht="12.75" hidden="1" customHeight="1" x14ac:dyDescent="0.35">
      <c r="B21" s="61"/>
      <c r="C21" s="62"/>
      <c r="D21" s="63"/>
      <c r="E21" s="3"/>
      <c r="F21" s="3"/>
      <c r="G21" s="3"/>
      <c r="H21" s="3"/>
      <c r="I21" s="45"/>
      <c r="J21" s="63"/>
      <c r="K21" s="45"/>
      <c r="L21" s="63"/>
      <c r="M21" s="45"/>
      <c r="N21" s="45"/>
      <c r="O21" s="45"/>
      <c r="P21" s="45"/>
      <c r="Q21" s="45"/>
      <c r="R21" s="45"/>
      <c r="S21" s="45"/>
      <c r="T21" s="45"/>
      <c r="U21" s="45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4"/>
      <c r="FU21" s="65"/>
      <c r="FV21" s="65"/>
      <c r="FW21" s="65"/>
      <c r="FX21" s="65"/>
      <c r="FY21" s="65"/>
      <c r="FZ21" s="65"/>
      <c r="GA21" s="69"/>
      <c r="GB21" s="66"/>
      <c r="GC21" s="67"/>
      <c r="GD21" s="68"/>
      <c r="GE21" s="68"/>
      <c r="GF21" s="68"/>
      <c r="GG21" s="68"/>
      <c r="GH21" s="68"/>
      <c r="GI21" s="68"/>
      <c r="GJ21" s="68"/>
      <c r="GK21" s="68"/>
      <c r="GL21" s="68"/>
      <c r="GN21" s="2"/>
    </row>
    <row r="22" spans="2:196" ht="12.75" hidden="1" customHeight="1" x14ac:dyDescent="0.35">
      <c r="B22" s="61"/>
      <c r="C22" s="62"/>
      <c r="D22" s="63"/>
      <c r="E22" s="3"/>
      <c r="F22" s="3"/>
      <c r="G22" s="3"/>
      <c r="H22" s="3"/>
      <c r="I22" s="45"/>
      <c r="J22" s="63"/>
      <c r="K22" s="45"/>
      <c r="L22" s="63"/>
      <c r="M22" s="45"/>
      <c r="N22" s="45"/>
      <c r="O22" s="45"/>
      <c r="P22" s="45"/>
      <c r="Q22" s="45"/>
      <c r="R22" s="45"/>
      <c r="S22" s="45"/>
      <c r="T22" s="45"/>
      <c r="U22" s="45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4"/>
      <c r="FU22" s="65"/>
      <c r="FV22" s="65"/>
      <c r="FW22" s="65"/>
      <c r="FX22" s="65"/>
      <c r="FY22" s="65"/>
      <c r="FZ22" s="65"/>
      <c r="GA22" s="69"/>
      <c r="GB22" s="66"/>
      <c r="GC22" s="67"/>
      <c r="GD22" s="68"/>
      <c r="GE22" s="68"/>
      <c r="GF22" s="68"/>
      <c r="GG22" s="68"/>
      <c r="GH22" s="68"/>
      <c r="GI22" s="68"/>
      <c r="GJ22" s="68"/>
      <c r="GK22" s="68"/>
      <c r="GL22" s="68"/>
      <c r="GN22" s="2"/>
    </row>
    <row r="23" spans="2:196" ht="12.75" hidden="1" customHeight="1" x14ac:dyDescent="0.35">
      <c r="B23" s="61"/>
      <c r="C23" s="62"/>
      <c r="D23" s="63"/>
      <c r="E23" s="3"/>
      <c r="F23" s="3"/>
      <c r="G23" s="3"/>
      <c r="H23" s="3"/>
      <c r="I23" s="45"/>
      <c r="J23" s="63"/>
      <c r="K23" s="45"/>
      <c r="L23" s="63"/>
      <c r="M23" s="45"/>
      <c r="N23" s="45"/>
      <c r="O23" s="45"/>
      <c r="P23" s="45"/>
      <c r="Q23" s="45"/>
      <c r="R23" s="45"/>
      <c r="S23" s="45"/>
      <c r="T23" s="45"/>
      <c r="U23" s="45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4"/>
      <c r="FU23" s="65"/>
      <c r="FV23" s="65"/>
      <c r="FW23" s="65"/>
      <c r="FX23" s="65"/>
      <c r="FY23" s="65"/>
      <c r="FZ23" s="65"/>
      <c r="GA23" s="69"/>
      <c r="GB23" s="66"/>
      <c r="GC23" s="67"/>
      <c r="GD23" s="68"/>
      <c r="GE23" s="68"/>
      <c r="GF23" s="68"/>
      <c r="GG23" s="68"/>
      <c r="GH23" s="68"/>
      <c r="GI23" s="68"/>
      <c r="GJ23" s="68"/>
      <c r="GK23" s="68"/>
      <c r="GL23" s="68"/>
      <c r="GN23" s="2"/>
    </row>
    <row r="24" spans="2:196" ht="12.75" hidden="1" customHeight="1" x14ac:dyDescent="0.35">
      <c r="B24" s="61"/>
      <c r="C24" s="62"/>
      <c r="D24" s="63"/>
      <c r="E24" s="3"/>
      <c r="F24" s="3"/>
      <c r="G24" s="3"/>
      <c r="H24" s="3"/>
      <c r="I24" s="45"/>
      <c r="J24" s="63"/>
      <c r="K24" s="45"/>
      <c r="L24" s="63"/>
      <c r="M24" s="45"/>
      <c r="N24" s="45"/>
      <c r="O24" s="45"/>
      <c r="P24" s="45"/>
      <c r="Q24" s="45"/>
      <c r="R24" s="45"/>
      <c r="S24" s="45"/>
      <c r="T24" s="45"/>
      <c r="U24" s="45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4"/>
      <c r="FU24" s="65"/>
      <c r="FV24" s="65"/>
      <c r="FW24" s="65"/>
      <c r="FX24" s="65"/>
      <c r="FY24" s="65"/>
      <c r="FZ24" s="65"/>
      <c r="GA24" s="69"/>
      <c r="GB24" s="66"/>
      <c r="GC24" s="67"/>
      <c r="GD24" s="68"/>
      <c r="GE24" s="68"/>
      <c r="GF24" s="68"/>
      <c r="GG24" s="68"/>
      <c r="GH24" s="68"/>
      <c r="GI24" s="68"/>
      <c r="GJ24" s="68"/>
      <c r="GK24" s="68"/>
      <c r="GL24" s="68"/>
      <c r="GN24" s="2"/>
    </row>
    <row r="25" spans="2:196" ht="12.75" hidden="1" customHeight="1" x14ac:dyDescent="0.35">
      <c r="B25" s="61"/>
      <c r="C25" s="62"/>
      <c r="D25" s="63"/>
      <c r="E25" s="3"/>
      <c r="F25" s="3"/>
      <c r="G25" s="3"/>
      <c r="H25" s="3"/>
      <c r="I25" s="45"/>
      <c r="J25" s="63"/>
      <c r="K25" s="45"/>
      <c r="L25" s="63"/>
      <c r="M25" s="45"/>
      <c r="N25" s="45"/>
      <c r="O25" s="45"/>
      <c r="P25" s="45"/>
      <c r="Q25" s="45"/>
      <c r="R25" s="45"/>
      <c r="S25" s="45"/>
      <c r="T25" s="45"/>
      <c r="U25" s="45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4"/>
      <c r="FU25" s="65"/>
      <c r="FV25" s="65"/>
      <c r="FW25" s="65"/>
      <c r="FX25" s="65"/>
      <c r="FY25" s="65"/>
      <c r="FZ25" s="65"/>
      <c r="GA25" s="69"/>
      <c r="GB25" s="66"/>
      <c r="GC25" s="67"/>
      <c r="GD25" s="68"/>
      <c r="GE25" s="68"/>
      <c r="GF25" s="68"/>
      <c r="GG25" s="68"/>
      <c r="GH25" s="68"/>
      <c r="GI25" s="68"/>
      <c r="GJ25" s="68"/>
      <c r="GK25" s="68"/>
      <c r="GL25" s="68"/>
      <c r="GN25" s="2"/>
    </row>
    <row r="26" spans="2:196" ht="12.75" hidden="1" customHeight="1" x14ac:dyDescent="0.35">
      <c r="B26" s="61"/>
      <c r="C26" s="62"/>
      <c r="D26" s="63"/>
      <c r="E26" s="3"/>
      <c r="F26" s="3"/>
      <c r="G26" s="3"/>
      <c r="H26" s="3"/>
      <c r="I26" s="45"/>
      <c r="J26" s="63"/>
      <c r="K26" s="45"/>
      <c r="L26" s="63"/>
      <c r="M26" s="45"/>
      <c r="N26" s="45"/>
      <c r="O26" s="45"/>
      <c r="P26" s="45"/>
      <c r="Q26" s="45"/>
      <c r="R26" s="45"/>
      <c r="S26" s="45"/>
      <c r="T26" s="45"/>
      <c r="U26" s="45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4"/>
      <c r="FU26" s="65"/>
      <c r="FV26" s="65"/>
      <c r="FW26" s="65"/>
      <c r="FX26" s="65"/>
      <c r="FY26" s="65"/>
      <c r="FZ26" s="65"/>
      <c r="GA26" s="69"/>
      <c r="GB26" s="66"/>
      <c r="GC26" s="67"/>
      <c r="GD26" s="68"/>
      <c r="GE26" s="68"/>
      <c r="GF26" s="68"/>
      <c r="GG26" s="68"/>
      <c r="GH26" s="68"/>
      <c r="GI26" s="68"/>
      <c r="GJ26" s="68"/>
      <c r="GK26" s="68"/>
      <c r="GL26" s="68"/>
      <c r="GN26" s="2"/>
    </row>
    <row r="27" spans="2:196" ht="12.75" hidden="1" customHeight="1" x14ac:dyDescent="0.35">
      <c r="B27" s="61"/>
      <c r="C27" s="62"/>
      <c r="D27" s="63"/>
      <c r="E27" s="3"/>
      <c r="F27" s="3"/>
      <c r="G27" s="3"/>
      <c r="H27" s="3"/>
      <c r="I27" s="45"/>
      <c r="J27" s="63"/>
      <c r="K27" s="45"/>
      <c r="L27" s="63"/>
      <c r="M27" s="45"/>
      <c r="N27" s="45"/>
      <c r="O27" s="45"/>
      <c r="P27" s="45"/>
      <c r="Q27" s="45"/>
      <c r="R27" s="45"/>
      <c r="S27" s="45"/>
      <c r="T27" s="45"/>
      <c r="U27" s="45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4"/>
      <c r="FU27" s="65"/>
      <c r="FV27" s="65"/>
      <c r="FW27" s="65"/>
      <c r="FX27" s="65"/>
      <c r="FY27" s="65"/>
      <c r="FZ27" s="65"/>
      <c r="GA27" s="69"/>
      <c r="GB27" s="66"/>
      <c r="GC27" s="67"/>
      <c r="GD27" s="68"/>
      <c r="GE27" s="68"/>
      <c r="GF27" s="68"/>
      <c r="GG27" s="68"/>
      <c r="GH27" s="68"/>
      <c r="GI27" s="68"/>
      <c r="GJ27" s="68"/>
      <c r="GK27" s="68"/>
      <c r="GL27" s="68"/>
      <c r="GN27" s="2"/>
    </row>
    <row r="28" spans="2:196" ht="12.75" hidden="1" customHeight="1" x14ac:dyDescent="0.35">
      <c r="B28" s="61"/>
      <c r="C28" s="62"/>
      <c r="D28" s="63"/>
      <c r="E28" s="3"/>
      <c r="F28" s="3"/>
      <c r="G28" s="3"/>
      <c r="H28" s="3"/>
      <c r="I28" s="45"/>
      <c r="J28" s="63"/>
      <c r="K28" s="45"/>
      <c r="L28" s="63"/>
      <c r="M28" s="45"/>
      <c r="N28" s="45"/>
      <c r="O28" s="45"/>
      <c r="P28" s="45"/>
      <c r="Q28" s="45"/>
      <c r="R28" s="45"/>
      <c r="S28" s="45"/>
      <c r="T28" s="45"/>
      <c r="U28" s="45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4"/>
      <c r="FU28" s="65"/>
      <c r="FV28" s="65"/>
      <c r="FW28" s="65"/>
      <c r="FX28" s="65"/>
      <c r="FY28" s="65"/>
      <c r="FZ28" s="65"/>
      <c r="GA28" s="69"/>
      <c r="GB28" s="66"/>
      <c r="GC28" s="67"/>
      <c r="GD28" s="68"/>
      <c r="GE28" s="68"/>
      <c r="GF28" s="68"/>
      <c r="GG28" s="68"/>
      <c r="GH28" s="68"/>
      <c r="GI28" s="68"/>
      <c r="GJ28" s="68"/>
      <c r="GK28" s="68"/>
      <c r="GL28" s="68"/>
      <c r="GN28" s="2"/>
    </row>
    <row r="29" spans="2:196" ht="12.75" hidden="1" customHeight="1" x14ac:dyDescent="0.35">
      <c r="B29" s="61"/>
      <c r="C29" s="62"/>
      <c r="D29" s="63"/>
      <c r="E29" s="3"/>
      <c r="F29" s="3"/>
      <c r="G29" s="3"/>
      <c r="H29" s="3"/>
      <c r="I29" s="45"/>
      <c r="J29" s="63"/>
      <c r="K29" s="45"/>
      <c r="L29" s="63"/>
      <c r="M29" s="45"/>
      <c r="N29" s="45"/>
      <c r="O29" s="45"/>
      <c r="P29" s="45"/>
      <c r="Q29" s="45"/>
      <c r="R29" s="45"/>
      <c r="S29" s="45"/>
      <c r="T29" s="45"/>
      <c r="U29" s="45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4"/>
      <c r="FU29" s="65"/>
      <c r="FV29" s="65"/>
      <c r="FW29" s="65"/>
      <c r="FX29" s="65"/>
      <c r="FY29" s="65"/>
      <c r="FZ29" s="65"/>
      <c r="GA29" s="69"/>
      <c r="GB29" s="66"/>
      <c r="GC29" s="67"/>
      <c r="GD29" s="68"/>
      <c r="GE29" s="68"/>
      <c r="GF29" s="68"/>
      <c r="GG29" s="68"/>
      <c r="GH29" s="68"/>
      <c r="GI29" s="68"/>
      <c r="GJ29" s="68"/>
      <c r="GK29" s="68"/>
      <c r="GL29" s="68"/>
      <c r="GN29" s="2"/>
    </row>
    <row r="30" spans="2:196" ht="12.75" hidden="1" customHeight="1" x14ac:dyDescent="0.35">
      <c r="B30" s="61"/>
      <c r="C30" s="62"/>
      <c r="D30" s="63"/>
      <c r="E30" s="3"/>
      <c r="F30" s="3"/>
      <c r="G30" s="3"/>
      <c r="H30" s="3"/>
      <c r="I30" s="45"/>
      <c r="J30" s="63"/>
      <c r="K30" s="45"/>
      <c r="L30" s="63"/>
      <c r="M30" s="45"/>
      <c r="N30" s="45"/>
      <c r="O30" s="45"/>
      <c r="P30" s="45"/>
      <c r="Q30" s="45"/>
      <c r="R30" s="45"/>
      <c r="S30" s="45"/>
      <c r="T30" s="45"/>
      <c r="U30" s="45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4"/>
      <c r="FU30" s="65"/>
      <c r="FV30" s="65"/>
      <c r="FW30" s="65"/>
      <c r="FX30" s="65"/>
      <c r="FY30" s="65"/>
      <c r="FZ30" s="65"/>
      <c r="GA30" s="69"/>
      <c r="GB30" s="66"/>
      <c r="GC30" s="67"/>
      <c r="GD30" s="68"/>
      <c r="GE30" s="68"/>
      <c r="GF30" s="68"/>
      <c r="GG30" s="68"/>
      <c r="GH30" s="68"/>
      <c r="GI30" s="68"/>
      <c r="GJ30" s="68"/>
      <c r="GK30" s="68"/>
      <c r="GL30" s="68"/>
      <c r="GN30" s="2"/>
    </row>
    <row r="31" spans="2:196" ht="12.75" hidden="1" customHeight="1" x14ac:dyDescent="0.35">
      <c r="B31" s="61"/>
      <c r="C31" s="62"/>
      <c r="D31" s="63"/>
      <c r="E31" s="3"/>
      <c r="F31" s="3"/>
      <c r="G31" s="3"/>
      <c r="H31" s="3"/>
      <c r="I31" s="45"/>
      <c r="J31" s="63"/>
      <c r="K31" s="45"/>
      <c r="L31" s="63"/>
      <c r="M31" s="45"/>
      <c r="N31" s="45"/>
      <c r="O31" s="45"/>
      <c r="P31" s="45"/>
      <c r="Q31" s="45"/>
      <c r="R31" s="45"/>
      <c r="S31" s="45"/>
      <c r="T31" s="45"/>
      <c r="U31" s="45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4"/>
      <c r="FU31" s="65"/>
      <c r="FV31" s="65"/>
      <c r="FW31" s="65"/>
      <c r="FX31" s="65"/>
      <c r="FY31" s="65"/>
      <c r="FZ31" s="65"/>
      <c r="GA31" s="69"/>
      <c r="GB31" s="66"/>
      <c r="GC31" s="67"/>
      <c r="GD31" s="68"/>
      <c r="GE31" s="68"/>
      <c r="GF31" s="68"/>
      <c r="GG31" s="68"/>
      <c r="GH31" s="68"/>
      <c r="GI31" s="68"/>
      <c r="GJ31" s="68"/>
      <c r="GK31" s="68"/>
      <c r="GL31" s="68"/>
      <c r="GN31" s="2"/>
    </row>
    <row r="32" spans="2:196" ht="12.75" hidden="1" customHeight="1" x14ac:dyDescent="0.35">
      <c r="B32" s="61"/>
      <c r="C32" s="62"/>
      <c r="D32" s="63"/>
      <c r="E32" s="3"/>
      <c r="F32" s="3"/>
      <c r="G32" s="3"/>
      <c r="H32" s="3"/>
      <c r="I32" s="45"/>
      <c r="J32" s="63"/>
      <c r="K32" s="45"/>
      <c r="L32" s="63"/>
      <c r="M32" s="45"/>
      <c r="N32" s="45"/>
      <c r="O32" s="45"/>
      <c r="P32" s="45"/>
      <c r="Q32" s="45"/>
      <c r="R32" s="45"/>
      <c r="S32" s="45"/>
      <c r="T32" s="45"/>
      <c r="U32" s="45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4"/>
      <c r="FU32" s="65"/>
      <c r="FV32" s="65"/>
      <c r="FW32" s="65"/>
      <c r="FX32" s="65"/>
      <c r="FY32" s="65"/>
      <c r="FZ32" s="65"/>
      <c r="GA32" s="69"/>
      <c r="GB32" s="66"/>
      <c r="GC32" s="67"/>
      <c r="GD32" s="68"/>
      <c r="GE32" s="68"/>
      <c r="GF32" s="68"/>
      <c r="GG32" s="68"/>
      <c r="GH32" s="68"/>
      <c r="GI32" s="68"/>
      <c r="GJ32" s="68"/>
      <c r="GK32" s="68"/>
      <c r="GL32" s="68"/>
      <c r="GN32" s="2"/>
    </row>
    <row r="33" spans="2:196" ht="12.75" hidden="1" customHeight="1" x14ac:dyDescent="0.35">
      <c r="B33" s="61"/>
      <c r="C33" s="62"/>
      <c r="D33" s="63"/>
      <c r="E33" s="3"/>
      <c r="F33" s="3"/>
      <c r="G33" s="3"/>
      <c r="H33" s="3"/>
      <c r="I33" s="45"/>
      <c r="J33" s="63"/>
      <c r="K33" s="45"/>
      <c r="L33" s="63"/>
      <c r="M33" s="45"/>
      <c r="N33" s="45"/>
      <c r="O33" s="45"/>
      <c r="P33" s="45"/>
      <c r="Q33" s="45"/>
      <c r="R33" s="45"/>
      <c r="S33" s="45"/>
      <c r="T33" s="45"/>
      <c r="U33" s="45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4"/>
      <c r="FU33" s="65"/>
      <c r="FV33" s="65"/>
      <c r="FW33" s="65"/>
      <c r="FX33" s="65"/>
      <c r="FY33" s="65"/>
      <c r="FZ33" s="65"/>
      <c r="GA33" s="69"/>
      <c r="GB33" s="66"/>
      <c r="GC33" s="67"/>
      <c r="GD33" s="68"/>
      <c r="GE33" s="68"/>
      <c r="GF33" s="68"/>
      <c r="GG33" s="68"/>
      <c r="GH33" s="68"/>
      <c r="GI33" s="68"/>
      <c r="GJ33" s="68"/>
      <c r="GK33" s="68"/>
      <c r="GL33" s="68"/>
      <c r="GN33" s="2"/>
    </row>
    <row r="34" spans="2:196" ht="12.75" hidden="1" customHeight="1" x14ac:dyDescent="0.35">
      <c r="B34" s="61"/>
      <c r="C34" s="62"/>
      <c r="D34" s="63"/>
      <c r="E34" s="3"/>
      <c r="F34" s="3"/>
      <c r="G34" s="3"/>
      <c r="H34" s="3"/>
      <c r="I34" s="45"/>
      <c r="J34" s="63"/>
      <c r="K34" s="45"/>
      <c r="L34" s="63"/>
      <c r="M34" s="45"/>
      <c r="N34" s="45"/>
      <c r="O34" s="45"/>
      <c r="P34" s="45"/>
      <c r="Q34" s="45"/>
      <c r="R34" s="45"/>
      <c r="S34" s="45"/>
      <c r="T34" s="45"/>
      <c r="U34" s="45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4"/>
      <c r="FU34" s="65"/>
      <c r="FV34" s="65"/>
      <c r="FW34" s="65"/>
      <c r="FX34" s="65"/>
      <c r="FY34" s="65"/>
      <c r="FZ34" s="65"/>
      <c r="GA34" s="69"/>
      <c r="GB34" s="66"/>
      <c r="GC34" s="67"/>
      <c r="GD34" s="68"/>
      <c r="GE34" s="68"/>
      <c r="GF34" s="68"/>
      <c r="GG34" s="68"/>
      <c r="GH34" s="68"/>
      <c r="GI34" s="68"/>
      <c r="GJ34" s="68"/>
      <c r="GK34" s="68"/>
      <c r="GL34" s="68"/>
      <c r="GN34" s="2"/>
    </row>
    <row r="35" spans="2:196" ht="12.75" hidden="1" customHeight="1" x14ac:dyDescent="0.35">
      <c r="B35" s="61"/>
      <c r="C35" s="62"/>
      <c r="D35" s="63"/>
      <c r="E35" s="3"/>
      <c r="F35" s="3"/>
      <c r="G35" s="3"/>
      <c r="H35" s="3"/>
      <c r="I35" s="45"/>
      <c r="J35" s="63"/>
      <c r="K35" s="45"/>
      <c r="L35" s="63"/>
      <c r="M35" s="45"/>
      <c r="N35" s="45"/>
      <c r="O35" s="45"/>
      <c r="P35" s="45"/>
      <c r="Q35" s="45"/>
      <c r="R35" s="45"/>
      <c r="S35" s="45"/>
      <c r="T35" s="45"/>
      <c r="U35" s="45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4"/>
      <c r="FU35" s="65"/>
      <c r="FV35" s="65"/>
      <c r="FW35" s="65"/>
      <c r="FX35" s="65"/>
      <c r="FY35" s="65"/>
      <c r="FZ35" s="65"/>
      <c r="GA35" s="69"/>
      <c r="GB35" s="66"/>
      <c r="GC35" s="67"/>
      <c r="GD35" s="68"/>
      <c r="GE35" s="68"/>
      <c r="GF35" s="68"/>
      <c r="GG35" s="68"/>
      <c r="GH35" s="68"/>
      <c r="GI35" s="68"/>
      <c r="GJ35" s="68"/>
      <c r="GK35" s="68"/>
      <c r="GL35" s="68"/>
      <c r="GN35" s="2"/>
    </row>
    <row r="36" spans="2:196" ht="12.75" hidden="1" customHeight="1" x14ac:dyDescent="0.35">
      <c r="B36" s="61"/>
      <c r="C36" s="62"/>
      <c r="D36" s="63"/>
      <c r="E36" s="3"/>
      <c r="F36" s="3"/>
      <c r="G36" s="3"/>
      <c r="H36" s="3"/>
      <c r="I36" s="45"/>
      <c r="J36" s="63"/>
      <c r="K36" s="45"/>
      <c r="L36" s="63"/>
      <c r="M36" s="45"/>
      <c r="N36" s="45"/>
      <c r="O36" s="45"/>
      <c r="P36" s="45"/>
      <c r="Q36" s="45"/>
      <c r="R36" s="45"/>
      <c r="S36" s="45"/>
      <c r="T36" s="45"/>
      <c r="U36" s="45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4"/>
      <c r="FU36" s="65"/>
      <c r="FV36" s="65"/>
      <c r="FW36" s="65"/>
      <c r="FX36" s="65"/>
      <c r="FY36" s="65"/>
      <c r="FZ36" s="65"/>
      <c r="GA36" s="69"/>
      <c r="GB36" s="66"/>
      <c r="GC36" s="67"/>
      <c r="GD36" s="68"/>
      <c r="GE36" s="68"/>
      <c r="GF36" s="68"/>
      <c r="GG36" s="68"/>
      <c r="GH36" s="68"/>
      <c r="GI36" s="68"/>
      <c r="GJ36" s="68"/>
      <c r="GK36" s="68"/>
      <c r="GL36" s="68"/>
      <c r="GN36" s="2"/>
    </row>
    <row r="37" spans="2:196" ht="12.75" hidden="1" customHeight="1" x14ac:dyDescent="0.35">
      <c r="B37" s="61"/>
      <c r="C37" s="62"/>
      <c r="D37" s="63"/>
      <c r="E37" s="3"/>
      <c r="F37" s="3"/>
      <c r="G37" s="3"/>
      <c r="H37" s="3"/>
      <c r="I37" s="45"/>
      <c r="J37" s="63"/>
      <c r="K37" s="45"/>
      <c r="L37" s="63"/>
      <c r="M37" s="45"/>
      <c r="N37" s="45"/>
      <c r="O37" s="45"/>
      <c r="P37" s="45"/>
      <c r="Q37" s="45"/>
      <c r="R37" s="45"/>
      <c r="S37" s="45"/>
      <c r="T37" s="45"/>
      <c r="U37" s="45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4"/>
      <c r="FU37" s="65"/>
      <c r="FV37" s="65"/>
      <c r="FW37" s="65"/>
      <c r="FX37" s="65"/>
      <c r="FY37" s="65"/>
      <c r="FZ37" s="65"/>
      <c r="GA37" s="69"/>
      <c r="GB37" s="66"/>
      <c r="GC37" s="67"/>
      <c r="GD37" s="68"/>
      <c r="GE37" s="68"/>
      <c r="GF37" s="68"/>
      <c r="GG37" s="68"/>
      <c r="GH37" s="68"/>
      <c r="GI37" s="68"/>
      <c r="GJ37" s="68"/>
      <c r="GK37" s="68"/>
      <c r="GL37" s="68"/>
      <c r="GN37" s="2"/>
    </row>
    <row r="38" spans="2:196" ht="12.75" hidden="1" customHeight="1" x14ac:dyDescent="0.35">
      <c r="B38" s="61"/>
      <c r="C38" s="62"/>
      <c r="D38" s="3"/>
      <c r="E38" s="3"/>
      <c r="F38" s="3"/>
      <c r="G38" s="3"/>
      <c r="H38" s="3"/>
      <c r="I38" s="45"/>
      <c r="J38" s="63"/>
      <c r="K38" s="45"/>
      <c r="L38" s="63"/>
      <c r="M38" s="45"/>
      <c r="N38" s="45"/>
      <c r="O38" s="45"/>
      <c r="P38" s="45"/>
      <c r="Q38" s="45"/>
      <c r="R38" s="45"/>
      <c r="S38" s="45"/>
      <c r="T38" s="45"/>
      <c r="U38" s="45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4"/>
      <c r="FU38" s="65"/>
      <c r="FV38" s="65"/>
      <c r="FW38" s="65"/>
      <c r="FX38" s="65"/>
      <c r="FY38" s="65"/>
      <c r="FZ38" s="65"/>
      <c r="GA38" s="69"/>
      <c r="GB38" s="66"/>
      <c r="GC38" s="67"/>
      <c r="GD38" s="2"/>
      <c r="GE38" s="2"/>
      <c r="GF38" s="2"/>
      <c r="GG38" s="2"/>
      <c r="GH38" s="2"/>
      <c r="GI38" s="2"/>
      <c r="GJ38" s="2"/>
      <c r="GK38" s="2"/>
      <c r="GL38" s="2"/>
    </row>
    <row r="39" spans="2:196" ht="12.75" hidden="1" customHeight="1" x14ac:dyDescent="0.35">
      <c r="B39" s="3"/>
      <c r="C39" s="44"/>
      <c r="D39" s="3"/>
      <c r="E39" s="3"/>
      <c r="F39" s="3"/>
      <c r="G39" s="3"/>
      <c r="H39" s="3"/>
      <c r="I39" s="45"/>
      <c r="J39" s="63"/>
      <c r="K39" s="45"/>
      <c r="L39" s="63"/>
      <c r="M39" s="45"/>
      <c r="N39" s="45"/>
      <c r="O39" s="45"/>
      <c r="P39" s="45"/>
      <c r="Q39" s="45"/>
      <c r="R39" s="45"/>
      <c r="S39" s="45"/>
      <c r="T39" s="45"/>
      <c r="U39" s="45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71"/>
      <c r="FU39" s="46"/>
      <c r="FV39" s="46"/>
      <c r="FW39" s="46"/>
      <c r="FX39" s="46"/>
      <c r="FY39" s="46"/>
      <c r="FZ39" s="46"/>
      <c r="GA39" s="72"/>
      <c r="GB39" s="67"/>
      <c r="GC39" s="67"/>
    </row>
    <row r="40" spans="2:196" ht="12.75" customHeight="1" x14ac:dyDescent="0.35">
      <c r="B40" s="3"/>
      <c r="C40" s="44"/>
      <c r="D40" s="3"/>
      <c r="E40" s="3"/>
      <c r="F40" s="3"/>
      <c r="G40" s="3"/>
      <c r="H40" s="3"/>
      <c r="I40" s="45"/>
      <c r="J40" s="63"/>
      <c r="K40" s="45"/>
      <c r="L40" s="63"/>
      <c r="M40" s="45"/>
      <c r="N40" s="45"/>
      <c r="O40" s="45"/>
      <c r="P40" s="45"/>
      <c r="Q40" s="45"/>
      <c r="R40" s="45"/>
      <c r="S40" s="45"/>
      <c r="T40" s="45"/>
      <c r="U40" s="45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71"/>
      <c r="FU40" s="46"/>
      <c r="FV40" s="46"/>
      <c r="FW40" s="46"/>
      <c r="FX40" s="46"/>
      <c r="FY40" s="46"/>
      <c r="FZ40" s="46"/>
      <c r="GA40" s="72"/>
      <c r="GB40" s="67"/>
      <c r="GC40" s="67"/>
    </row>
    <row r="41" spans="2:196" ht="12.75" customHeight="1" x14ac:dyDescent="0.35">
      <c r="B41" s="3"/>
      <c r="C41" s="44" t="s">
        <v>127</v>
      </c>
      <c r="D41" s="3">
        <v>1</v>
      </c>
      <c r="E41" s="3">
        <v>1</v>
      </c>
      <c r="F41" s="3">
        <v>1</v>
      </c>
      <c r="G41" s="73">
        <f t="shared" ref="G41:GA41" si="13">SUM(G9:G40)</f>
        <v>4</v>
      </c>
      <c r="H41" s="73">
        <f t="shared" si="13"/>
        <v>3</v>
      </c>
      <c r="I41" s="73">
        <f t="shared" si="13"/>
        <v>32</v>
      </c>
      <c r="J41" s="73">
        <f t="shared" si="13"/>
        <v>25.6</v>
      </c>
      <c r="K41" s="73">
        <f t="shared" si="13"/>
        <v>275</v>
      </c>
      <c r="L41" s="73">
        <f t="shared" si="13"/>
        <v>220</v>
      </c>
      <c r="M41" s="73">
        <f t="shared" si="13"/>
        <v>286</v>
      </c>
      <c r="N41" s="73">
        <f t="shared" si="13"/>
        <v>300</v>
      </c>
      <c r="O41" s="73">
        <f t="shared" si="13"/>
        <v>586</v>
      </c>
      <c r="P41" s="73">
        <f t="shared" si="13"/>
        <v>566</v>
      </c>
      <c r="Q41" s="73">
        <f t="shared" si="13"/>
        <v>576</v>
      </c>
      <c r="R41" s="73">
        <f t="shared" si="13"/>
        <v>1142</v>
      </c>
      <c r="S41" s="73">
        <f t="shared" si="13"/>
        <v>1396</v>
      </c>
      <c r="T41" s="73">
        <f t="shared" si="13"/>
        <v>1357</v>
      </c>
      <c r="U41" s="73">
        <f t="shared" si="13"/>
        <v>2753</v>
      </c>
      <c r="V41" s="73">
        <f t="shared" si="13"/>
        <v>1040.5999999999999</v>
      </c>
      <c r="W41" s="73">
        <f t="shared" si="13"/>
        <v>984</v>
      </c>
      <c r="X41" s="73">
        <f t="shared" si="13"/>
        <v>2024.6000000000001</v>
      </c>
      <c r="Y41" s="73">
        <f t="shared" si="13"/>
        <v>323</v>
      </c>
      <c r="Z41" s="73">
        <f t="shared" si="13"/>
        <v>302.8</v>
      </c>
      <c r="AA41" s="73">
        <f t="shared" si="13"/>
        <v>625.80000000000007</v>
      </c>
      <c r="AB41" s="73">
        <f t="shared" si="13"/>
        <v>608.79999999999995</v>
      </c>
      <c r="AC41" s="73">
        <f t="shared" si="13"/>
        <v>528.6</v>
      </c>
      <c r="AD41" s="73">
        <f t="shared" si="13"/>
        <v>1137.4000000000001</v>
      </c>
      <c r="AE41" s="73">
        <f t="shared" si="13"/>
        <v>931.80000000000007</v>
      </c>
      <c r="AF41" s="73">
        <f t="shared" si="13"/>
        <v>831.4</v>
      </c>
      <c r="AG41" s="73">
        <f t="shared" si="13"/>
        <v>1763.1999999999998</v>
      </c>
      <c r="AH41" s="73">
        <f t="shared" si="13"/>
        <v>428.2</v>
      </c>
      <c r="AI41" s="73">
        <f t="shared" si="13"/>
        <v>387.20000000000005</v>
      </c>
      <c r="AJ41" s="73">
        <f t="shared" si="13"/>
        <v>815.4</v>
      </c>
      <c r="AK41" s="73">
        <f t="shared" si="13"/>
        <v>433.6</v>
      </c>
      <c r="AL41" s="73">
        <f t="shared" si="13"/>
        <v>384.20000000000005</v>
      </c>
      <c r="AM41" s="73">
        <f t="shared" si="13"/>
        <v>817.80000000000007</v>
      </c>
      <c r="AN41" s="73">
        <f t="shared" si="13"/>
        <v>39.200000000000003</v>
      </c>
      <c r="AO41" s="73">
        <f t="shared" si="13"/>
        <v>31.400000000000002</v>
      </c>
      <c r="AP41" s="73">
        <f t="shared" si="13"/>
        <v>70.599999999999994</v>
      </c>
      <c r="AQ41" s="73">
        <f t="shared" si="13"/>
        <v>30.8</v>
      </c>
      <c r="AR41" s="73">
        <f t="shared" si="13"/>
        <v>28.8</v>
      </c>
      <c r="AS41" s="73">
        <f t="shared" si="13"/>
        <v>59.599999999999994</v>
      </c>
      <c r="AT41" s="73">
        <f t="shared" si="13"/>
        <v>177.2</v>
      </c>
      <c r="AU41" s="73">
        <f t="shared" si="13"/>
        <v>156.19999999999999</v>
      </c>
      <c r="AV41" s="73">
        <f t="shared" si="13"/>
        <v>333.4</v>
      </c>
      <c r="AW41" s="73">
        <f t="shared" si="13"/>
        <v>0</v>
      </c>
      <c r="AX41" s="73">
        <f t="shared" si="13"/>
        <v>0</v>
      </c>
      <c r="AY41" s="73">
        <f t="shared" si="13"/>
        <v>0</v>
      </c>
      <c r="AZ41" s="73">
        <f t="shared" si="13"/>
        <v>13.8</v>
      </c>
      <c r="BA41" s="73">
        <f t="shared" si="13"/>
        <v>7.2</v>
      </c>
      <c r="BB41" s="73">
        <f t="shared" si="13"/>
        <v>21</v>
      </c>
      <c r="BC41" s="73">
        <f t="shared" si="13"/>
        <v>94.4</v>
      </c>
      <c r="BD41" s="73">
        <f t="shared" si="13"/>
        <v>67.800000000000011</v>
      </c>
      <c r="BE41" s="73">
        <f t="shared" si="13"/>
        <v>162.19999999999999</v>
      </c>
      <c r="BF41" s="73">
        <f t="shared" si="13"/>
        <v>749.8</v>
      </c>
      <c r="BG41" s="73">
        <f t="shared" si="13"/>
        <v>692.2</v>
      </c>
      <c r="BH41" s="73">
        <f t="shared" si="13"/>
        <v>1442</v>
      </c>
      <c r="BI41" s="73">
        <f t="shared" si="13"/>
        <v>71.800000000000011</v>
      </c>
      <c r="BJ41" s="73">
        <f t="shared" si="13"/>
        <v>61.800000000000004</v>
      </c>
      <c r="BK41" s="73">
        <f t="shared" si="13"/>
        <v>133.60000000000002</v>
      </c>
      <c r="BL41" s="73">
        <f t="shared" si="13"/>
        <v>34.799999999999997</v>
      </c>
      <c r="BM41" s="73">
        <f t="shared" si="13"/>
        <v>22</v>
      </c>
      <c r="BN41" s="73">
        <f t="shared" si="13"/>
        <v>56.8</v>
      </c>
      <c r="BO41" s="73">
        <f t="shared" si="13"/>
        <v>88.2</v>
      </c>
      <c r="BP41" s="73">
        <f t="shared" si="13"/>
        <v>63.199999999999996</v>
      </c>
      <c r="BQ41" s="73">
        <f t="shared" si="13"/>
        <v>151.4</v>
      </c>
      <c r="BR41" s="73">
        <f t="shared" si="13"/>
        <v>808.2</v>
      </c>
      <c r="BS41" s="73">
        <f t="shared" si="13"/>
        <v>747.8</v>
      </c>
      <c r="BT41" s="73">
        <f t="shared" si="13"/>
        <v>1556</v>
      </c>
      <c r="BU41" s="73">
        <f t="shared" si="13"/>
        <v>0.4</v>
      </c>
      <c r="BV41" s="73">
        <f t="shared" si="13"/>
        <v>0</v>
      </c>
      <c r="BW41" s="73">
        <f t="shared" si="13"/>
        <v>0.4</v>
      </c>
      <c r="BX41" s="73">
        <f t="shared" si="13"/>
        <v>0.2</v>
      </c>
      <c r="BY41" s="73">
        <f t="shared" si="13"/>
        <v>0</v>
      </c>
      <c r="BZ41" s="73">
        <f t="shared" si="13"/>
        <v>0.2</v>
      </c>
      <c r="CA41" s="73">
        <f t="shared" si="13"/>
        <v>59.400000000000006</v>
      </c>
      <c r="CB41" s="73">
        <f t="shared" si="13"/>
        <v>41</v>
      </c>
      <c r="CC41" s="73">
        <f t="shared" si="13"/>
        <v>100.4</v>
      </c>
      <c r="CD41" s="73">
        <f t="shared" si="13"/>
        <v>719.6</v>
      </c>
      <c r="CE41" s="73">
        <f t="shared" si="13"/>
        <v>639.20000000000005</v>
      </c>
      <c r="CF41" s="73">
        <f t="shared" si="13"/>
        <v>1358.8</v>
      </c>
      <c r="CG41" s="73">
        <f t="shared" si="13"/>
        <v>90.6</v>
      </c>
      <c r="CH41" s="73">
        <f t="shared" si="13"/>
        <v>100.80000000000001</v>
      </c>
      <c r="CI41" s="73">
        <f t="shared" si="13"/>
        <v>191.4</v>
      </c>
      <c r="CJ41" s="73">
        <f t="shared" si="13"/>
        <v>29.8</v>
      </c>
      <c r="CK41" s="73">
        <f t="shared" si="13"/>
        <v>32.4</v>
      </c>
      <c r="CL41" s="73">
        <f t="shared" si="13"/>
        <v>62.2</v>
      </c>
      <c r="CM41" s="73">
        <f t="shared" si="13"/>
        <v>31.999999999999996</v>
      </c>
      <c r="CN41" s="73">
        <f t="shared" si="13"/>
        <v>18.2</v>
      </c>
      <c r="CO41" s="73">
        <f t="shared" si="13"/>
        <v>50.2</v>
      </c>
      <c r="CP41" s="73">
        <f t="shared" si="13"/>
        <v>0</v>
      </c>
      <c r="CQ41" s="73">
        <f t="shared" si="13"/>
        <v>80</v>
      </c>
      <c r="CR41" s="73">
        <f t="shared" si="13"/>
        <v>80</v>
      </c>
      <c r="CS41" s="73">
        <f t="shared" si="13"/>
        <v>160</v>
      </c>
      <c r="CT41" s="73">
        <f t="shared" si="13"/>
        <v>838</v>
      </c>
      <c r="CU41" s="73">
        <f t="shared" si="13"/>
        <v>735</v>
      </c>
      <c r="CV41" s="73">
        <f t="shared" si="13"/>
        <v>1573</v>
      </c>
      <c r="CW41" s="73">
        <f t="shared" si="13"/>
        <v>1</v>
      </c>
      <c r="CX41" s="73">
        <f t="shared" si="13"/>
        <v>2</v>
      </c>
      <c r="CY41" s="73">
        <f t="shared" si="13"/>
        <v>3</v>
      </c>
      <c r="CZ41" s="73">
        <f t="shared" si="13"/>
        <v>12</v>
      </c>
      <c r="DA41" s="73">
        <f t="shared" si="13"/>
        <v>16</v>
      </c>
      <c r="DB41" s="73">
        <f t="shared" si="13"/>
        <v>28</v>
      </c>
      <c r="DC41" s="73">
        <f t="shared" si="13"/>
        <v>24</v>
      </c>
      <c r="DD41" s="73">
        <f t="shared" si="13"/>
        <v>35</v>
      </c>
      <c r="DE41" s="73">
        <f t="shared" si="13"/>
        <v>59</v>
      </c>
      <c r="DF41" s="73">
        <f t="shared" si="13"/>
        <v>28</v>
      </c>
      <c r="DG41" s="73">
        <f t="shared" si="13"/>
        <v>32</v>
      </c>
      <c r="DH41" s="73">
        <f t="shared" si="13"/>
        <v>60</v>
      </c>
      <c r="DI41" s="73">
        <f t="shared" si="13"/>
        <v>34</v>
      </c>
      <c r="DJ41" s="73">
        <f t="shared" si="13"/>
        <v>33</v>
      </c>
      <c r="DK41" s="73">
        <f t="shared" si="13"/>
        <v>67</v>
      </c>
      <c r="DL41" s="73">
        <f t="shared" si="13"/>
        <v>30</v>
      </c>
      <c r="DM41" s="73">
        <f t="shared" si="13"/>
        <v>37</v>
      </c>
      <c r="DN41" s="73">
        <f t="shared" si="13"/>
        <v>67</v>
      </c>
      <c r="DO41" s="73">
        <f t="shared" si="13"/>
        <v>36</v>
      </c>
      <c r="DP41" s="73">
        <f t="shared" si="13"/>
        <v>35</v>
      </c>
      <c r="DQ41" s="73">
        <f t="shared" si="13"/>
        <v>71</v>
      </c>
      <c r="DR41" s="73">
        <f t="shared" si="13"/>
        <v>0</v>
      </c>
      <c r="DS41" s="73">
        <f t="shared" si="13"/>
        <v>0</v>
      </c>
      <c r="DT41" s="73">
        <f t="shared" si="13"/>
        <v>0</v>
      </c>
      <c r="DU41" s="73">
        <f t="shared" si="13"/>
        <v>0</v>
      </c>
      <c r="DV41" s="73">
        <f t="shared" si="13"/>
        <v>1</v>
      </c>
      <c r="DW41" s="73">
        <f t="shared" si="13"/>
        <v>1</v>
      </c>
      <c r="DX41" s="73">
        <f t="shared" si="13"/>
        <v>2</v>
      </c>
      <c r="DY41" s="73">
        <f t="shared" si="13"/>
        <v>2</v>
      </c>
      <c r="DZ41" s="73">
        <f t="shared" si="13"/>
        <v>4</v>
      </c>
      <c r="EA41" s="73">
        <f t="shared" si="13"/>
        <v>3</v>
      </c>
      <c r="EB41" s="73">
        <f t="shared" si="13"/>
        <v>1</v>
      </c>
      <c r="EC41" s="73">
        <f t="shared" si="13"/>
        <v>4</v>
      </c>
      <c r="ED41" s="73">
        <f t="shared" si="13"/>
        <v>7</v>
      </c>
      <c r="EE41" s="73">
        <f t="shared" si="13"/>
        <v>5</v>
      </c>
      <c r="EF41" s="73">
        <f t="shared" si="13"/>
        <v>12</v>
      </c>
      <c r="EG41" s="73">
        <f t="shared" si="13"/>
        <v>7</v>
      </c>
      <c r="EH41" s="73">
        <f t="shared" si="13"/>
        <v>7</v>
      </c>
      <c r="EI41" s="73">
        <f t="shared" si="13"/>
        <v>14</v>
      </c>
      <c r="EJ41" s="73">
        <f t="shared" si="13"/>
        <v>4</v>
      </c>
      <c r="EK41" s="73">
        <f t="shared" si="13"/>
        <v>5</v>
      </c>
      <c r="EL41" s="73">
        <f t="shared" si="13"/>
        <v>9</v>
      </c>
      <c r="EM41" s="73">
        <f t="shared" si="13"/>
        <v>33</v>
      </c>
      <c r="EN41" s="73">
        <f t="shared" si="13"/>
        <v>45</v>
      </c>
      <c r="EO41" s="73">
        <f t="shared" si="13"/>
        <v>78</v>
      </c>
      <c r="EP41" s="73">
        <f t="shared" si="13"/>
        <v>9</v>
      </c>
      <c r="EQ41" s="73">
        <f t="shared" si="13"/>
        <v>9</v>
      </c>
      <c r="ER41" s="73">
        <f t="shared" si="13"/>
        <v>18</v>
      </c>
      <c r="ES41" s="73">
        <f t="shared" si="13"/>
        <v>136</v>
      </c>
      <c r="ET41" s="73">
        <f t="shared" si="13"/>
        <v>91</v>
      </c>
      <c r="EU41" s="73">
        <f t="shared" si="13"/>
        <v>0</v>
      </c>
      <c r="EV41" s="73">
        <f t="shared" si="13"/>
        <v>0</v>
      </c>
      <c r="EW41" s="73">
        <f t="shared" si="13"/>
        <v>98</v>
      </c>
      <c r="EX41" s="73">
        <f t="shared" si="13"/>
        <v>7</v>
      </c>
      <c r="EY41" s="73">
        <f t="shared" si="13"/>
        <v>7</v>
      </c>
      <c r="EZ41" s="73">
        <f t="shared" si="13"/>
        <v>88</v>
      </c>
      <c r="FA41" s="73">
        <f t="shared" si="13"/>
        <v>21</v>
      </c>
      <c r="FB41" s="73">
        <f t="shared" si="13"/>
        <v>189</v>
      </c>
      <c r="FC41" s="73">
        <f t="shared" si="13"/>
        <v>0</v>
      </c>
      <c r="FD41" s="73">
        <f t="shared" si="13"/>
        <v>60</v>
      </c>
      <c r="FE41" s="73">
        <f t="shared" si="13"/>
        <v>316</v>
      </c>
      <c r="FF41" s="73">
        <f t="shared" si="13"/>
        <v>316</v>
      </c>
      <c r="FG41" s="73">
        <f t="shared" si="13"/>
        <v>0</v>
      </c>
      <c r="FH41" s="73">
        <f t="shared" si="13"/>
        <v>0</v>
      </c>
      <c r="FI41" s="73">
        <f t="shared" si="13"/>
        <v>0</v>
      </c>
      <c r="FJ41" s="73">
        <f t="shared" si="13"/>
        <v>0</v>
      </c>
      <c r="FK41" s="73">
        <f t="shared" si="13"/>
        <v>0</v>
      </c>
      <c r="FL41" s="73">
        <f t="shared" si="13"/>
        <v>0</v>
      </c>
      <c r="FM41" s="73">
        <f t="shared" si="13"/>
        <v>0</v>
      </c>
      <c r="FN41" s="73">
        <f t="shared" si="13"/>
        <v>0</v>
      </c>
      <c r="FO41" s="73">
        <f t="shared" si="13"/>
        <v>0</v>
      </c>
      <c r="FP41" s="73">
        <f t="shared" si="13"/>
        <v>0</v>
      </c>
      <c r="FQ41" s="73">
        <f t="shared" si="13"/>
        <v>0</v>
      </c>
      <c r="FR41" s="73">
        <f t="shared" si="13"/>
        <v>0</v>
      </c>
      <c r="FS41" s="73">
        <f t="shared" si="13"/>
        <v>0</v>
      </c>
      <c r="FT41" s="74">
        <f t="shared" si="13"/>
        <v>0</v>
      </c>
      <c r="FU41" s="75">
        <f t="shared" si="13"/>
        <v>17</v>
      </c>
      <c r="FV41" s="75">
        <f t="shared" si="13"/>
        <v>33</v>
      </c>
      <c r="FW41" s="75">
        <f t="shared" si="13"/>
        <v>101</v>
      </c>
      <c r="FX41" s="75">
        <f t="shared" si="13"/>
        <v>28</v>
      </c>
      <c r="FY41" s="75">
        <f t="shared" si="13"/>
        <v>33</v>
      </c>
      <c r="FZ41" s="75">
        <f t="shared" si="13"/>
        <v>101</v>
      </c>
      <c r="GA41" s="75">
        <f t="shared" si="13"/>
        <v>98</v>
      </c>
      <c r="GB41" s="44"/>
      <c r="GC41" s="44"/>
      <c r="GD41" s="73" t="e">
        <f t="shared" ref="GD41:GL41" si="14">SUM(GD9:GD40)</f>
        <v>#VALUE!</v>
      </c>
      <c r="GE41" s="73" t="e">
        <f t="shared" si="14"/>
        <v>#VALUE!</v>
      </c>
      <c r="GF41" s="73" t="e">
        <f t="shared" si="14"/>
        <v>#VALUE!</v>
      </c>
      <c r="GG41" s="73" t="e">
        <f t="shared" si="14"/>
        <v>#VALUE!</v>
      </c>
      <c r="GH41" s="73" t="e">
        <f t="shared" si="14"/>
        <v>#VALUE!</v>
      </c>
      <c r="GI41" s="73" t="e">
        <f t="shared" si="14"/>
        <v>#VALUE!</v>
      </c>
      <c r="GJ41" s="73" t="e">
        <f t="shared" si="14"/>
        <v>#VALUE!</v>
      </c>
      <c r="GK41" s="73" t="e">
        <f t="shared" si="14"/>
        <v>#VALUE!</v>
      </c>
      <c r="GL41" s="73" t="e">
        <f t="shared" si="14"/>
        <v>#VALUE!</v>
      </c>
      <c r="GN41" s="73" t="e">
        <f>SUM(GN9:GN40)</f>
        <v>#VALUE!</v>
      </c>
    </row>
    <row r="42" spans="2:196" ht="12.75" customHeight="1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</row>
    <row r="43" spans="2:196" ht="12.75" customHeight="1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</row>
    <row r="44" spans="2:196" ht="12.75" customHeight="1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</row>
    <row r="45" spans="2:196" ht="12.75" customHeight="1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</row>
    <row r="46" spans="2:196" ht="12.75" customHeight="1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</row>
    <row r="47" spans="2:196" ht="12.75" customHeight="1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</row>
    <row r="48" spans="2:196" ht="12.75" customHeight="1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</row>
    <row r="49" spans="2:183" ht="12.75" customHeight="1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</row>
    <row r="50" spans="2:183" ht="12.75" customHeight="1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</row>
    <row r="51" spans="2:183" ht="12.75" customHeight="1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</row>
    <row r="52" spans="2:183" ht="12.75" customHeight="1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</row>
    <row r="53" spans="2:183" ht="12.75" customHeight="1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</row>
    <row r="54" spans="2:183" ht="12.75" customHeight="1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</row>
    <row r="55" spans="2:183" ht="12.75" customHeight="1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</row>
    <row r="56" spans="2:183" ht="12.75" customHeight="1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</row>
    <row r="57" spans="2:183" ht="12.75" customHeight="1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</row>
    <row r="58" spans="2:183" ht="12.75" customHeight="1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</row>
    <row r="59" spans="2:183" ht="12.75" customHeight="1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</row>
    <row r="60" spans="2:183" ht="12.75" customHeight="1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</row>
    <row r="61" spans="2:183" ht="12.75" customHeight="1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</row>
    <row r="62" spans="2:183" ht="12.75" customHeight="1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</row>
    <row r="63" spans="2:183" ht="12.75" customHeight="1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</row>
    <row r="64" spans="2:183" ht="12.75" customHeight="1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</row>
    <row r="65" spans="2:183" ht="12.75" customHeight="1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</row>
    <row r="66" spans="2:183" ht="12.75" customHeight="1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</row>
    <row r="67" spans="2:183" ht="12.75" customHeight="1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</row>
    <row r="68" spans="2:183" ht="12.75" customHeight="1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</row>
    <row r="69" spans="2:183" ht="12.75" customHeight="1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</row>
    <row r="70" spans="2:183" ht="12.75" customHeight="1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</row>
    <row r="71" spans="2:183" ht="12.75" customHeight="1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</row>
    <row r="72" spans="2:183" ht="12.75" customHeight="1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</row>
    <row r="73" spans="2:183" ht="12.75" customHeight="1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</row>
    <row r="74" spans="2:183" ht="12.75" customHeight="1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</row>
    <row r="75" spans="2:183" ht="12.75" customHeight="1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</row>
    <row r="76" spans="2:183" ht="12.75" customHeight="1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</row>
    <row r="77" spans="2:183" ht="12.75" customHeight="1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</row>
    <row r="78" spans="2:183" ht="12.75" customHeight="1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</row>
    <row r="79" spans="2:183" ht="12.75" customHeight="1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</row>
    <row r="80" spans="2:183" ht="12.75" customHeight="1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</row>
    <row r="81" spans="2:183" ht="12.75" customHeight="1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</row>
    <row r="82" spans="2:183" ht="12.75" customHeight="1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</row>
    <row r="83" spans="2:183" ht="12.75" customHeight="1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</row>
    <row r="84" spans="2:183" ht="12.75" customHeight="1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</row>
    <row r="85" spans="2:183" ht="12.75" customHeight="1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</row>
    <row r="86" spans="2:183" ht="12.75" customHeight="1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</row>
    <row r="87" spans="2:183" ht="12.75" customHeight="1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</row>
    <row r="88" spans="2:183" ht="12.75" customHeight="1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</row>
    <row r="89" spans="2:183" ht="12.75" customHeight="1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</row>
    <row r="90" spans="2:183" ht="12.75" customHeight="1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</row>
    <row r="91" spans="2:183" ht="12.75" customHeight="1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</row>
    <row r="92" spans="2:183" ht="12.75" customHeight="1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</row>
    <row r="93" spans="2:183" ht="12.75" customHeight="1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</row>
    <row r="94" spans="2:183" ht="12.75" customHeight="1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</row>
    <row r="95" spans="2:183" ht="12.75" customHeight="1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</row>
    <row r="96" spans="2:183" ht="12.75" customHeight="1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</row>
    <row r="97" spans="2:183" ht="12.75" customHeight="1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</row>
    <row r="98" spans="2:183" ht="12.75" customHeight="1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</row>
    <row r="99" spans="2:183" ht="12.75" customHeight="1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</row>
    <row r="100" spans="2:183" ht="12.75" customHeight="1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</row>
    <row r="101" spans="2:183" ht="12.75" customHeight="1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</row>
    <row r="102" spans="2:183" ht="12.75" customHeight="1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</row>
    <row r="103" spans="2:183" ht="12.75" customHeight="1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</row>
    <row r="104" spans="2:183" ht="12.75" customHeight="1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</row>
    <row r="105" spans="2:183" ht="12.75" customHeight="1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</row>
    <row r="106" spans="2:183" ht="12.75" customHeight="1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</row>
    <row r="107" spans="2:183" ht="12.75" customHeight="1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</row>
    <row r="108" spans="2:183" ht="12.75" customHeight="1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</row>
    <row r="109" spans="2:183" ht="12.75" customHeight="1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</row>
    <row r="110" spans="2:183" ht="12.75" customHeight="1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</row>
    <row r="111" spans="2:183" ht="12.75" customHeight="1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</row>
    <row r="112" spans="2:183" ht="12.75" customHeight="1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</row>
    <row r="113" spans="2:183" ht="12.75" customHeight="1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</row>
    <row r="114" spans="2:183" ht="12.75" customHeight="1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</row>
    <row r="115" spans="2:183" ht="12.75" customHeight="1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</row>
    <row r="116" spans="2:183" ht="12.75" customHeight="1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</row>
    <row r="117" spans="2:183" ht="12.75" customHeight="1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</row>
    <row r="118" spans="2:183" ht="12.75" customHeight="1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</row>
    <row r="119" spans="2:183" ht="12.75" customHeight="1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</row>
    <row r="120" spans="2:183" ht="12.75" customHeight="1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</row>
    <row r="121" spans="2:183" ht="12.75" customHeight="1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</row>
    <row r="122" spans="2:183" ht="12.75" customHeight="1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</row>
    <row r="123" spans="2:183" ht="12.75" customHeight="1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</row>
    <row r="124" spans="2:183" ht="12.75" customHeight="1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</row>
    <row r="125" spans="2:183" ht="12.75" customHeight="1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</row>
    <row r="126" spans="2:183" ht="12.75" customHeight="1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</row>
    <row r="127" spans="2:183" ht="12.75" customHeight="1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</row>
    <row r="128" spans="2:183" ht="12.75" customHeight="1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</row>
    <row r="129" spans="2:183" ht="12.75" customHeight="1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</row>
    <row r="130" spans="2:183" ht="12.75" customHeight="1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</row>
    <row r="131" spans="2:183" ht="12.75" customHeight="1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</row>
    <row r="132" spans="2:183" ht="12.75" customHeight="1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</row>
    <row r="133" spans="2:183" ht="12.75" customHeight="1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</row>
    <row r="134" spans="2:183" ht="12.75" customHeight="1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</row>
    <row r="135" spans="2:183" ht="12.75" customHeight="1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</row>
    <row r="136" spans="2:183" ht="12.75" customHeight="1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</row>
    <row r="137" spans="2:183" ht="12.75" customHeight="1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</row>
    <row r="138" spans="2:183" ht="12.75" customHeight="1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</row>
    <row r="139" spans="2:183" ht="12.75" customHeight="1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</row>
    <row r="140" spans="2:183" ht="12.75" customHeight="1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</row>
    <row r="141" spans="2:183" ht="12.75" customHeight="1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</row>
    <row r="142" spans="2:183" ht="12.75" customHeight="1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</row>
    <row r="143" spans="2:183" ht="12.75" customHeight="1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</row>
    <row r="144" spans="2:183" ht="12.75" customHeight="1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</row>
    <row r="145" spans="2:183" ht="12.75" customHeight="1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</row>
    <row r="146" spans="2:183" ht="12.75" customHeight="1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</row>
    <row r="147" spans="2:183" ht="12.75" customHeight="1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</row>
    <row r="148" spans="2:183" ht="12.75" customHeight="1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</row>
    <row r="149" spans="2:183" ht="12.75" customHeight="1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</row>
    <row r="150" spans="2:183" ht="12.75" customHeight="1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</row>
    <row r="151" spans="2:183" ht="12.75" customHeight="1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</row>
    <row r="152" spans="2:183" ht="12.75" customHeight="1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</row>
    <row r="153" spans="2:183" ht="12.75" customHeight="1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</row>
    <row r="154" spans="2:183" ht="12.75" customHeight="1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</row>
    <row r="155" spans="2:183" ht="12.75" customHeight="1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</row>
    <row r="156" spans="2:183" ht="12.75" customHeight="1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</row>
    <row r="157" spans="2:183" ht="12.75" customHeight="1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</row>
    <row r="158" spans="2:183" ht="12.75" customHeight="1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</row>
    <row r="159" spans="2:183" ht="12.75" customHeight="1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</row>
    <row r="160" spans="2:183" ht="12.75" customHeight="1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</row>
    <row r="161" spans="2:183" ht="12.75" customHeight="1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</row>
    <row r="162" spans="2:183" ht="12.75" customHeight="1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</row>
    <row r="163" spans="2:183" ht="12.75" customHeight="1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</row>
    <row r="164" spans="2:183" ht="12.75" customHeight="1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</row>
    <row r="165" spans="2:183" ht="12.75" customHeight="1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</row>
    <row r="166" spans="2:183" ht="12.75" customHeight="1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</row>
    <row r="167" spans="2:183" ht="12.75" customHeight="1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</row>
    <row r="168" spans="2:183" ht="12.75" customHeight="1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</row>
    <row r="169" spans="2:183" ht="12.75" customHeight="1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</row>
    <row r="170" spans="2:183" ht="12.75" customHeight="1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</row>
    <row r="171" spans="2:183" ht="12.75" customHeight="1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</row>
    <row r="172" spans="2:183" ht="12.75" customHeight="1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</row>
    <row r="173" spans="2:183" ht="12.75" customHeight="1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</row>
    <row r="174" spans="2:183" ht="12.75" customHeight="1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</row>
    <row r="175" spans="2:183" ht="12.75" customHeight="1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</row>
    <row r="176" spans="2:183" ht="12.75" customHeight="1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</row>
    <row r="177" spans="2:183" ht="12.75" customHeight="1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</row>
    <row r="178" spans="2:183" ht="12.75" customHeight="1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</row>
    <row r="179" spans="2:183" ht="12.75" customHeight="1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</row>
    <row r="180" spans="2:183" ht="12.75" customHeight="1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</row>
    <row r="181" spans="2:183" ht="12.75" customHeight="1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</row>
    <row r="182" spans="2:183" ht="12.75" customHeight="1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</row>
    <row r="183" spans="2:183" ht="12.75" customHeight="1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</row>
    <row r="184" spans="2:183" ht="12.75" customHeight="1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</row>
    <row r="185" spans="2:183" ht="12.75" customHeight="1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</row>
    <row r="186" spans="2:183" ht="12.75" customHeight="1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</row>
    <row r="187" spans="2:183" ht="12.75" customHeight="1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</row>
    <row r="188" spans="2:183" ht="12.75" customHeight="1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</row>
    <row r="189" spans="2:183" ht="12.75" customHeight="1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</row>
    <row r="190" spans="2:183" ht="12.75" customHeight="1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</row>
    <row r="191" spans="2:183" ht="12.75" customHeight="1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</row>
    <row r="192" spans="2:183" ht="12.75" customHeight="1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</row>
    <row r="193" spans="2:183" ht="12.75" customHeight="1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</row>
    <row r="194" spans="2:183" ht="12.75" customHeight="1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</row>
    <row r="195" spans="2:183" ht="12.75" customHeight="1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</row>
    <row r="196" spans="2:183" ht="12.75" customHeight="1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</row>
    <row r="197" spans="2:183" ht="12.75" customHeight="1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</row>
    <row r="198" spans="2:183" ht="12.75" customHeight="1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</row>
    <row r="199" spans="2:183" ht="12.75" customHeight="1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</row>
    <row r="200" spans="2:183" ht="12.75" customHeight="1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</row>
    <row r="201" spans="2:183" ht="12.75" customHeight="1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</row>
    <row r="202" spans="2:183" ht="12.75" customHeight="1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</row>
    <row r="203" spans="2:183" ht="12.75" customHeight="1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</row>
    <row r="204" spans="2:183" ht="12.75" customHeight="1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</row>
    <row r="205" spans="2:183" ht="12.75" customHeight="1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</row>
    <row r="206" spans="2:183" ht="12.75" customHeight="1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</row>
    <row r="207" spans="2:183" ht="12.75" customHeight="1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</row>
    <row r="208" spans="2:183" ht="12.75" customHeight="1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</row>
    <row r="209" spans="2:183" ht="12.75" customHeight="1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</row>
    <row r="210" spans="2:183" ht="12.75" customHeight="1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</row>
    <row r="211" spans="2:183" ht="12.75" customHeight="1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</row>
    <row r="212" spans="2:183" ht="12.75" customHeight="1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</row>
    <row r="213" spans="2:183" ht="12.75" customHeight="1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</row>
    <row r="214" spans="2:183" ht="12.75" customHeight="1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</row>
    <row r="215" spans="2:183" ht="12.75" customHeight="1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</row>
    <row r="216" spans="2:183" ht="12.75" customHeight="1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</row>
    <row r="217" spans="2:183" ht="12.75" customHeight="1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</row>
    <row r="218" spans="2:183" ht="12.75" customHeight="1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</row>
    <row r="219" spans="2:183" ht="12.75" customHeight="1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</row>
    <row r="220" spans="2:183" ht="12.75" customHeight="1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</row>
    <row r="221" spans="2:183" ht="12.75" customHeight="1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</row>
    <row r="222" spans="2:183" ht="12.75" customHeight="1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</row>
    <row r="223" spans="2:183" ht="12.75" customHeight="1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</row>
    <row r="224" spans="2:183" ht="12.75" customHeight="1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</row>
    <row r="225" spans="2:183" ht="12.75" customHeight="1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</row>
    <row r="226" spans="2:183" ht="12.75" customHeight="1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</row>
    <row r="227" spans="2:183" ht="12.75" customHeight="1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</row>
    <row r="228" spans="2:183" ht="12.75" customHeight="1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</row>
    <row r="229" spans="2:183" ht="12.75" customHeight="1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</row>
    <row r="230" spans="2:183" ht="12.75" customHeight="1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</row>
    <row r="231" spans="2:183" ht="12.75" customHeight="1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</row>
    <row r="232" spans="2:183" ht="12.75" customHeight="1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</row>
    <row r="233" spans="2:183" ht="12.75" customHeight="1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</row>
    <row r="234" spans="2:183" ht="12.75" customHeight="1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</row>
    <row r="235" spans="2:183" ht="12.75" customHeight="1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</row>
    <row r="236" spans="2:183" ht="12.75" customHeight="1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</row>
    <row r="237" spans="2:183" ht="12.75" customHeight="1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</row>
    <row r="238" spans="2:183" ht="12.75" customHeight="1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</row>
    <row r="239" spans="2:183" ht="12.75" customHeight="1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</row>
    <row r="240" spans="2:183" ht="12.75" customHeight="1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</row>
    <row r="241" spans="2:183" ht="12.75" customHeight="1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</row>
    <row r="242" spans="2:183" ht="12.75" customHeight="1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</row>
    <row r="243" spans="2:183" ht="12.75" customHeight="1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</row>
    <row r="244" spans="2:183" ht="12.75" customHeight="1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</row>
    <row r="245" spans="2:183" ht="12.75" customHeight="1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</row>
    <row r="246" spans="2:183" ht="12.75" customHeight="1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</row>
    <row r="247" spans="2:183" ht="12.75" customHeight="1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</row>
    <row r="248" spans="2:183" ht="12.75" customHeight="1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</row>
    <row r="249" spans="2:183" ht="12.75" customHeight="1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</row>
    <row r="250" spans="2:183" ht="12.75" customHeight="1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</row>
    <row r="251" spans="2:183" ht="12.75" customHeight="1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</row>
    <row r="252" spans="2:183" ht="12.75" customHeight="1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</row>
    <row r="253" spans="2:183" ht="12.75" customHeight="1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</row>
    <row r="254" spans="2:183" ht="12.75" customHeight="1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</row>
    <row r="255" spans="2:183" ht="12.75" customHeight="1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</row>
    <row r="256" spans="2:183" ht="12.75" customHeight="1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</row>
    <row r="257" spans="2:183" ht="12.75" customHeight="1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</row>
    <row r="258" spans="2:183" ht="12.75" customHeight="1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</row>
    <row r="259" spans="2:183" ht="12.75" customHeight="1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</row>
    <row r="260" spans="2:183" ht="12.75" customHeight="1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</row>
    <row r="261" spans="2:183" ht="12.75" customHeight="1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</row>
    <row r="262" spans="2:183" ht="12.75" customHeight="1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</row>
    <row r="263" spans="2:183" ht="12.75" customHeight="1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</row>
    <row r="264" spans="2:183" ht="12.75" customHeight="1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</row>
    <row r="265" spans="2:183" ht="12.75" customHeight="1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</row>
    <row r="266" spans="2:183" ht="12.75" customHeight="1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</row>
    <row r="267" spans="2:183" ht="12.75" customHeight="1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</row>
    <row r="268" spans="2:183" ht="12.75" customHeight="1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</row>
    <row r="269" spans="2:183" ht="12.75" customHeight="1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</row>
    <row r="270" spans="2:183" ht="12.75" customHeight="1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</row>
    <row r="271" spans="2:183" ht="12.75" customHeight="1" x14ac:dyDescent="0.3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</row>
    <row r="272" spans="2:183" ht="12.75" customHeight="1" x14ac:dyDescent="0.3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</row>
    <row r="273" spans="2:183" ht="12.75" customHeight="1" x14ac:dyDescent="0.3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</row>
    <row r="274" spans="2:183" ht="12.75" customHeight="1" x14ac:dyDescent="0.3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</row>
    <row r="275" spans="2:183" ht="12.75" customHeight="1" x14ac:dyDescent="0.3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</row>
    <row r="276" spans="2:183" ht="12.75" customHeight="1" x14ac:dyDescent="0.3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</row>
    <row r="277" spans="2:183" ht="12.75" customHeight="1" x14ac:dyDescent="0.3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</row>
    <row r="278" spans="2:183" ht="12.75" customHeight="1" x14ac:dyDescent="0.3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</row>
    <row r="279" spans="2:183" ht="12.75" customHeight="1" x14ac:dyDescent="0.3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</row>
    <row r="280" spans="2:183" ht="12.75" customHeight="1" x14ac:dyDescent="0.3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</row>
    <row r="281" spans="2:183" ht="12.75" customHeight="1" x14ac:dyDescent="0.3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</row>
    <row r="282" spans="2:183" ht="12.75" customHeight="1" x14ac:dyDescent="0.3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</row>
    <row r="283" spans="2:183" ht="12.75" customHeight="1" x14ac:dyDescent="0.3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</row>
    <row r="284" spans="2:183" ht="12.75" customHeight="1" x14ac:dyDescent="0.3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</row>
    <row r="285" spans="2:183" ht="12.75" customHeight="1" x14ac:dyDescent="0.3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</row>
    <row r="286" spans="2:183" ht="12.75" customHeight="1" x14ac:dyDescent="0.3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</row>
    <row r="287" spans="2:183" ht="12.75" customHeight="1" x14ac:dyDescent="0.3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</row>
    <row r="288" spans="2:183" ht="12.75" customHeight="1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</row>
    <row r="289" spans="2:183" ht="12.75" customHeight="1" x14ac:dyDescent="0.3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</row>
    <row r="290" spans="2:183" ht="12.75" customHeight="1" x14ac:dyDescent="0.3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</row>
    <row r="291" spans="2:183" ht="12.75" customHeight="1" x14ac:dyDescent="0.3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</row>
    <row r="292" spans="2:183" ht="12.75" customHeight="1" x14ac:dyDescent="0.3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</row>
    <row r="293" spans="2:183" ht="12.75" customHeight="1" x14ac:dyDescent="0.3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</row>
    <row r="294" spans="2:183" ht="12.75" customHeight="1" x14ac:dyDescent="0.3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</row>
    <row r="295" spans="2:183" ht="12.75" customHeight="1" x14ac:dyDescent="0.3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</row>
    <row r="296" spans="2:183" ht="12.75" customHeight="1" x14ac:dyDescent="0.3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</row>
    <row r="297" spans="2:183" ht="12.75" customHeight="1" x14ac:dyDescent="0.3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</row>
    <row r="298" spans="2:183" ht="12.75" customHeight="1" x14ac:dyDescent="0.3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</row>
    <row r="299" spans="2:183" ht="12.75" customHeight="1" x14ac:dyDescent="0.3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</row>
    <row r="300" spans="2:183" ht="12.75" customHeight="1" x14ac:dyDescent="0.3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</row>
    <row r="301" spans="2:183" ht="12.75" customHeight="1" x14ac:dyDescent="0.3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</row>
    <row r="302" spans="2:183" ht="12.75" customHeight="1" x14ac:dyDescent="0.3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</row>
    <row r="303" spans="2:183" ht="12.75" customHeight="1" x14ac:dyDescent="0.3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</row>
    <row r="304" spans="2:183" ht="12.75" customHeight="1" x14ac:dyDescent="0.3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</row>
    <row r="305" spans="2:183" ht="12.75" customHeight="1" x14ac:dyDescent="0.3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</row>
    <row r="306" spans="2:183" ht="12.75" customHeight="1" x14ac:dyDescent="0.3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</row>
    <row r="307" spans="2:183" ht="12.75" customHeight="1" x14ac:dyDescent="0.3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</row>
    <row r="308" spans="2:183" ht="12.75" customHeight="1" x14ac:dyDescent="0.3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</row>
    <row r="309" spans="2:183" ht="12.75" customHeight="1" x14ac:dyDescent="0.3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</row>
    <row r="310" spans="2:183" ht="12.75" customHeight="1" x14ac:dyDescent="0.3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</row>
    <row r="311" spans="2:183" ht="12.75" customHeight="1" x14ac:dyDescent="0.3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</row>
    <row r="312" spans="2:183" ht="12.75" customHeight="1" x14ac:dyDescent="0.3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</row>
    <row r="313" spans="2:183" ht="12.75" customHeight="1" x14ac:dyDescent="0.3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</row>
    <row r="314" spans="2:183" ht="12.75" customHeight="1" x14ac:dyDescent="0.3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</row>
    <row r="315" spans="2:183" ht="12.75" customHeight="1" x14ac:dyDescent="0.3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</row>
    <row r="316" spans="2:183" ht="12.75" customHeight="1" x14ac:dyDescent="0.3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</row>
    <row r="317" spans="2:183" ht="12.75" customHeight="1" x14ac:dyDescent="0.3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</row>
    <row r="318" spans="2:183" ht="12.75" customHeight="1" x14ac:dyDescent="0.3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</row>
    <row r="319" spans="2:183" ht="12.75" customHeight="1" x14ac:dyDescent="0.3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</row>
    <row r="320" spans="2:183" ht="12.75" customHeight="1" x14ac:dyDescent="0.3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</row>
    <row r="321" spans="2:183" ht="12.75" customHeight="1" x14ac:dyDescent="0.3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</row>
    <row r="322" spans="2:183" ht="12.75" customHeight="1" x14ac:dyDescent="0.3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</row>
    <row r="323" spans="2:183" ht="12.75" customHeight="1" x14ac:dyDescent="0.3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</row>
    <row r="324" spans="2:183" ht="12.75" customHeight="1" x14ac:dyDescent="0.3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</row>
    <row r="325" spans="2:183" ht="12.75" customHeight="1" x14ac:dyDescent="0.3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</row>
    <row r="326" spans="2:183" ht="12.75" customHeight="1" x14ac:dyDescent="0.3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</row>
    <row r="327" spans="2:183" ht="12.75" customHeight="1" x14ac:dyDescent="0.3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</row>
    <row r="328" spans="2:183" ht="12.75" customHeight="1" x14ac:dyDescent="0.3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</row>
    <row r="329" spans="2:183" ht="12.75" customHeight="1" x14ac:dyDescent="0.3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</row>
    <row r="330" spans="2:183" ht="12.75" customHeight="1" x14ac:dyDescent="0.3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</row>
    <row r="331" spans="2:183" ht="12.75" customHeight="1" x14ac:dyDescent="0.3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</row>
    <row r="332" spans="2:183" ht="12.75" customHeight="1" x14ac:dyDescent="0.3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</row>
    <row r="333" spans="2:183" ht="12.75" customHeight="1" x14ac:dyDescent="0.3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</row>
    <row r="334" spans="2:183" ht="12.75" customHeight="1" x14ac:dyDescent="0.3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</row>
    <row r="335" spans="2:183" ht="12.75" customHeight="1" x14ac:dyDescent="0.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</row>
    <row r="336" spans="2:183" ht="12.75" customHeight="1" x14ac:dyDescent="0.3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</row>
    <row r="337" spans="2:183" ht="12.75" customHeight="1" x14ac:dyDescent="0.3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</row>
    <row r="338" spans="2:183" ht="12.75" customHeight="1" x14ac:dyDescent="0.3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</row>
    <row r="339" spans="2:183" ht="12.75" customHeight="1" x14ac:dyDescent="0.3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</row>
    <row r="340" spans="2:183" ht="12.75" customHeight="1" x14ac:dyDescent="0.3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</row>
    <row r="341" spans="2:183" ht="12.75" customHeight="1" x14ac:dyDescent="0.3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</row>
    <row r="342" spans="2:183" ht="12.75" customHeight="1" x14ac:dyDescent="0.3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</row>
    <row r="343" spans="2:183" ht="12.75" customHeight="1" x14ac:dyDescent="0.3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</row>
    <row r="344" spans="2:183" ht="12.75" customHeight="1" x14ac:dyDescent="0.3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</row>
    <row r="345" spans="2:183" ht="12.75" customHeight="1" x14ac:dyDescent="0.3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</row>
    <row r="346" spans="2:183" ht="12.75" customHeight="1" x14ac:dyDescent="0.3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</row>
    <row r="347" spans="2:183" ht="12.75" customHeight="1" x14ac:dyDescent="0.3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</row>
    <row r="348" spans="2:183" ht="12.75" customHeight="1" x14ac:dyDescent="0.3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</row>
    <row r="349" spans="2:183" ht="12.75" customHeight="1" x14ac:dyDescent="0.3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</row>
    <row r="350" spans="2:183" ht="12.75" customHeight="1" x14ac:dyDescent="0.3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</row>
    <row r="351" spans="2:183" ht="12.75" customHeight="1" x14ac:dyDescent="0.3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</row>
    <row r="352" spans="2:183" ht="12.75" customHeight="1" x14ac:dyDescent="0.3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</row>
    <row r="353" spans="2:183" ht="12.75" customHeight="1" x14ac:dyDescent="0.3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</row>
    <row r="354" spans="2:183" ht="12.75" customHeight="1" x14ac:dyDescent="0.3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</row>
    <row r="355" spans="2:183" ht="12.75" customHeight="1" x14ac:dyDescent="0.3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</row>
    <row r="356" spans="2:183" ht="12.75" customHeight="1" x14ac:dyDescent="0.3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</row>
    <row r="357" spans="2:183" ht="12.75" customHeight="1" x14ac:dyDescent="0.3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</row>
    <row r="358" spans="2:183" ht="12.75" customHeight="1" x14ac:dyDescent="0.3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</row>
    <row r="359" spans="2:183" ht="12.75" customHeight="1" x14ac:dyDescent="0.3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</row>
    <row r="360" spans="2:183" ht="12.75" customHeight="1" x14ac:dyDescent="0.3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</row>
    <row r="361" spans="2:183" ht="12.75" customHeight="1" x14ac:dyDescent="0.3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</row>
    <row r="362" spans="2:183" ht="12.75" customHeight="1" x14ac:dyDescent="0.3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</row>
    <row r="363" spans="2:183" ht="12.75" customHeight="1" x14ac:dyDescent="0.3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</row>
    <row r="364" spans="2:183" ht="12.75" customHeight="1" x14ac:dyDescent="0.3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</row>
    <row r="365" spans="2:183" ht="12.75" customHeight="1" x14ac:dyDescent="0.3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</row>
    <row r="366" spans="2:183" ht="12.75" customHeight="1" x14ac:dyDescent="0.3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</row>
    <row r="367" spans="2:183" ht="12.75" customHeight="1" x14ac:dyDescent="0.3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</row>
    <row r="368" spans="2:183" ht="12.75" customHeight="1" x14ac:dyDescent="0.3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</row>
    <row r="369" spans="2:183" ht="12.75" customHeight="1" x14ac:dyDescent="0.3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</row>
    <row r="370" spans="2:183" ht="12.75" customHeight="1" x14ac:dyDescent="0.3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</row>
    <row r="371" spans="2:183" ht="12.75" customHeight="1" x14ac:dyDescent="0.3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</row>
    <row r="372" spans="2:183" ht="12.75" customHeight="1" x14ac:dyDescent="0.3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</row>
    <row r="373" spans="2:183" ht="12.75" customHeight="1" x14ac:dyDescent="0.3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</row>
    <row r="374" spans="2:183" ht="12.75" customHeight="1" x14ac:dyDescent="0.3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</row>
    <row r="375" spans="2:183" ht="12.75" customHeight="1" x14ac:dyDescent="0.3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</row>
    <row r="376" spans="2:183" ht="12.75" customHeight="1" x14ac:dyDescent="0.3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</row>
    <row r="377" spans="2:183" ht="12.75" customHeight="1" x14ac:dyDescent="0.3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</row>
    <row r="378" spans="2:183" ht="12.75" customHeight="1" x14ac:dyDescent="0.3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</row>
    <row r="379" spans="2:183" ht="12.75" customHeight="1" x14ac:dyDescent="0.3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</row>
    <row r="380" spans="2:183" ht="12.75" customHeight="1" x14ac:dyDescent="0.3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</row>
    <row r="381" spans="2:183" ht="12.75" customHeight="1" x14ac:dyDescent="0.3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</row>
    <row r="382" spans="2:183" ht="12.75" customHeight="1" x14ac:dyDescent="0.3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</row>
    <row r="383" spans="2:183" ht="12.75" customHeight="1" x14ac:dyDescent="0.3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</row>
    <row r="384" spans="2:183" ht="12.75" customHeight="1" x14ac:dyDescent="0.3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</row>
    <row r="385" spans="2:183" ht="12.75" customHeight="1" x14ac:dyDescent="0.3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</row>
    <row r="386" spans="2:183" ht="12.75" customHeight="1" x14ac:dyDescent="0.3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</row>
    <row r="387" spans="2:183" ht="12.75" customHeight="1" x14ac:dyDescent="0.3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</row>
    <row r="388" spans="2:183" ht="12.75" customHeight="1" x14ac:dyDescent="0.3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</row>
    <row r="389" spans="2:183" ht="12.75" customHeight="1" x14ac:dyDescent="0.3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</row>
    <row r="390" spans="2:183" ht="12.75" customHeight="1" x14ac:dyDescent="0.3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</row>
    <row r="391" spans="2:183" ht="12.75" customHeight="1" x14ac:dyDescent="0.3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</row>
    <row r="392" spans="2:183" ht="12.75" customHeight="1" x14ac:dyDescent="0.3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</row>
    <row r="393" spans="2:183" ht="12.75" customHeight="1" x14ac:dyDescent="0.3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</row>
    <row r="394" spans="2:183" ht="12.75" customHeight="1" x14ac:dyDescent="0.3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</row>
    <row r="395" spans="2:183" ht="12.75" customHeight="1" x14ac:dyDescent="0.3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</row>
    <row r="396" spans="2:183" ht="12.75" customHeight="1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</row>
    <row r="397" spans="2:183" ht="12.75" customHeight="1" x14ac:dyDescent="0.3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</row>
    <row r="398" spans="2:183" ht="12.75" customHeight="1" x14ac:dyDescent="0.3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</row>
    <row r="399" spans="2:183" ht="12.75" customHeight="1" x14ac:dyDescent="0.3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</row>
    <row r="400" spans="2:183" ht="12.75" customHeight="1" x14ac:dyDescent="0.3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</row>
    <row r="401" spans="2:183" ht="12.75" customHeight="1" x14ac:dyDescent="0.3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</row>
    <row r="402" spans="2:183" ht="12.75" customHeight="1" x14ac:dyDescent="0.3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</row>
    <row r="403" spans="2:183" ht="12.75" customHeight="1" x14ac:dyDescent="0.3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</row>
    <row r="404" spans="2:183" ht="12.75" customHeight="1" x14ac:dyDescent="0.3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</row>
    <row r="405" spans="2:183" ht="12.75" customHeight="1" x14ac:dyDescent="0.3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</row>
    <row r="406" spans="2:183" ht="12.75" customHeight="1" x14ac:dyDescent="0.3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</row>
    <row r="407" spans="2:183" ht="12.75" customHeight="1" x14ac:dyDescent="0.3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</row>
    <row r="408" spans="2:183" ht="12.75" customHeight="1" x14ac:dyDescent="0.3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</row>
    <row r="409" spans="2:183" ht="12.75" customHeight="1" x14ac:dyDescent="0.3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</row>
    <row r="410" spans="2:183" ht="12.75" customHeight="1" x14ac:dyDescent="0.3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</row>
    <row r="411" spans="2:183" ht="12.75" customHeight="1" x14ac:dyDescent="0.3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</row>
    <row r="412" spans="2:183" ht="12.75" customHeight="1" x14ac:dyDescent="0.3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</row>
    <row r="413" spans="2:183" ht="12.75" customHeight="1" x14ac:dyDescent="0.3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</row>
    <row r="414" spans="2:183" ht="12.75" customHeight="1" x14ac:dyDescent="0.3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</row>
    <row r="415" spans="2:183" ht="12.75" customHeight="1" x14ac:dyDescent="0.3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</row>
    <row r="416" spans="2:183" ht="12.75" customHeight="1" x14ac:dyDescent="0.3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</row>
    <row r="417" spans="2:183" ht="12.75" customHeight="1" x14ac:dyDescent="0.3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</row>
    <row r="418" spans="2:183" ht="12.75" customHeight="1" x14ac:dyDescent="0.3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</row>
    <row r="419" spans="2:183" ht="12.75" customHeight="1" x14ac:dyDescent="0.3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</row>
    <row r="420" spans="2:183" ht="12.75" customHeight="1" x14ac:dyDescent="0.3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</row>
    <row r="421" spans="2:183" ht="12.75" customHeight="1" x14ac:dyDescent="0.3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</row>
    <row r="422" spans="2:183" ht="12.75" customHeight="1" x14ac:dyDescent="0.3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</row>
    <row r="423" spans="2:183" ht="12.75" customHeight="1" x14ac:dyDescent="0.3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</row>
    <row r="424" spans="2:183" ht="12.75" customHeight="1" x14ac:dyDescent="0.3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</row>
    <row r="425" spans="2:183" ht="12.75" customHeight="1" x14ac:dyDescent="0.3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</row>
    <row r="426" spans="2:183" ht="12.75" customHeight="1" x14ac:dyDescent="0.3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</row>
    <row r="427" spans="2:183" ht="12.75" customHeight="1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</row>
    <row r="428" spans="2:183" ht="12.75" customHeight="1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</row>
    <row r="429" spans="2:183" ht="12.75" customHeight="1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</row>
    <row r="430" spans="2:183" ht="12.75" customHeight="1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</row>
    <row r="431" spans="2:183" ht="12.75" customHeight="1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</row>
    <row r="432" spans="2:183" ht="12.75" customHeight="1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</row>
    <row r="433" spans="2:183" ht="12.75" customHeight="1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</row>
    <row r="434" spans="2:183" ht="12.75" customHeight="1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</row>
    <row r="435" spans="2:183" ht="12.75" customHeight="1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</row>
    <row r="436" spans="2:183" ht="12.75" customHeight="1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</row>
    <row r="437" spans="2:183" ht="12.75" customHeight="1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</row>
    <row r="438" spans="2:183" ht="12.75" customHeight="1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</row>
    <row r="439" spans="2:183" ht="12.75" customHeight="1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</row>
    <row r="440" spans="2:183" ht="12.75" customHeight="1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</row>
    <row r="441" spans="2:183" ht="12.75" customHeight="1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</row>
    <row r="442" spans="2:183" ht="12.75" customHeight="1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</row>
    <row r="443" spans="2:183" ht="12.75" customHeight="1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</row>
    <row r="444" spans="2:183" ht="12.75" customHeight="1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</row>
    <row r="445" spans="2:183" ht="12.75" customHeight="1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</row>
    <row r="446" spans="2:183" ht="12.75" customHeight="1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</row>
    <row r="447" spans="2:183" ht="12.75" customHeight="1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</row>
    <row r="448" spans="2:183" ht="12.75" customHeight="1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</row>
    <row r="449" spans="2:183" ht="12.75" customHeight="1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</row>
    <row r="450" spans="2:183" ht="12.75" customHeight="1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</row>
    <row r="451" spans="2:183" ht="12.75" customHeight="1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</row>
    <row r="452" spans="2:183" ht="12.75" customHeight="1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</row>
    <row r="453" spans="2:183" ht="12.75" customHeight="1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</row>
    <row r="454" spans="2:183" ht="12.75" customHeight="1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</row>
    <row r="455" spans="2:183" ht="12.75" customHeight="1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</row>
    <row r="456" spans="2:183" ht="12.75" customHeight="1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</row>
    <row r="457" spans="2:183" ht="12.75" customHeight="1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</row>
    <row r="458" spans="2:183" ht="12.75" customHeight="1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</row>
    <row r="459" spans="2:183" ht="12.75" customHeight="1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</row>
    <row r="460" spans="2:183" ht="12.75" customHeight="1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</row>
    <row r="461" spans="2:183" ht="12.75" customHeight="1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</row>
    <row r="462" spans="2:183" ht="12.75" customHeight="1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</row>
    <row r="463" spans="2:183" ht="12.75" customHeight="1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</row>
    <row r="464" spans="2:183" ht="12.75" customHeight="1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</row>
    <row r="465" spans="2:183" ht="12.75" customHeight="1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</row>
    <row r="466" spans="2:183" ht="12.75" customHeight="1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</row>
    <row r="467" spans="2:183" ht="12.75" customHeight="1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</row>
    <row r="468" spans="2:183" ht="12.75" customHeight="1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</row>
    <row r="469" spans="2:183" ht="12.75" customHeight="1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</row>
    <row r="470" spans="2:183" ht="12.75" customHeight="1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</row>
    <row r="471" spans="2:183" ht="12.75" customHeight="1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</row>
    <row r="472" spans="2:183" ht="12.75" customHeight="1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</row>
    <row r="473" spans="2:183" ht="12.75" customHeight="1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</row>
    <row r="474" spans="2:183" ht="12.75" customHeight="1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</row>
    <row r="475" spans="2:183" ht="12.75" customHeight="1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</row>
    <row r="476" spans="2:183" ht="12.75" customHeight="1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</row>
    <row r="477" spans="2:183" ht="12.75" customHeight="1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</row>
    <row r="478" spans="2:183" ht="12.75" customHeight="1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</row>
    <row r="479" spans="2:183" ht="12.75" customHeight="1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</row>
    <row r="480" spans="2:183" ht="12.75" customHeight="1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</row>
    <row r="481" spans="2:183" ht="12.75" customHeight="1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</row>
    <row r="482" spans="2:183" ht="12.75" customHeight="1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</row>
    <row r="483" spans="2:183" ht="12.75" customHeight="1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</row>
    <row r="484" spans="2:183" ht="12.75" customHeight="1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</row>
    <row r="485" spans="2:183" ht="12.75" customHeight="1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</row>
    <row r="486" spans="2:183" ht="12.75" customHeight="1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</row>
    <row r="487" spans="2:183" ht="12.75" customHeight="1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</row>
    <row r="488" spans="2:183" ht="12.75" customHeight="1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</row>
    <row r="489" spans="2:183" ht="12.75" customHeight="1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</row>
    <row r="490" spans="2:183" ht="12.75" customHeight="1" x14ac:dyDescent="0.3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</row>
    <row r="491" spans="2:183" ht="12.75" customHeight="1" x14ac:dyDescent="0.3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</row>
    <row r="492" spans="2:183" ht="12.75" customHeight="1" x14ac:dyDescent="0.3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</row>
    <row r="493" spans="2:183" ht="12.75" customHeight="1" x14ac:dyDescent="0.3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</row>
    <row r="494" spans="2:183" ht="12.75" customHeight="1" x14ac:dyDescent="0.3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</row>
    <row r="495" spans="2:183" ht="12.75" customHeight="1" x14ac:dyDescent="0.3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</row>
    <row r="496" spans="2:183" ht="12.75" customHeight="1" x14ac:dyDescent="0.3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</row>
    <row r="497" spans="2:183" ht="12.75" customHeight="1" x14ac:dyDescent="0.3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</row>
    <row r="498" spans="2:183" ht="12.75" customHeight="1" x14ac:dyDescent="0.3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</row>
    <row r="499" spans="2:183" ht="12.75" customHeight="1" x14ac:dyDescent="0.3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</row>
    <row r="500" spans="2:183" ht="12.75" customHeight="1" x14ac:dyDescent="0.3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</row>
    <row r="501" spans="2:183" ht="12.75" customHeight="1" x14ac:dyDescent="0.3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</row>
    <row r="502" spans="2:183" ht="12.75" customHeight="1" x14ac:dyDescent="0.3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</row>
    <row r="503" spans="2:183" ht="12.75" customHeight="1" x14ac:dyDescent="0.3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</row>
    <row r="504" spans="2:183" ht="12.75" customHeight="1" x14ac:dyDescent="0.3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</row>
    <row r="505" spans="2:183" ht="12.75" customHeight="1" x14ac:dyDescent="0.3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</row>
    <row r="506" spans="2:183" ht="12.75" customHeight="1" x14ac:dyDescent="0.3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</row>
    <row r="507" spans="2:183" ht="12.75" customHeight="1" x14ac:dyDescent="0.3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</row>
    <row r="508" spans="2:183" ht="12.75" customHeight="1" x14ac:dyDescent="0.3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</row>
    <row r="509" spans="2:183" ht="12.75" customHeight="1" x14ac:dyDescent="0.3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</row>
    <row r="510" spans="2:183" ht="12.75" customHeight="1" x14ac:dyDescent="0.3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</row>
    <row r="511" spans="2:183" ht="12.75" customHeight="1" x14ac:dyDescent="0.3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</row>
    <row r="512" spans="2:183" ht="12.75" customHeight="1" x14ac:dyDescent="0.3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</row>
    <row r="513" spans="2:183" ht="12.75" customHeight="1" x14ac:dyDescent="0.3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</row>
    <row r="514" spans="2:183" ht="12.75" customHeight="1" x14ac:dyDescent="0.3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</row>
    <row r="515" spans="2:183" ht="12.75" customHeight="1" x14ac:dyDescent="0.3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</row>
    <row r="516" spans="2:183" ht="12.75" customHeight="1" x14ac:dyDescent="0.3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</row>
    <row r="517" spans="2:183" ht="12.75" customHeight="1" x14ac:dyDescent="0.3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</row>
    <row r="518" spans="2:183" ht="12.75" customHeight="1" x14ac:dyDescent="0.3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</row>
    <row r="519" spans="2:183" ht="12.75" customHeight="1" x14ac:dyDescent="0.3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</row>
    <row r="520" spans="2:183" ht="12.75" customHeight="1" x14ac:dyDescent="0.3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</row>
    <row r="521" spans="2:183" ht="12.75" customHeight="1" x14ac:dyDescent="0.3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</row>
    <row r="522" spans="2:183" ht="12.75" customHeight="1" x14ac:dyDescent="0.3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</row>
    <row r="523" spans="2:183" ht="12.75" customHeight="1" x14ac:dyDescent="0.3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</row>
    <row r="524" spans="2:183" ht="12.75" customHeight="1" x14ac:dyDescent="0.3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</row>
    <row r="525" spans="2:183" ht="12.75" customHeight="1" x14ac:dyDescent="0.3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</row>
    <row r="526" spans="2:183" ht="12.75" customHeight="1" x14ac:dyDescent="0.3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</row>
    <row r="527" spans="2:183" ht="12.75" customHeight="1" x14ac:dyDescent="0.3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</row>
    <row r="528" spans="2:183" ht="12.75" customHeight="1" x14ac:dyDescent="0.3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</row>
    <row r="529" spans="2:183" ht="12.75" customHeight="1" x14ac:dyDescent="0.3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</row>
    <row r="530" spans="2:183" ht="12.75" customHeight="1" x14ac:dyDescent="0.3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</row>
    <row r="531" spans="2:183" ht="12.75" customHeight="1" x14ac:dyDescent="0.3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</row>
    <row r="532" spans="2:183" ht="12.75" customHeight="1" x14ac:dyDescent="0.3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</row>
    <row r="533" spans="2:183" ht="12.75" customHeight="1" x14ac:dyDescent="0.3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</row>
    <row r="534" spans="2:183" ht="12.75" customHeight="1" x14ac:dyDescent="0.3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</row>
    <row r="535" spans="2:183" ht="12.75" customHeight="1" x14ac:dyDescent="0.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</row>
    <row r="536" spans="2:183" ht="12.75" customHeight="1" x14ac:dyDescent="0.3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</row>
    <row r="537" spans="2:183" ht="12.75" customHeight="1" x14ac:dyDescent="0.3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</row>
    <row r="538" spans="2:183" ht="12.75" customHeight="1" x14ac:dyDescent="0.3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</row>
    <row r="539" spans="2:183" ht="12.75" customHeight="1" x14ac:dyDescent="0.3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</row>
    <row r="540" spans="2:183" ht="12.75" customHeight="1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</row>
    <row r="541" spans="2:183" ht="12.75" customHeight="1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</row>
    <row r="542" spans="2:183" ht="12.75" customHeight="1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</row>
    <row r="543" spans="2:183" ht="12.75" customHeight="1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</row>
    <row r="544" spans="2:183" ht="12.75" customHeight="1" x14ac:dyDescent="0.3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</row>
    <row r="545" spans="2:183" ht="12.75" customHeight="1" x14ac:dyDescent="0.3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</row>
    <row r="546" spans="2:183" ht="12.75" customHeight="1" x14ac:dyDescent="0.3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</row>
    <row r="547" spans="2:183" ht="12.75" customHeight="1" x14ac:dyDescent="0.3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</row>
    <row r="548" spans="2:183" ht="12.75" customHeight="1" x14ac:dyDescent="0.3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</row>
    <row r="549" spans="2:183" ht="12.75" customHeight="1" x14ac:dyDescent="0.3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</row>
    <row r="550" spans="2:183" ht="12.75" customHeight="1" x14ac:dyDescent="0.3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</row>
    <row r="551" spans="2:183" ht="12.75" customHeight="1" x14ac:dyDescent="0.3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</row>
    <row r="552" spans="2:183" ht="12.75" customHeight="1" x14ac:dyDescent="0.3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</row>
    <row r="553" spans="2:183" ht="12.75" customHeight="1" x14ac:dyDescent="0.3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</row>
    <row r="554" spans="2:183" ht="12.75" customHeight="1" x14ac:dyDescent="0.3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</row>
    <row r="555" spans="2:183" ht="12.75" customHeight="1" x14ac:dyDescent="0.3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</row>
    <row r="556" spans="2:183" ht="12.75" customHeight="1" x14ac:dyDescent="0.3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</row>
    <row r="557" spans="2:183" ht="12.75" customHeight="1" x14ac:dyDescent="0.3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</row>
    <row r="558" spans="2:183" ht="12.75" customHeight="1" x14ac:dyDescent="0.3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</row>
    <row r="559" spans="2:183" ht="12.75" customHeight="1" x14ac:dyDescent="0.3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</row>
    <row r="560" spans="2:183" ht="12.75" customHeight="1" x14ac:dyDescent="0.3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</row>
    <row r="561" spans="2:183" ht="12.75" customHeight="1" x14ac:dyDescent="0.3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</row>
    <row r="562" spans="2:183" ht="12.75" customHeight="1" x14ac:dyDescent="0.3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</row>
    <row r="563" spans="2:183" ht="12.75" customHeight="1" x14ac:dyDescent="0.3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</row>
    <row r="564" spans="2:183" ht="12.75" customHeight="1" x14ac:dyDescent="0.3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</row>
    <row r="565" spans="2:183" ht="12.75" customHeight="1" x14ac:dyDescent="0.3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</row>
    <row r="566" spans="2:183" ht="12.75" customHeight="1" x14ac:dyDescent="0.3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</row>
    <row r="567" spans="2:183" ht="12.75" customHeight="1" x14ac:dyDescent="0.3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</row>
    <row r="568" spans="2:183" ht="12.75" customHeight="1" x14ac:dyDescent="0.3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</row>
    <row r="569" spans="2:183" ht="12.75" customHeight="1" x14ac:dyDescent="0.3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</row>
    <row r="570" spans="2:183" ht="12.75" customHeight="1" x14ac:dyDescent="0.3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</row>
    <row r="571" spans="2:183" ht="12.75" customHeight="1" x14ac:dyDescent="0.3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</row>
    <row r="572" spans="2:183" ht="12.75" customHeight="1" x14ac:dyDescent="0.3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</row>
    <row r="573" spans="2:183" ht="12.75" customHeight="1" x14ac:dyDescent="0.3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</row>
    <row r="574" spans="2:183" ht="12.75" customHeight="1" x14ac:dyDescent="0.3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</row>
    <row r="575" spans="2:183" ht="12.75" customHeight="1" x14ac:dyDescent="0.3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</row>
    <row r="576" spans="2:183" ht="12.75" customHeight="1" x14ac:dyDescent="0.3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</row>
    <row r="577" spans="2:183" ht="12.75" customHeight="1" x14ac:dyDescent="0.3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</row>
    <row r="578" spans="2:183" ht="12.75" customHeight="1" x14ac:dyDescent="0.3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</row>
    <row r="579" spans="2:183" ht="12.75" customHeight="1" x14ac:dyDescent="0.3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</row>
    <row r="580" spans="2:183" ht="12.75" customHeight="1" x14ac:dyDescent="0.3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</row>
    <row r="581" spans="2:183" ht="12.75" customHeight="1" x14ac:dyDescent="0.3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</row>
    <row r="582" spans="2:183" ht="12.75" customHeight="1" x14ac:dyDescent="0.3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</row>
    <row r="583" spans="2:183" ht="12.75" customHeight="1" x14ac:dyDescent="0.3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</row>
    <row r="584" spans="2:183" ht="12.75" customHeight="1" x14ac:dyDescent="0.3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</row>
    <row r="585" spans="2:183" ht="12.75" customHeight="1" x14ac:dyDescent="0.3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</row>
    <row r="586" spans="2:183" ht="12.75" customHeight="1" x14ac:dyDescent="0.3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</row>
    <row r="587" spans="2:183" ht="12.75" customHeight="1" x14ac:dyDescent="0.3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</row>
    <row r="588" spans="2:183" ht="12.75" customHeight="1" x14ac:dyDescent="0.3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</row>
    <row r="589" spans="2:183" ht="12.75" customHeight="1" x14ac:dyDescent="0.3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</row>
    <row r="590" spans="2:183" ht="12.75" customHeight="1" x14ac:dyDescent="0.3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</row>
    <row r="591" spans="2:183" ht="12.75" customHeight="1" x14ac:dyDescent="0.3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</row>
    <row r="592" spans="2:183" ht="12.75" customHeight="1" x14ac:dyDescent="0.3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</row>
    <row r="593" spans="2:183" ht="12.75" customHeight="1" x14ac:dyDescent="0.3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</row>
    <row r="594" spans="2:183" ht="12.75" customHeight="1" x14ac:dyDescent="0.3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</row>
    <row r="595" spans="2:183" ht="12.75" customHeight="1" x14ac:dyDescent="0.3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</row>
    <row r="596" spans="2:183" ht="12.75" customHeight="1" x14ac:dyDescent="0.3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</row>
    <row r="597" spans="2:183" ht="12.75" customHeight="1" x14ac:dyDescent="0.3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</row>
    <row r="598" spans="2:183" ht="12.75" customHeight="1" x14ac:dyDescent="0.3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</row>
    <row r="599" spans="2:183" ht="12.75" customHeight="1" x14ac:dyDescent="0.3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</row>
    <row r="600" spans="2:183" ht="12.75" customHeight="1" x14ac:dyDescent="0.3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</row>
    <row r="601" spans="2:183" ht="12.75" customHeight="1" x14ac:dyDescent="0.3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</row>
    <row r="602" spans="2:183" ht="12.75" customHeight="1" x14ac:dyDescent="0.3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</row>
    <row r="603" spans="2:183" ht="12.75" customHeight="1" x14ac:dyDescent="0.3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</row>
    <row r="604" spans="2:183" ht="12.75" customHeight="1" x14ac:dyDescent="0.3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</row>
    <row r="605" spans="2:183" ht="12.75" customHeight="1" x14ac:dyDescent="0.3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</row>
    <row r="606" spans="2:183" ht="12.75" customHeight="1" x14ac:dyDescent="0.3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</row>
    <row r="607" spans="2:183" ht="12.75" customHeight="1" x14ac:dyDescent="0.3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</row>
    <row r="608" spans="2:183" ht="12.75" customHeight="1" x14ac:dyDescent="0.3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</row>
    <row r="609" spans="2:183" ht="12.75" customHeight="1" x14ac:dyDescent="0.3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</row>
    <row r="610" spans="2:183" ht="12.75" customHeight="1" x14ac:dyDescent="0.3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</row>
    <row r="611" spans="2:183" ht="12.75" customHeight="1" x14ac:dyDescent="0.3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</row>
    <row r="612" spans="2:183" ht="12.75" customHeight="1" x14ac:dyDescent="0.3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</row>
    <row r="613" spans="2:183" ht="12.75" customHeight="1" x14ac:dyDescent="0.3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</row>
    <row r="614" spans="2:183" ht="12.75" customHeight="1" x14ac:dyDescent="0.3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</row>
    <row r="615" spans="2:183" ht="12.75" customHeight="1" x14ac:dyDescent="0.3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</row>
    <row r="616" spans="2:183" ht="12.75" customHeight="1" x14ac:dyDescent="0.3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</row>
    <row r="617" spans="2:183" ht="12.75" customHeight="1" x14ac:dyDescent="0.3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</row>
    <row r="618" spans="2:183" ht="12.75" customHeight="1" x14ac:dyDescent="0.3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</row>
    <row r="619" spans="2:183" ht="12.75" customHeight="1" x14ac:dyDescent="0.3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</row>
    <row r="620" spans="2:183" ht="12.75" customHeight="1" x14ac:dyDescent="0.3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</row>
    <row r="621" spans="2:183" ht="12.75" customHeight="1" x14ac:dyDescent="0.3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</row>
    <row r="622" spans="2:183" ht="12.75" customHeight="1" x14ac:dyDescent="0.3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</row>
    <row r="623" spans="2:183" ht="12.75" customHeight="1" x14ac:dyDescent="0.3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</row>
    <row r="624" spans="2:183" ht="12.75" customHeight="1" x14ac:dyDescent="0.3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</row>
    <row r="625" spans="2:183" ht="12.75" customHeight="1" x14ac:dyDescent="0.3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</row>
    <row r="626" spans="2:183" ht="12.75" customHeight="1" x14ac:dyDescent="0.3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</row>
    <row r="627" spans="2:183" ht="12.75" customHeight="1" x14ac:dyDescent="0.3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</row>
    <row r="628" spans="2:183" ht="12.75" customHeight="1" x14ac:dyDescent="0.3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</row>
    <row r="629" spans="2:183" ht="12.75" customHeight="1" x14ac:dyDescent="0.3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</row>
    <row r="630" spans="2:183" ht="12.75" customHeight="1" x14ac:dyDescent="0.3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</row>
    <row r="631" spans="2:183" ht="12.75" customHeight="1" x14ac:dyDescent="0.3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</row>
    <row r="632" spans="2:183" ht="12.75" customHeight="1" x14ac:dyDescent="0.3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</row>
    <row r="633" spans="2:183" ht="12.75" customHeight="1" x14ac:dyDescent="0.3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</row>
    <row r="634" spans="2:183" ht="12.75" customHeight="1" x14ac:dyDescent="0.3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</row>
    <row r="635" spans="2:183" ht="12.75" customHeight="1" x14ac:dyDescent="0.3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</row>
    <row r="636" spans="2:183" ht="12.75" customHeight="1" x14ac:dyDescent="0.3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</row>
    <row r="637" spans="2:183" ht="12.75" customHeight="1" x14ac:dyDescent="0.3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</row>
    <row r="638" spans="2:183" ht="12.75" customHeight="1" x14ac:dyDescent="0.3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</row>
    <row r="639" spans="2:183" ht="12.75" customHeight="1" x14ac:dyDescent="0.3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</row>
    <row r="640" spans="2:183" ht="12.75" customHeight="1" x14ac:dyDescent="0.3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</row>
    <row r="641" spans="2:183" ht="12.75" customHeight="1" x14ac:dyDescent="0.3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</row>
    <row r="642" spans="2:183" ht="12.75" customHeight="1" x14ac:dyDescent="0.3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</row>
    <row r="643" spans="2:183" ht="12.75" customHeight="1" x14ac:dyDescent="0.3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</row>
    <row r="644" spans="2:183" ht="12.75" customHeight="1" x14ac:dyDescent="0.3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</row>
    <row r="645" spans="2:183" ht="12.75" customHeight="1" x14ac:dyDescent="0.3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</row>
    <row r="646" spans="2:183" ht="12.75" customHeight="1" x14ac:dyDescent="0.3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</row>
    <row r="647" spans="2:183" ht="12.75" customHeight="1" x14ac:dyDescent="0.3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</row>
    <row r="648" spans="2:183" ht="12.75" customHeight="1" x14ac:dyDescent="0.3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</row>
    <row r="649" spans="2:183" ht="12.75" customHeight="1" x14ac:dyDescent="0.3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</row>
    <row r="650" spans="2:183" ht="12.75" customHeight="1" x14ac:dyDescent="0.3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</row>
    <row r="651" spans="2:183" ht="12.75" customHeight="1" x14ac:dyDescent="0.3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</row>
    <row r="652" spans="2:183" ht="12.75" customHeight="1" x14ac:dyDescent="0.3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</row>
    <row r="653" spans="2:183" ht="12.75" customHeight="1" x14ac:dyDescent="0.3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</row>
    <row r="654" spans="2:183" ht="12.75" customHeight="1" x14ac:dyDescent="0.3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</row>
    <row r="655" spans="2:183" ht="12.75" customHeight="1" x14ac:dyDescent="0.3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</row>
    <row r="656" spans="2:183" ht="12.75" customHeight="1" x14ac:dyDescent="0.3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</row>
    <row r="657" spans="2:183" ht="12.75" customHeight="1" x14ac:dyDescent="0.3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</row>
    <row r="658" spans="2:183" ht="12.75" customHeight="1" x14ac:dyDescent="0.3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</row>
    <row r="659" spans="2:183" ht="12.75" customHeight="1" x14ac:dyDescent="0.3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</row>
    <row r="660" spans="2:183" ht="12.75" customHeight="1" x14ac:dyDescent="0.3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</row>
    <row r="661" spans="2:183" ht="12.75" customHeight="1" x14ac:dyDescent="0.3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</row>
    <row r="662" spans="2:183" ht="12.75" customHeight="1" x14ac:dyDescent="0.3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</row>
    <row r="663" spans="2:183" ht="12.75" customHeight="1" x14ac:dyDescent="0.3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</row>
    <row r="664" spans="2:183" ht="12.75" customHeight="1" x14ac:dyDescent="0.3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</row>
    <row r="665" spans="2:183" ht="12.75" customHeight="1" x14ac:dyDescent="0.3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</row>
    <row r="666" spans="2:183" ht="12.75" customHeight="1" x14ac:dyDescent="0.3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</row>
    <row r="667" spans="2:183" ht="12.75" customHeight="1" x14ac:dyDescent="0.3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</row>
    <row r="668" spans="2:183" ht="12.75" customHeight="1" x14ac:dyDescent="0.3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</row>
    <row r="669" spans="2:183" ht="12.75" customHeight="1" x14ac:dyDescent="0.3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</row>
    <row r="670" spans="2:183" ht="12.75" customHeight="1" x14ac:dyDescent="0.3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</row>
    <row r="671" spans="2:183" ht="12.75" customHeight="1" x14ac:dyDescent="0.3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</row>
    <row r="672" spans="2:183" ht="12.75" customHeight="1" x14ac:dyDescent="0.3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</row>
    <row r="673" spans="2:183" ht="12.75" customHeight="1" x14ac:dyDescent="0.3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</row>
    <row r="674" spans="2:183" ht="12.75" customHeight="1" x14ac:dyDescent="0.3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</row>
    <row r="675" spans="2:183" ht="12.75" customHeight="1" x14ac:dyDescent="0.3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</row>
    <row r="676" spans="2:183" ht="12.75" customHeight="1" x14ac:dyDescent="0.3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</row>
    <row r="677" spans="2:183" ht="12.75" customHeight="1" x14ac:dyDescent="0.3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</row>
    <row r="678" spans="2:183" ht="12.75" customHeight="1" x14ac:dyDescent="0.3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</row>
    <row r="679" spans="2:183" ht="12.75" customHeight="1" x14ac:dyDescent="0.3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</row>
    <row r="680" spans="2:183" ht="12.75" customHeight="1" x14ac:dyDescent="0.3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</row>
    <row r="681" spans="2:183" ht="12.75" customHeight="1" x14ac:dyDescent="0.3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</row>
    <row r="682" spans="2:183" ht="12.75" customHeight="1" x14ac:dyDescent="0.3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</row>
    <row r="683" spans="2:183" ht="12.75" customHeight="1" x14ac:dyDescent="0.3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</row>
    <row r="684" spans="2:183" ht="12.75" customHeight="1" x14ac:dyDescent="0.3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</row>
    <row r="685" spans="2:183" ht="12.75" customHeight="1" x14ac:dyDescent="0.3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</row>
    <row r="686" spans="2:183" ht="12.75" customHeight="1" x14ac:dyDescent="0.3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</row>
    <row r="687" spans="2:183" ht="12.75" customHeight="1" x14ac:dyDescent="0.3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</row>
    <row r="688" spans="2:183" ht="12.75" customHeight="1" x14ac:dyDescent="0.3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</row>
    <row r="689" spans="2:183" ht="12.75" customHeight="1" x14ac:dyDescent="0.3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</row>
    <row r="690" spans="2:183" ht="12.75" customHeight="1" x14ac:dyDescent="0.3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</row>
    <row r="691" spans="2:183" ht="12.75" customHeight="1" x14ac:dyDescent="0.3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</row>
    <row r="692" spans="2:183" ht="12.75" customHeight="1" x14ac:dyDescent="0.3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</row>
    <row r="693" spans="2:183" ht="12.75" customHeight="1" x14ac:dyDescent="0.3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</row>
    <row r="694" spans="2:183" ht="12.75" customHeight="1" x14ac:dyDescent="0.3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</row>
    <row r="695" spans="2:183" ht="12.75" customHeight="1" x14ac:dyDescent="0.3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</row>
    <row r="696" spans="2:183" ht="12.75" customHeight="1" x14ac:dyDescent="0.3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</row>
    <row r="697" spans="2:183" ht="12.75" customHeight="1" x14ac:dyDescent="0.3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</row>
    <row r="698" spans="2:183" ht="12.75" customHeight="1" x14ac:dyDescent="0.3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</row>
    <row r="699" spans="2:183" ht="12.75" customHeight="1" x14ac:dyDescent="0.3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</row>
    <row r="700" spans="2:183" ht="12.75" customHeight="1" x14ac:dyDescent="0.3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</row>
    <row r="701" spans="2:183" ht="12.75" customHeight="1" x14ac:dyDescent="0.3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</row>
    <row r="702" spans="2:183" ht="12.75" customHeight="1" x14ac:dyDescent="0.3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</row>
    <row r="703" spans="2:183" ht="12.75" customHeight="1" x14ac:dyDescent="0.3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</row>
    <row r="704" spans="2:183" ht="12.75" customHeight="1" x14ac:dyDescent="0.3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</row>
    <row r="705" spans="2:183" ht="12.75" customHeight="1" x14ac:dyDescent="0.3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</row>
    <row r="706" spans="2:183" ht="12.75" customHeight="1" x14ac:dyDescent="0.3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</row>
    <row r="707" spans="2:183" ht="12.75" customHeight="1" x14ac:dyDescent="0.3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</row>
    <row r="708" spans="2:183" ht="12.75" customHeight="1" x14ac:dyDescent="0.3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</row>
    <row r="709" spans="2:183" ht="12.75" customHeight="1" x14ac:dyDescent="0.3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</row>
    <row r="710" spans="2:183" ht="12.75" customHeight="1" x14ac:dyDescent="0.3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</row>
    <row r="711" spans="2:183" ht="12.75" customHeight="1" x14ac:dyDescent="0.3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</row>
    <row r="712" spans="2:183" ht="12.75" customHeight="1" x14ac:dyDescent="0.3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</row>
    <row r="713" spans="2:183" ht="12.75" customHeight="1" x14ac:dyDescent="0.3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</row>
    <row r="714" spans="2:183" ht="12.75" customHeight="1" x14ac:dyDescent="0.3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</row>
    <row r="715" spans="2:183" ht="12.75" customHeight="1" x14ac:dyDescent="0.3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</row>
    <row r="716" spans="2:183" ht="12.75" customHeight="1" x14ac:dyDescent="0.3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</row>
    <row r="717" spans="2:183" ht="12.75" customHeight="1" x14ac:dyDescent="0.3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</row>
    <row r="718" spans="2:183" ht="12.75" customHeight="1" x14ac:dyDescent="0.3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</row>
    <row r="719" spans="2:183" ht="12.75" customHeight="1" x14ac:dyDescent="0.3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</row>
    <row r="720" spans="2:183" ht="12.75" customHeight="1" x14ac:dyDescent="0.3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</row>
    <row r="721" spans="2:183" ht="12.75" customHeight="1" x14ac:dyDescent="0.3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</row>
    <row r="722" spans="2:183" ht="12.75" customHeight="1" x14ac:dyDescent="0.3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</row>
    <row r="723" spans="2:183" ht="12.75" customHeight="1" x14ac:dyDescent="0.3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</row>
    <row r="724" spans="2:183" ht="12.75" customHeight="1" x14ac:dyDescent="0.3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</row>
    <row r="725" spans="2:183" ht="12.75" customHeight="1" x14ac:dyDescent="0.3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</row>
    <row r="726" spans="2:183" ht="12.75" customHeight="1" x14ac:dyDescent="0.3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</row>
    <row r="727" spans="2:183" ht="12.75" customHeight="1" x14ac:dyDescent="0.3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</row>
    <row r="728" spans="2:183" ht="12.75" customHeight="1" x14ac:dyDescent="0.3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</row>
    <row r="729" spans="2:183" ht="12.75" customHeight="1" x14ac:dyDescent="0.3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</row>
    <row r="730" spans="2:183" ht="12.75" customHeight="1" x14ac:dyDescent="0.3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</row>
    <row r="731" spans="2:183" ht="12.75" customHeight="1" x14ac:dyDescent="0.3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</row>
    <row r="732" spans="2:183" ht="12.75" customHeight="1" x14ac:dyDescent="0.3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</row>
    <row r="733" spans="2:183" ht="12.75" customHeight="1" x14ac:dyDescent="0.3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</row>
    <row r="734" spans="2:183" ht="12.75" customHeight="1" x14ac:dyDescent="0.3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</row>
    <row r="735" spans="2:183" ht="12.75" customHeight="1" x14ac:dyDescent="0.3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</row>
    <row r="736" spans="2:183" ht="12.75" customHeight="1" x14ac:dyDescent="0.3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</row>
    <row r="737" spans="2:183" ht="12.75" customHeight="1" x14ac:dyDescent="0.3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</row>
    <row r="738" spans="2:183" ht="12.75" customHeight="1" x14ac:dyDescent="0.3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</row>
    <row r="739" spans="2:183" ht="12.75" customHeight="1" x14ac:dyDescent="0.3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</row>
    <row r="740" spans="2:183" ht="12.75" customHeight="1" x14ac:dyDescent="0.3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</row>
    <row r="741" spans="2:183" ht="12.75" customHeight="1" x14ac:dyDescent="0.3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</row>
    <row r="742" spans="2:183" ht="12.75" customHeight="1" x14ac:dyDescent="0.3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</row>
    <row r="743" spans="2:183" ht="12.75" customHeight="1" x14ac:dyDescent="0.3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</row>
    <row r="744" spans="2:183" ht="12.75" customHeight="1" x14ac:dyDescent="0.3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</row>
    <row r="745" spans="2:183" ht="12.75" customHeight="1" x14ac:dyDescent="0.3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</row>
    <row r="746" spans="2:183" ht="12.75" customHeight="1" x14ac:dyDescent="0.3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</row>
    <row r="747" spans="2:183" ht="12.75" customHeight="1" x14ac:dyDescent="0.3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</row>
    <row r="748" spans="2:183" ht="12.75" customHeight="1" x14ac:dyDescent="0.3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</row>
    <row r="749" spans="2:183" ht="12.75" customHeight="1" x14ac:dyDescent="0.3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</row>
    <row r="750" spans="2:183" ht="12.75" customHeight="1" x14ac:dyDescent="0.3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</row>
    <row r="751" spans="2:183" ht="12.75" customHeight="1" x14ac:dyDescent="0.3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</row>
    <row r="752" spans="2:183" ht="12.75" customHeight="1" x14ac:dyDescent="0.3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</row>
    <row r="753" spans="2:183" ht="12.75" customHeight="1" x14ac:dyDescent="0.3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</row>
    <row r="754" spans="2:183" ht="12.75" customHeight="1" x14ac:dyDescent="0.3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</row>
    <row r="755" spans="2:183" ht="12.75" customHeight="1" x14ac:dyDescent="0.3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</row>
    <row r="756" spans="2:183" ht="12.75" customHeight="1" x14ac:dyDescent="0.3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</row>
    <row r="757" spans="2:183" ht="12.75" customHeight="1" x14ac:dyDescent="0.3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</row>
    <row r="758" spans="2:183" ht="12.75" customHeight="1" x14ac:dyDescent="0.3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</row>
    <row r="759" spans="2:183" ht="12.75" customHeight="1" x14ac:dyDescent="0.3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</row>
    <row r="760" spans="2:183" ht="12.75" customHeight="1" x14ac:dyDescent="0.3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</row>
    <row r="761" spans="2:183" ht="12.75" customHeight="1" x14ac:dyDescent="0.3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</row>
    <row r="762" spans="2:183" ht="12.75" customHeight="1" x14ac:dyDescent="0.3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</row>
    <row r="763" spans="2:183" ht="12.75" customHeight="1" x14ac:dyDescent="0.3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</row>
    <row r="764" spans="2:183" ht="12.75" customHeight="1" x14ac:dyDescent="0.3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</row>
    <row r="765" spans="2:183" ht="12.75" customHeight="1" x14ac:dyDescent="0.3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</row>
    <row r="766" spans="2:183" ht="12.75" customHeight="1" x14ac:dyDescent="0.3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</row>
    <row r="767" spans="2:183" ht="12.75" customHeight="1" x14ac:dyDescent="0.3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</row>
    <row r="768" spans="2:183" ht="12.75" customHeight="1" x14ac:dyDescent="0.3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</row>
    <row r="769" spans="2:183" ht="12.75" customHeight="1" x14ac:dyDescent="0.3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</row>
    <row r="770" spans="2:183" ht="12.75" customHeight="1" x14ac:dyDescent="0.3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</row>
    <row r="771" spans="2:183" ht="12.75" customHeight="1" x14ac:dyDescent="0.3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</row>
    <row r="772" spans="2:183" ht="12.75" customHeight="1" x14ac:dyDescent="0.3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</row>
    <row r="773" spans="2:183" ht="12.75" customHeight="1" x14ac:dyDescent="0.3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</row>
    <row r="774" spans="2:183" ht="12.75" customHeight="1" x14ac:dyDescent="0.3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</row>
    <row r="775" spans="2:183" ht="12.75" customHeight="1" x14ac:dyDescent="0.3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</row>
    <row r="776" spans="2:183" ht="12.75" customHeight="1" x14ac:dyDescent="0.3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</row>
    <row r="777" spans="2:183" ht="12.75" customHeight="1" x14ac:dyDescent="0.3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</row>
    <row r="778" spans="2:183" ht="12.75" customHeight="1" x14ac:dyDescent="0.3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</row>
    <row r="779" spans="2:183" ht="12.75" customHeight="1" x14ac:dyDescent="0.3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</row>
    <row r="780" spans="2:183" ht="12.75" customHeight="1" x14ac:dyDescent="0.3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</row>
    <row r="781" spans="2:183" ht="12.75" customHeight="1" x14ac:dyDescent="0.3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</row>
    <row r="782" spans="2:183" ht="12.75" customHeight="1" x14ac:dyDescent="0.3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</row>
    <row r="783" spans="2:183" ht="12.75" customHeight="1" x14ac:dyDescent="0.3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</row>
    <row r="784" spans="2:183" ht="12.75" customHeight="1" x14ac:dyDescent="0.3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</row>
    <row r="785" spans="2:183" ht="12.75" customHeight="1" x14ac:dyDescent="0.3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</row>
    <row r="786" spans="2:183" ht="12.75" customHeight="1" x14ac:dyDescent="0.3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</row>
    <row r="787" spans="2:183" ht="12.75" customHeight="1" x14ac:dyDescent="0.3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</row>
    <row r="788" spans="2:183" ht="12.75" customHeight="1" x14ac:dyDescent="0.3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</row>
    <row r="789" spans="2:183" ht="12.75" customHeight="1" x14ac:dyDescent="0.3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</row>
    <row r="790" spans="2:183" ht="12.75" customHeight="1" x14ac:dyDescent="0.3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</row>
    <row r="791" spans="2:183" ht="12.75" customHeight="1" x14ac:dyDescent="0.3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</row>
    <row r="792" spans="2:183" ht="12.75" customHeight="1" x14ac:dyDescent="0.3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</row>
    <row r="793" spans="2:183" ht="12.75" customHeight="1" x14ac:dyDescent="0.3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</row>
    <row r="794" spans="2:183" ht="12.75" customHeight="1" x14ac:dyDescent="0.3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</row>
    <row r="795" spans="2:183" ht="12.75" customHeight="1" x14ac:dyDescent="0.3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</row>
    <row r="796" spans="2:183" ht="12.75" customHeight="1" x14ac:dyDescent="0.3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</row>
    <row r="797" spans="2:183" ht="12.75" customHeight="1" x14ac:dyDescent="0.3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</row>
    <row r="798" spans="2:183" ht="12.75" customHeight="1" x14ac:dyDescent="0.3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</row>
    <row r="799" spans="2:183" ht="12.75" customHeight="1" x14ac:dyDescent="0.3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</row>
    <row r="800" spans="2:183" ht="12.75" customHeight="1" x14ac:dyDescent="0.3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</row>
    <row r="801" spans="2:183" ht="12.75" customHeight="1" x14ac:dyDescent="0.3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</row>
    <row r="802" spans="2:183" ht="12.75" customHeight="1" x14ac:dyDescent="0.3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</row>
    <row r="803" spans="2:183" ht="12.75" customHeight="1" x14ac:dyDescent="0.3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</row>
    <row r="804" spans="2:183" ht="12.75" customHeight="1" x14ac:dyDescent="0.3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</row>
    <row r="805" spans="2:183" ht="12.75" customHeight="1" x14ac:dyDescent="0.3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</row>
    <row r="806" spans="2:183" ht="12.75" customHeight="1" x14ac:dyDescent="0.3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</row>
    <row r="807" spans="2:183" ht="12.75" customHeight="1" x14ac:dyDescent="0.3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</row>
    <row r="808" spans="2:183" ht="12.75" customHeight="1" x14ac:dyDescent="0.3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</row>
    <row r="809" spans="2:183" ht="12.75" customHeight="1" x14ac:dyDescent="0.3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</row>
    <row r="810" spans="2:183" ht="12.75" customHeight="1" x14ac:dyDescent="0.3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</row>
    <row r="811" spans="2:183" ht="12.75" customHeight="1" x14ac:dyDescent="0.3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</row>
    <row r="812" spans="2:183" ht="12.75" customHeight="1" x14ac:dyDescent="0.3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</row>
    <row r="813" spans="2:183" ht="12.75" customHeight="1" x14ac:dyDescent="0.3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</row>
    <row r="814" spans="2:183" ht="12.75" customHeight="1" x14ac:dyDescent="0.3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</row>
    <row r="815" spans="2:183" ht="12.75" customHeight="1" x14ac:dyDescent="0.3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</row>
    <row r="816" spans="2:183" ht="12.75" customHeight="1" x14ac:dyDescent="0.3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</row>
    <row r="817" spans="2:183" ht="12.75" customHeight="1" x14ac:dyDescent="0.3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</row>
    <row r="818" spans="2:183" ht="12.75" customHeight="1" x14ac:dyDescent="0.3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</row>
    <row r="819" spans="2:183" ht="12.75" customHeight="1" x14ac:dyDescent="0.3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</row>
    <row r="820" spans="2:183" ht="12.75" customHeight="1" x14ac:dyDescent="0.3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</row>
    <row r="821" spans="2:183" ht="12.75" customHeight="1" x14ac:dyDescent="0.3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</row>
    <row r="822" spans="2:183" ht="12.75" customHeight="1" x14ac:dyDescent="0.3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</row>
    <row r="823" spans="2:183" ht="12.75" customHeight="1" x14ac:dyDescent="0.3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</row>
    <row r="824" spans="2:183" ht="12.75" customHeight="1" x14ac:dyDescent="0.3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</row>
    <row r="825" spans="2:183" ht="12.75" customHeight="1" x14ac:dyDescent="0.3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</row>
    <row r="826" spans="2:183" ht="12.75" customHeight="1" x14ac:dyDescent="0.3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</row>
    <row r="827" spans="2:183" ht="12.75" customHeight="1" x14ac:dyDescent="0.3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</row>
    <row r="828" spans="2:183" ht="12.75" customHeight="1" x14ac:dyDescent="0.3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</row>
    <row r="829" spans="2:183" ht="12.75" customHeight="1" x14ac:dyDescent="0.3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</row>
    <row r="830" spans="2:183" ht="12.75" customHeight="1" x14ac:dyDescent="0.3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</row>
    <row r="831" spans="2:183" ht="12.75" customHeight="1" x14ac:dyDescent="0.3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</row>
    <row r="832" spans="2:183" ht="12.75" customHeight="1" x14ac:dyDescent="0.3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</row>
    <row r="833" spans="2:183" ht="12.75" customHeight="1" x14ac:dyDescent="0.3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</row>
    <row r="834" spans="2:183" ht="12.75" customHeight="1" x14ac:dyDescent="0.3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</row>
    <row r="835" spans="2:183" ht="12.75" customHeight="1" x14ac:dyDescent="0.3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</row>
    <row r="836" spans="2:183" ht="12.75" customHeight="1" x14ac:dyDescent="0.3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</row>
    <row r="837" spans="2:183" ht="12.75" customHeight="1" x14ac:dyDescent="0.3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</row>
    <row r="838" spans="2:183" ht="12.75" customHeight="1" x14ac:dyDescent="0.3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</row>
    <row r="839" spans="2:183" ht="12.75" customHeight="1" x14ac:dyDescent="0.3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</row>
    <row r="840" spans="2:183" ht="12.75" customHeight="1" x14ac:dyDescent="0.3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</row>
    <row r="841" spans="2:183" ht="12.75" customHeight="1" x14ac:dyDescent="0.3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</row>
    <row r="842" spans="2:183" ht="12.75" customHeight="1" x14ac:dyDescent="0.3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</row>
    <row r="843" spans="2:183" ht="12.75" customHeight="1" x14ac:dyDescent="0.3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</row>
    <row r="844" spans="2:183" ht="12.75" customHeight="1" x14ac:dyDescent="0.3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</row>
    <row r="845" spans="2:183" ht="12.75" customHeight="1" x14ac:dyDescent="0.3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</row>
    <row r="846" spans="2:183" ht="12.75" customHeight="1" x14ac:dyDescent="0.3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</row>
    <row r="847" spans="2:183" ht="12.75" customHeight="1" x14ac:dyDescent="0.3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</row>
    <row r="848" spans="2:183" ht="12.75" customHeight="1" x14ac:dyDescent="0.3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</row>
    <row r="849" spans="2:183" ht="12.75" customHeight="1" x14ac:dyDescent="0.3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</row>
    <row r="850" spans="2:183" ht="12.75" customHeight="1" x14ac:dyDescent="0.3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</row>
    <row r="851" spans="2:183" ht="12.75" customHeight="1" x14ac:dyDescent="0.3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</row>
    <row r="852" spans="2:183" ht="12.75" customHeight="1" x14ac:dyDescent="0.3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</row>
    <row r="853" spans="2:183" ht="12.75" customHeight="1" x14ac:dyDescent="0.3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</row>
    <row r="854" spans="2:183" ht="12.75" customHeight="1" x14ac:dyDescent="0.3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</row>
    <row r="855" spans="2:183" ht="12.75" customHeight="1" x14ac:dyDescent="0.3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</row>
    <row r="856" spans="2:183" ht="12.75" customHeight="1" x14ac:dyDescent="0.3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</row>
    <row r="857" spans="2:183" ht="12.75" customHeight="1" x14ac:dyDescent="0.3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</row>
    <row r="858" spans="2:183" ht="12.75" customHeight="1" x14ac:dyDescent="0.3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</row>
    <row r="859" spans="2:183" ht="12.75" customHeight="1" x14ac:dyDescent="0.3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</row>
    <row r="860" spans="2:183" ht="12.75" customHeight="1" x14ac:dyDescent="0.3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</row>
    <row r="861" spans="2:183" ht="12.75" customHeight="1" x14ac:dyDescent="0.3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</row>
    <row r="862" spans="2:183" ht="12.75" customHeight="1" x14ac:dyDescent="0.3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</row>
    <row r="863" spans="2:183" ht="12.75" customHeight="1" x14ac:dyDescent="0.3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</row>
    <row r="864" spans="2:183" ht="12.75" customHeight="1" x14ac:dyDescent="0.3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</row>
    <row r="865" spans="2:183" ht="12.75" customHeight="1" x14ac:dyDescent="0.3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</row>
    <row r="866" spans="2:183" ht="12.75" customHeight="1" x14ac:dyDescent="0.3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</row>
    <row r="867" spans="2:183" ht="12.75" customHeight="1" x14ac:dyDescent="0.3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</row>
    <row r="868" spans="2:183" ht="12.75" customHeight="1" x14ac:dyDescent="0.3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</row>
    <row r="869" spans="2:183" ht="12.75" customHeight="1" x14ac:dyDescent="0.3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</row>
    <row r="870" spans="2:183" ht="12.75" customHeight="1" x14ac:dyDescent="0.3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</row>
    <row r="871" spans="2:183" ht="12.75" customHeight="1" x14ac:dyDescent="0.3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</row>
    <row r="872" spans="2:183" ht="12.75" customHeight="1" x14ac:dyDescent="0.3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</row>
    <row r="873" spans="2:183" ht="12.75" customHeight="1" x14ac:dyDescent="0.3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</row>
    <row r="874" spans="2:183" ht="12.75" customHeight="1" x14ac:dyDescent="0.3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</row>
    <row r="875" spans="2:183" ht="12.75" customHeight="1" x14ac:dyDescent="0.3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</row>
    <row r="876" spans="2:183" ht="12.75" customHeight="1" x14ac:dyDescent="0.3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</row>
    <row r="877" spans="2:183" ht="12.75" customHeight="1" x14ac:dyDescent="0.3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</row>
    <row r="878" spans="2:183" ht="12.75" customHeight="1" x14ac:dyDescent="0.3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</row>
    <row r="879" spans="2:183" ht="12.75" customHeight="1" x14ac:dyDescent="0.3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</row>
    <row r="880" spans="2:183" ht="12.75" customHeight="1" x14ac:dyDescent="0.3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</row>
    <row r="881" spans="2:183" ht="12.75" customHeight="1" x14ac:dyDescent="0.3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</row>
    <row r="882" spans="2:183" ht="12.75" customHeight="1" x14ac:dyDescent="0.3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</row>
    <row r="883" spans="2:183" ht="12.75" customHeight="1" x14ac:dyDescent="0.3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</row>
    <row r="884" spans="2:183" ht="12.75" customHeight="1" x14ac:dyDescent="0.3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</row>
    <row r="885" spans="2:183" ht="12.75" customHeight="1" x14ac:dyDescent="0.3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</row>
    <row r="886" spans="2:183" ht="12.75" customHeight="1" x14ac:dyDescent="0.3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</row>
    <row r="887" spans="2:183" ht="12.75" customHeight="1" x14ac:dyDescent="0.3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</row>
    <row r="888" spans="2:183" ht="12.75" customHeight="1" x14ac:dyDescent="0.3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</row>
    <row r="889" spans="2:183" ht="12.75" customHeight="1" x14ac:dyDescent="0.3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</row>
    <row r="890" spans="2:183" ht="12.75" customHeight="1" x14ac:dyDescent="0.3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</row>
    <row r="891" spans="2:183" ht="12.75" customHeight="1" x14ac:dyDescent="0.3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</row>
    <row r="892" spans="2:183" ht="12.75" customHeight="1" x14ac:dyDescent="0.3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</row>
    <row r="893" spans="2:183" ht="12.75" customHeight="1" x14ac:dyDescent="0.3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</row>
    <row r="894" spans="2:183" ht="12.75" customHeight="1" x14ac:dyDescent="0.3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</row>
    <row r="895" spans="2:183" ht="12.75" customHeight="1" x14ac:dyDescent="0.3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</row>
    <row r="896" spans="2:183" ht="12.75" customHeight="1" x14ac:dyDescent="0.3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</row>
    <row r="897" spans="2:183" ht="12.75" customHeight="1" x14ac:dyDescent="0.3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</row>
    <row r="898" spans="2:183" ht="12.75" customHeight="1" x14ac:dyDescent="0.3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</row>
    <row r="899" spans="2:183" ht="12.75" customHeight="1" x14ac:dyDescent="0.3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</row>
    <row r="900" spans="2:183" ht="12.75" customHeight="1" x14ac:dyDescent="0.3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</row>
    <row r="901" spans="2:183" ht="12.75" customHeight="1" x14ac:dyDescent="0.3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</row>
    <row r="902" spans="2:183" ht="12.75" customHeight="1" x14ac:dyDescent="0.3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</row>
    <row r="903" spans="2:183" ht="12.75" customHeight="1" x14ac:dyDescent="0.3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</row>
    <row r="904" spans="2:183" ht="12.75" customHeight="1" x14ac:dyDescent="0.3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</row>
    <row r="905" spans="2:183" ht="12.75" customHeight="1" x14ac:dyDescent="0.3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</row>
    <row r="906" spans="2:183" ht="12.75" customHeight="1" x14ac:dyDescent="0.3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</row>
    <row r="907" spans="2:183" ht="12.75" customHeight="1" x14ac:dyDescent="0.3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</row>
    <row r="908" spans="2:183" ht="12.75" customHeight="1" x14ac:dyDescent="0.3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</row>
    <row r="909" spans="2:183" ht="12.75" customHeight="1" x14ac:dyDescent="0.3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</row>
    <row r="910" spans="2:183" ht="12.75" customHeight="1" x14ac:dyDescent="0.3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</row>
    <row r="911" spans="2:183" ht="12.75" customHeight="1" x14ac:dyDescent="0.3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</row>
    <row r="912" spans="2:183" ht="12.75" customHeight="1" x14ac:dyDescent="0.3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</row>
    <row r="913" spans="2:183" ht="12.75" customHeight="1" x14ac:dyDescent="0.3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</row>
    <row r="914" spans="2:183" ht="12.75" customHeight="1" x14ac:dyDescent="0.3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</row>
    <row r="915" spans="2:183" ht="12.75" customHeight="1" x14ac:dyDescent="0.3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</row>
    <row r="916" spans="2:183" ht="12.75" customHeight="1" x14ac:dyDescent="0.3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</row>
    <row r="917" spans="2:183" ht="12.75" customHeight="1" x14ac:dyDescent="0.3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</row>
    <row r="918" spans="2:183" ht="12.75" customHeight="1" x14ac:dyDescent="0.3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</row>
    <row r="919" spans="2:183" ht="12.75" customHeight="1" x14ac:dyDescent="0.3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</row>
    <row r="920" spans="2:183" ht="12.75" customHeight="1" x14ac:dyDescent="0.3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</row>
    <row r="921" spans="2:183" ht="12.75" customHeight="1" x14ac:dyDescent="0.3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</row>
    <row r="922" spans="2:183" ht="12.75" customHeight="1" x14ac:dyDescent="0.3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</row>
    <row r="923" spans="2:183" ht="12.75" customHeight="1" x14ac:dyDescent="0.3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</row>
    <row r="924" spans="2:183" ht="12.75" customHeight="1" x14ac:dyDescent="0.3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</row>
    <row r="925" spans="2:183" ht="12.75" customHeight="1" x14ac:dyDescent="0.3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</row>
    <row r="926" spans="2:183" ht="12.75" customHeight="1" x14ac:dyDescent="0.3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</row>
    <row r="927" spans="2:183" ht="12.75" customHeight="1" x14ac:dyDescent="0.3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</row>
    <row r="928" spans="2:183" ht="12.75" customHeight="1" x14ac:dyDescent="0.3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</row>
    <row r="929" spans="2:183" ht="12.75" customHeight="1" x14ac:dyDescent="0.3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</row>
    <row r="930" spans="2:183" ht="12.75" customHeight="1" x14ac:dyDescent="0.3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</row>
    <row r="931" spans="2:183" ht="12.75" customHeight="1" x14ac:dyDescent="0.3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</row>
    <row r="932" spans="2:183" ht="12.75" customHeight="1" x14ac:dyDescent="0.3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</row>
    <row r="933" spans="2:183" ht="12.75" customHeight="1" x14ac:dyDescent="0.3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</row>
    <row r="934" spans="2:183" ht="12.75" customHeight="1" x14ac:dyDescent="0.3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</row>
    <row r="935" spans="2:183" ht="12.75" customHeight="1" x14ac:dyDescent="0.3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</row>
    <row r="936" spans="2:183" ht="12.75" customHeight="1" x14ac:dyDescent="0.3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</row>
    <row r="937" spans="2:183" ht="12.75" customHeight="1" x14ac:dyDescent="0.3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</row>
    <row r="938" spans="2:183" ht="12.75" customHeight="1" x14ac:dyDescent="0.3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</row>
    <row r="939" spans="2:183" ht="12.75" customHeight="1" x14ac:dyDescent="0.3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</row>
    <row r="940" spans="2:183" ht="12.75" customHeight="1" x14ac:dyDescent="0.3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</row>
    <row r="941" spans="2:183" ht="12.75" customHeight="1" x14ac:dyDescent="0.3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</row>
    <row r="942" spans="2:183" ht="12.75" customHeight="1" x14ac:dyDescent="0.3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</row>
    <row r="943" spans="2:183" ht="12.75" customHeight="1" x14ac:dyDescent="0.3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</row>
    <row r="944" spans="2:183" ht="12.75" customHeight="1" x14ac:dyDescent="0.3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</row>
    <row r="945" spans="2:183" ht="12.75" customHeight="1" x14ac:dyDescent="0.3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</row>
    <row r="946" spans="2:183" ht="12.75" customHeight="1" x14ac:dyDescent="0.3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</row>
    <row r="947" spans="2:183" ht="12.75" customHeight="1" x14ac:dyDescent="0.3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</row>
    <row r="948" spans="2:183" ht="12.75" customHeight="1" x14ac:dyDescent="0.3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</row>
    <row r="949" spans="2:183" ht="12.75" customHeight="1" x14ac:dyDescent="0.3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</row>
    <row r="950" spans="2:183" ht="12.75" customHeight="1" x14ac:dyDescent="0.3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</row>
    <row r="951" spans="2:183" ht="12.75" customHeight="1" x14ac:dyDescent="0.3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</row>
    <row r="952" spans="2:183" ht="12.75" customHeight="1" x14ac:dyDescent="0.3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</row>
    <row r="953" spans="2:183" ht="12.75" customHeight="1" x14ac:dyDescent="0.3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</row>
    <row r="954" spans="2:183" ht="12.75" customHeight="1" x14ac:dyDescent="0.3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</row>
    <row r="955" spans="2:183" ht="12.75" customHeight="1" x14ac:dyDescent="0.3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</row>
    <row r="956" spans="2:183" ht="12.75" customHeight="1" x14ac:dyDescent="0.3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</row>
    <row r="957" spans="2:183" ht="12.75" customHeight="1" x14ac:dyDescent="0.3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</row>
    <row r="958" spans="2:183" ht="12.75" customHeight="1" x14ac:dyDescent="0.3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</row>
    <row r="959" spans="2:183" ht="12.75" customHeight="1" x14ac:dyDescent="0.3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</row>
    <row r="960" spans="2:183" ht="12.75" customHeight="1" x14ac:dyDescent="0.3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</row>
    <row r="961" spans="2:183" ht="12.75" customHeight="1" x14ac:dyDescent="0.3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</row>
    <row r="962" spans="2:183" ht="12.75" customHeight="1" x14ac:dyDescent="0.3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</row>
    <row r="963" spans="2:183" ht="12.75" customHeight="1" x14ac:dyDescent="0.3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</row>
    <row r="964" spans="2:183" ht="12.75" customHeight="1" x14ac:dyDescent="0.3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</row>
    <row r="965" spans="2:183" ht="12.75" customHeight="1" x14ac:dyDescent="0.3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</row>
    <row r="966" spans="2:183" ht="12.75" customHeight="1" x14ac:dyDescent="0.3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</row>
    <row r="967" spans="2:183" ht="12.75" customHeight="1" x14ac:dyDescent="0.3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</row>
    <row r="968" spans="2:183" ht="12.75" customHeight="1" x14ac:dyDescent="0.3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</row>
    <row r="969" spans="2:183" ht="12.75" customHeight="1" x14ac:dyDescent="0.3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</row>
    <row r="970" spans="2:183" ht="12.75" customHeight="1" x14ac:dyDescent="0.3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</row>
    <row r="971" spans="2:183" ht="12.75" customHeight="1" x14ac:dyDescent="0.3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</row>
    <row r="972" spans="2:183" ht="12.75" customHeight="1" x14ac:dyDescent="0.3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</row>
    <row r="973" spans="2:183" ht="12.75" customHeight="1" x14ac:dyDescent="0.3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</row>
    <row r="974" spans="2:183" ht="12.75" customHeight="1" x14ac:dyDescent="0.3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</row>
    <row r="975" spans="2:183" ht="12.75" customHeight="1" x14ac:dyDescent="0.3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</row>
    <row r="976" spans="2:183" ht="12.75" customHeight="1" x14ac:dyDescent="0.3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</row>
    <row r="977" spans="2:183" ht="12.75" customHeight="1" x14ac:dyDescent="0.3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</row>
    <row r="978" spans="2:183" ht="12.75" customHeight="1" x14ac:dyDescent="0.3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</row>
    <row r="979" spans="2:183" ht="12.75" customHeight="1" x14ac:dyDescent="0.3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</row>
    <row r="980" spans="2:183" ht="12.75" customHeight="1" x14ac:dyDescent="0.3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</row>
    <row r="981" spans="2:183" ht="12.75" customHeight="1" x14ac:dyDescent="0.3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</row>
    <row r="982" spans="2:183" ht="12.75" customHeight="1" x14ac:dyDescent="0.3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</row>
    <row r="983" spans="2:183" ht="12.75" customHeight="1" x14ac:dyDescent="0.3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</row>
    <row r="984" spans="2:183" ht="12.75" customHeight="1" x14ac:dyDescent="0.3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</row>
    <row r="985" spans="2:183" ht="12.75" customHeight="1" x14ac:dyDescent="0.3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</row>
    <row r="986" spans="2:183" ht="12.75" customHeight="1" x14ac:dyDescent="0.3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</row>
    <row r="987" spans="2:183" ht="12.75" customHeight="1" x14ac:dyDescent="0.3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</row>
    <row r="988" spans="2:183" ht="12.75" customHeight="1" x14ac:dyDescent="0.3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</row>
    <row r="989" spans="2:183" ht="12.75" customHeight="1" x14ac:dyDescent="0.3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</row>
    <row r="990" spans="2:183" ht="12.75" customHeight="1" x14ac:dyDescent="0.3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</row>
    <row r="991" spans="2:183" ht="12.75" customHeight="1" x14ac:dyDescent="0.3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</row>
    <row r="992" spans="2:183" ht="12.75" customHeight="1" x14ac:dyDescent="0.3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</row>
    <row r="993" spans="2:183" ht="12.75" customHeight="1" x14ac:dyDescent="0.3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</row>
    <row r="994" spans="2:183" ht="12.75" customHeight="1" x14ac:dyDescent="0.3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</row>
    <row r="995" spans="2:183" ht="12.75" customHeight="1" x14ac:dyDescent="0.3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</row>
    <row r="996" spans="2:183" ht="12.75" customHeight="1" x14ac:dyDescent="0.3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</row>
    <row r="997" spans="2:183" ht="12.75" customHeight="1" x14ac:dyDescent="0.3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</row>
    <row r="998" spans="2:183" ht="12.75" customHeight="1" x14ac:dyDescent="0.3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</row>
    <row r="999" spans="2:183" ht="12.75" customHeight="1" x14ac:dyDescent="0.3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</row>
    <row r="1000" spans="2:183" ht="12.75" customHeight="1" x14ac:dyDescent="0.3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</row>
  </sheetData>
  <mergeCells count="73">
    <mergeCell ref="EG5:EI5"/>
    <mergeCell ref="EJ5:EL5"/>
    <mergeCell ref="EM5:EO5"/>
    <mergeCell ref="EP5:ER5"/>
    <mergeCell ref="FI5:FK5"/>
    <mergeCell ref="DO5:DQ5"/>
    <mergeCell ref="DR5:DT5"/>
    <mergeCell ref="DU5:DW5"/>
    <mergeCell ref="DX5:DZ5"/>
    <mergeCell ref="EA5:EC5"/>
    <mergeCell ref="ED5:EF5"/>
    <mergeCell ref="CW5:CY5"/>
    <mergeCell ref="CZ5:DB5"/>
    <mergeCell ref="DC5:DE5"/>
    <mergeCell ref="DF5:DH5"/>
    <mergeCell ref="DI5:DK5"/>
    <mergeCell ref="DL5:DN5"/>
    <mergeCell ref="GA4:GA6"/>
    <mergeCell ref="GD4:GF4"/>
    <mergeCell ref="GG4:GI4"/>
    <mergeCell ref="GJ4:GL4"/>
    <mergeCell ref="M5:O5"/>
    <mergeCell ref="P5:R5"/>
    <mergeCell ref="S5:U5"/>
    <mergeCell ref="Y5:AA5"/>
    <mergeCell ref="AB5:AD5"/>
    <mergeCell ref="AE5:AG5"/>
    <mergeCell ref="FH4:FK4"/>
    <mergeCell ref="FL4:FQ4"/>
    <mergeCell ref="FR4:FS4"/>
    <mergeCell ref="FT4:FT6"/>
    <mergeCell ref="FU4:FW5"/>
    <mergeCell ref="FX4:FZ5"/>
    <mergeCell ref="ES4:ET4"/>
    <mergeCell ref="EU4:EV4"/>
    <mergeCell ref="EW4:EY4"/>
    <mergeCell ref="EZ4:FA4"/>
    <mergeCell ref="FB4:FC4"/>
    <mergeCell ref="FE4:FF4"/>
    <mergeCell ref="CM4:CO4"/>
    <mergeCell ref="CQ4:CS4"/>
    <mergeCell ref="CT4:CV4"/>
    <mergeCell ref="CW4:DQ4"/>
    <mergeCell ref="DR4:EL4"/>
    <mergeCell ref="EM4:ER4"/>
    <mergeCell ref="BU4:BW4"/>
    <mergeCell ref="BX4:BZ4"/>
    <mergeCell ref="CA4:CC4"/>
    <mergeCell ref="CD4:CF4"/>
    <mergeCell ref="CG4:CI4"/>
    <mergeCell ref="CJ4:CL4"/>
    <mergeCell ref="BC4:BE4"/>
    <mergeCell ref="BF4:BH4"/>
    <mergeCell ref="BI4:BK4"/>
    <mergeCell ref="BL4:BN4"/>
    <mergeCell ref="BO4:BQ4"/>
    <mergeCell ref="BR4:BT4"/>
    <mergeCell ref="AK4:AM4"/>
    <mergeCell ref="AN4:AP4"/>
    <mergeCell ref="AQ4:AS4"/>
    <mergeCell ref="AT4:AV4"/>
    <mergeCell ref="AW4:AY4"/>
    <mergeCell ref="AZ4:BB4"/>
    <mergeCell ref="D2:BK2"/>
    <mergeCell ref="CW2:EL2"/>
    <mergeCell ref="E4:F4"/>
    <mergeCell ref="G4:H4"/>
    <mergeCell ref="M4:U4"/>
    <mergeCell ref="V4:X4"/>
    <mergeCell ref="Y4:AA4"/>
    <mergeCell ref="AB4:AD4"/>
    <mergeCell ref="AE4:AG4"/>
    <mergeCell ref="AH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2024-01-28T02:34:16Z</dcterms:created>
  <dcterms:modified xsi:type="dcterms:W3CDTF">2024-01-28T02:51:35Z</dcterms:modified>
</cp:coreProperties>
</file>