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3\KIA\LB3 NEONATAL\"/>
    </mc:Choice>
  </mc:AlternateContent>
  <xr:revisionPtr revIDLastSave="0" documentId="8_{DAF795CF-264C-4B5E-9920-67CA9D06A926}" xr6:coauthVersionLast="45" xr6:coauthVersionMax="45" xr10:uidLastSave="{00000000-0000-0000-0000-000000000000}"/>
  <bookViews>
    <workbookView xWindow="-120" yWindow="-120" windowWidth="20730" windowHeight="11160" xr2:uid="{0549018F-F259-4721-87F8-41A313BA792E}"/>
  </bookViews>
  <sheets>
    <sheet name="MARET" sheetId="1" r:id="rId1"/>
  </sheets>
  <definedNames>
    <definedName name="_xlnm.Print_Area" localSheetId="0">MARET!$A$1:$AS$11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16" i="1" l="1"/>
  <c r="AQ16" i="1"/>
  <c r="AO16" i="1"/>
  <c r="AN16" i="1"/>
  <c r="AL16" i="1"/>
  <c r="AK16" i="1"/>
  <c r="AI16" i="1"/>
  <c r="AH16" i="1"/>
  <c r="AF16" i="1"/>
  <c r="AE16" i="1"/>
  <c r="AC16" i="1"/>
  <c r="AB16" i="1"/>
  <c r="Z16" i="1"/>
  <c r="Y16" i="1"/>
  <c r="W16" i="1"/>
  <c r="V16" i="1"/>
  <c r="T16" i="1"/>
  <c r="AU16" i="1" s="1"/>
  <c r="S16" i="1"/>
  <c r="AT16" i="1" s="1"/>
  <c r="O16" i="1"/>
  <c r="M16" i="1"/>
  <c r="I16" i="1"/>
  <c r="J16" i="1" s="1"/>
  <c r="G16" i="1"/>
  <c r="E16" i="1"/>
  <c r="D16" i="1"/>
  <c r="AU15" i="1"/>
  <c r="AT15" i="1"/>
  <c r="AS15" i="1"/>
  <c r="AM15" i="1"/>
  <c r="AJ15" i="1"/>
  <c r="AG15" i="1"/>
  <c r="AD15" i="1"/>
  <c r="AA15" i="1"/>
  <c r="X15" i="1"/>
  <c r="U15" i="1"/>
  <c r="Q15" i="1"/>
  <c r="P15" i="1"/>
  <c r="N15" i="1"/>
  <c r="K15" i="1"/>
  <c r="J15" i="1"/>
  <c r="H15" i="1"/>
  <c r="F15" i="1"/>
  <c r="R15" i="1" s="1"/>
  <c r="AU14" i="1"/>
  <c r="AT14" i="1"/>
  <c r="AS14" i="1"/>
  <c r="AM14" i="1"/>
  <c r="AJ14" i="1"/>
  <c r="AG14" i="1"/>
  <c r="AD14" i="1"/>
  <c r="AA14" i="1"/>
  <c r="X14" i="1"/>
  <c r="U14" i="1"/>
  <c r="Q14" i="1"/>
  <c r="P14" i="1"/>
  <c r="N14" i="1"/>
  <c r="K14" i="1"/>
  <c r="J14" i="1"/>
  <c r="H14" i="1"/>
  <c r="F14" i="1"/>
  <c r="R14" i="1" s="1"/>
  <c r="AU13" i="1"/>
  <c r="AT13" i="1"/>
  <c r="AS13" i="1"/>
  <c r="AM13" i="1"/>
  <c r="AJ13" i="1"/>
  <c r="AG13" i="1"/>
  <c r="AD13" i="1"/>
  <c r="AA13" i="1"/>
  <c r="X13" i="1"/>
  <c r="U13" i="1"/>
  <c r="Q13" i="1"/>
  <c r="P13" i="1"/>
  <c r="N13" i="1"/>
  <c r="K13" i="1"/>
  <c r="J13" i="1"/>
  <c r="H13" i="1"/>
  <c r="F13" i="1"/>
  <c r="R13" i="1" s="1"/>
  <c r="AU12" i="1"/>
  <c r="AT12" i="1"/>
  <c r="AS12" i="1"/>
  <c r="AM12" i="1"/>
  <c r="AJ12" i="1"/>
  <c r="AG12" i="1"/>
  <c r="AD12" i="1"/>
  <c r="AA12" i="1"/>
  <c r="X12" i="1"/>
  <c r="U12" i="1"/>
  <c r="Q12" i="1"/>
  <c r="P12" i="1"/>
  <c r="N12" i="1"/>
  <c r="K12" i="1"/>
  <c r="J12" i="1"/>
  <c r="H12" i="1"/>
  <c r="F12" i="1"/>
  <c r="R12" i="1" s="1"/>
  <c r="AV13" i="1" l="1"/>
  <c r="AV15" i="1"/>
  <c r="N16" i="1"/>
  <c r="K16" i="1"/>
  <c r="AV12" i="1"/>
  <c r="AV14" i="1"/>
  <c r="P16" i="1"/>
  <c r="Q16" i="1"/>
  <c r="AV16" i="1"/>
  <c r="X16" i="1"/>
  <c r="AA16" i="1"/>
  <c r="AD16" i="1"/>
  <c r="AG16" i="1"/>
  <c r="AJ16" i="1"/>
  <c r="AM16" i="1"/>
  <c r="AS16" i="1"/>
  <c r="U16" i="1"/>
  <c r="L12" i="1"/>
  <c r="L13" i="1"/>
  <c r="L14" i="1"/>
  <c r="L15" i="1"/>
  <c r="F16" i="1"/>
  <c r="H16" i="1"/>
  <c r="R16" i="1" l="1"/>
  <c r="L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Q14" authorId="0" shapeId="0" xr:uid="{958A0ABF-B6A1-48D5-80D6-8095E33779C5}">
      <text>
        <r>
          <rPr>
            <sz val="11"/>
            <color theme="1"/>
            <rFont val="Calibri"/>
            <family val="2"/>
            <scheme val="minor"/>
          </rPr>
          <t>distres 1, icterus 1
	-Anonymous</t>
        </r>
      </text>
    </comment>
    <comment ref="AQ15" authorId="0" shapeId="0" xr:uid="{74751FB1-0BB6-4567-8601-E711E05FF763}">
      <text>
        <r>
          <rPr>
            <sz val="11"/>
            <color theme="1"/>
            <rFont val="Calibri"/>
            <family val="2"/>
            <scheme val="minor"/>
          </rPr>
          <t>GANGGUAN PEMBERIAN ASI
	-Puskesmas Mojolangu</t>
        </r>
      </text>
    </comment>
  </commentList>
</comments>
</file>

<file path=xl/sharedStrings.xml><?xml version="1.0" encoding="utf-8"?>
<sst xmlns="http://schemas.openxmlformats.org/spreadsheetml/2006/main" count="75" uniqueCount="33">
  <si>
    <t>FORMAT LAPORAN NEONATAL (LB3KIA)</t>
  </si>
  <si>
    <t>Provinsi</t>
  </si>
  <si>
    <t>: Jawa Timur</t>
  </si>
  <si>
    <t>Bulan</t>
  </si>
  <si>
    <t>: Maret</t>
  </si>
  <si>
    <t>Tahun</t>
  </si>
  <si>
    <t>: 2023</t>
  </si>
  <si>
    <t>NO.</t>
  </si>
  <si>
    <t>Puskesmas</t>
  </si>
  <si>
    <t>Kelurahan</t>
  </si>
  <si>
    <t>Jumlah Lahir Hidup</t>
  </si>
  <si>
    <t>Jumlah Bayi Prematur</t>
  </si>
  <si>
    <t>Jumlah Bayi di SHK</t>
  </si>
  <si>
    <t>KASUS NEONATAL YANG DITEMUKAN</t>
  </si>
  <si>
    <t>Trauma Lahir</t>
  </si>
  <si>
    <t>Asfiksia</t>
  </si>
  <si>
    <t>Kelainan Bawaan</t>
  </si>
  <si>
    <t>BBLR &lt;2500 gram</t>
  </si>
  <si>
    <t>Infeksi</t>
  </si>
  <si>
    <t>Tetanus Neonaturum</t>
  </si>
  <si>
    <t>HK (+)</t>
  </si>
  <si>
    <t>Konfirmasi Covid 19</t>
  </si>
  <si>
    <t>Lain-Lain</t>
  </si>
  <si>
    <t>TOTAL</t>
  </si>
  <si>
    <t>L</t>
  </si>
  <si>
    <t>P</t>
  </si>
  <si>
    <t>N</t>
  </si>
  <si>
    <t>%</t>
  </si>
  <si>
    <t>MOJOLANGU</t>
  </si>
  <si>
    <t>Mojolangu</t>
  </si>
  <si>
    <t>Tunjungsekar</t>
  </si>
  <si>
    <t>Tasikmadu</t>
  </si>
  <si>
    <t>Tunggulwulung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</si>
</sst>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_);_(* \(#,##0\);_(* &quot;-&quot;??_);_(@_)"/>
    <numFmt numFmtId="166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3" fillId="4" borderId="2" xfId="0" applyNumberFormat="1" applyFont="1" applyFill="1" applyBorder="1" applyAlignment="1">
      <alignment horizontal="right"/>
    </xf>
    <xf numFmtId="165" fontId="3" fillId="5" borderId="2" xfId="0" applyNumberFormat="1" applyFont="1" applyFill="1" applyBorder="1" applyAlignment="1">
      <alignment horizontal="right"/>
    </xf>
    <xf numFmtId="166" fontId="3" fillId="4" borderId="2" xfId="0" applyNumberFormat="1" applyFont="1" applyFill="1" applyBorder="1" applyAlignment="1">
      <alignment horizontal="right"/>
    </xf>
    <xf numFmtId="2" fontId="3" fillId="4" borderId="2" xfId="0" applyNumberFormat="1" applyFont="1" applyFill="1" applyBorder="1"/>
    <xf numFmtId="165" fontId="3" fillId="6" borderId="1" xfId="1" applyNumberFormat="1" applyFont="1" applyFill="1" applyBorder="1" applyAlignment="1">
      <alignment horizontal="right"/>
    </xf>
    <xf numFmtId="165" fontId="3" fillId="6" borderId="1" xfId="0" applyNumberFormat="1" applyFont="1" applyFill="1" applyBorder="1"/>
    <xf numFmtId="0" fontId="2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/>
    </xf>
    <xf numFmtId="165" fontId="10" fillId="5" borderId="2" xfId="0" applyNumberFormat="1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Normal_Kab All Indo 2004" xfId="2" xr:uid="{1C29D8E8-F476-4CE5-B400-1288B08A27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F373F-C039-443A-B834-44E6F5BF3503}">
  <sheetPr>
    <tabColor rgb="FF92D050"/>
  </sheetPr>
  <dimension ref="A1:AV16"/>
  <sheetViews>
    <sheetView tabSelected="1" zoomScale="70" zoomScaleNormal="70" workbookViewId="0">
      <pane xSplit="3" ySplit="10" topLeftCell="D11" activePane="bottomRight" state="frozen"/>
      <selection activeCell="A6" sqref="A6:AV85"/>
      <selection pane="topRight" activeCell="A6" sqref="A6:AV85"/>
      <selection pane="bottomLeft" activeCell="A6" sqref="A6:AV85"/>
      <selection pane="bottomRight" activeCell="D21" sqref="D21"/>
    </sheetView>
  </sheetViews>
  <sheetFormatPr defaultRowHeight="15" x14ac:dyDescent="0.25"/>
  <cols>
    <col min="1" max="1" width="5.5703125" customWidth="1"/>
    <col min="2" max="2" width="15.28515625" bestFit="1" customWidth="1"/>
    <col min="3" max="3" width="18.140625" customWidth="1"/>
    <col min="4" max="7" width="7.7109375" customWidth="1"/>
    <col min="8" max="8" width="8.42578125" bestFit="1" customWidth="1"/>
    <col min="9" max="13" width="7.7109375" customWidth="1"/>
    <col min="14" max="14" width="8.42578125" bestFit="1" customWidth="1"/>
    <col min="15" max="48" width="7.7109375" customWidth="1"/>
  </cols>
  <sheetData>
    <row r="1" spans="1:48" ht="16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2"/>
      <c r="AU1" s="2"/>
      <c r="AV1" s="3"/>
    </row>
    <row r="2" spans="1:48" ht="16.5" x14ac:dyDescent="0.3">
      <c r="A2" s="4" t="s">
        <v>1</v>
      </c>
      <c r="B2" s="4"/>
      <c r="C2" s="5"/>
      <c r="D2" s="4" t="s">
        <v>2</v>
      </c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2"/>
      <c r="AU2" s="2"/>
      <c r="AV2" s="3"/>
    </row>
    <row r="3" spans="1:48" ht="16.5" x14ac:dyDescent="0.3">
      <c r="A3" s="4" t="s">
        <v>3</v>
      </c>
      <c r="B3" s="4"/>
      <c r="C3" s="5"/>
      <c r="D3" s="7" t="s">
        <v>4</v>
      </c>
      <c r="E3" s="7"/>
      <c r="F3" s="7"/>
      <c r="G3" s="7"/>
      <c r="H3" s="5"/>
      <c r="I3" s="5"/>
      <c r="J3" s="5"/>
      <c r="K3" s="5"/>
      <c r="L3" s="7"/>
      <c r="M3" s="7"/>
      <c r="N3" s="7"/>
      <c r="O3" s="7"/>
      <c r="P3" s="7"/>
      <c r="Q3" s="7"/>
      <c r="R3" s="7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"/>
      <c r="AU3" s="2"/>
      <c r="AV3" s="3"/>
    </row>
    <row r="4" spans="1:48" ht="16.5" x14ac:dyDescent="0.3">
      <c r="A4" s="4" t="s">
        <v>5</v>
      </c>
      <c r="B4" s="4"/>
      <c r="C4" s="5"/>
      <c r="D4" s="5" t="s">
        <v>6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2"/>
      <c r="AU4" s="2"/>
      <c r="AV4" s="3"/>
    </row>
    <row r="5" spans="1:48" ht="16.5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2"/>
      <c r="AU5" s="2"/>
      <c r="AV5" s="3"/>
    </row>
    <row r="6" spans="1:48" x14ac:dyDescent="0.25">
      <c r="A6" s="8" t="s">
        <v>7</v>
      </c>
      <c r="B6" s="9" t="s">
        <v>8</v>
      </c>
      <c r="C6" s="9" t="s">
        <v>9</v>
      </c>
      <c r="D6" s="9" t="s">
        <v>10</v>
      </c>
      <c r="E6" s="9"/>
      <c r="F6" s="9"/>
      <c r="G6" s="9" t="s">
        <v>11</v>
      </c>
      <c r="H6" s="9"/>
      <c r="I6" s="9"/>
      <c r="J6" s="9"/>
      <c r="K6" s="9"/>
      <c r="L6" s="9"/>
      <c r="M6" s="9" t="s">
        <v>12</v>
      </c>
      <c r="N6" s="9"/>
      <c r="O6" s="9"/>
      <c r="P6" s="9"/>
      <c r="Q6" s="9"/>
      <c r="R6" s="9"/>
      <c r="S6" s="10" t="s">
        <v>13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1" t="s">
        <v>14</v>
      </c>
      <c r="T8" s="11"/>
      <c r="U8" s="11"/>
      <c r="V8" s="11" t="s">
        <v>15</v>
      </c>
      <c r="W8" s="11"/>
      <c r="X8" s="11"/>
      <c r="Y8" s="11" t="s">
        <v>16</v>
      </c>
      <c r="Z8" s="11"/>
      <c r="AA8" s="11"/>
      <c r="AB8" s="11" t="s">
        <v>17</v>
      </c>
      <c r="AC8" s="11"/>
      <c r="AD8" s="11"/>
      <c r="AE8" s="11" t="s">
        <v>18</v>
      </c>
      <c r="AF8" s="11"/>
      <c r="AG8" s="11"/>
      <c r="AH8" s="11" t="s">
        <v>19</v>
      </c>
      <c r="AI8" s="11"/>
      <c r="AJ8" s="11"/>
      <c r="AK8" s="11" t="s">
        <v>20</v>
      </c>
      <c r="AL8" s="11"/>
      <c r="AM8" s="11"/>
      <c r="AN8" s="11" t="s">
        <v>21</v>
      </c>
      <c r="AO8" s="11"/>
      <c r="AP8" s="11"/>
      <c r="AQ8" s="11" t="s">
        <v>22</v>
      </c>
      <c r="AR8" s="11"/>
      <c r="AS8" s="11"/>
      <c r="AT8" s="11" t="s">
        <v>23</v>
      </c>
      <c r="AU8" s="11"/>
      <c r="AV8" s="11"/>
    </row>
    <row r="9" spans="1:48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</row>
    <row r="10" spans="1:48" ht="16.5" x14ac:dyDescent="0.25">
      <c r="A10" s="8"/>
      <c r="B10" s="9"/>
      <c r="C10" s="9"/>
      <c r="D10" s="12" t="s">
        <v>24</v>
      </c>
      <c r="E10" s="12" t="s">
        <v>25</v>
      </c>
      <c r="F10" s="12" t="s">
        <v>26</v>
      </c>
      <c r="G10" s="12" t="s">
        <v>24</v>
      </c>
      <c r="H10" s="12" t="s">
        <v>27</v>
      </c>
      <c r="I10" s="12" t="s">
        <v>25</v>
      </c>
      <c r="J10" s="12" t="s">
        <v>27</v>
      </c>
      <c r="K10" s="12" t="s">
        <v>26</v>
      </c>
      <c r="L10" s="12" t="s">
        <v>27</v>
      </c>
      <c r="M10" s="12" t="s">
        <v>24</v>
      </c>
      <c r="N10" s="12" t="s">
        <v>27</v>
      </c>
      <c r="O10" s="12" t="s">
        <v>25</v>
      </c>
      <c r="P10" s="12" t="s">
        <v>27</v>
      </c>
      <c r="Q10" s="12" t="s">
        <v>26</v>
      </c>
      <c r="R10" s="12" t="s">
        <v>27</v>
      </c>
      <c r="S10" s="12" t="s">
        <v>24</v>
      </c>
      <c r="T10" s="12" t="s">
        <v>25</v>
      </c>
      <c r="U10" s="13" t="s">
        <v>26</v>
      </c>
      <c r="V10" s="12" t="s">
        <v>24</v>
      </c>
      <c r="W10" s="12" t="s">
        <v>25</v>
      </c>
      <c r="X10" s="13" t="s">
        <v>26</v>
      </c>
      <c r="Y10" s="12" t="s">
        <v>24</v>
      </c>
      <c r="Z10" s="12" t="s">
        <v>25</v>
      </c>
      <c r="AA10" s="13" t="s">
        <v>26</v>
      </c>
      <c r="AB10" s="12" t="s">
        <v>24</v>
      </c>
      <c r="AC10" s="12" t="s">
        <v>25</v>
      </c>
      <c r="AD10" s="13" t="s">
        <v>26</v>
      </c>
      <c r="AE10" s="12" t="s">
        <v>24</v>
      </c>
      <c r="AF10" s="12" t="s">
        <v>25</v>
      </c>
      <c r="AG10" s="13" t="s">
        <v>26</v>
      </c>
      <c r="AH10" s="12" t="s">
        <v>24</v>
      </c>
      <c r="AI10" s="12" t="s">
        <v>25</v>
      </c>
      <c r="AJ10" s="13" t="s">
        <v>26</v>
      </c>
      <c r="AK10" s="12" t="s">
        <v>24</v>
      </c>
      <c r="AL10" s="12" t="s">
        <v>25</v>
      </c>
      <c r="AM10" s="13" t="s">
        <v>26</v>
      </c>
      <c r="AN10" s="12" t="s">
        <v>24</v>
      </c>
      <c r="AO10" s="12" t="s">
        <v>25</v>
      </c>
      <c r="AP10" s="13" t="s">
        <v>26</v>
      </c>
      <c r="AQ10" s="12" t="s">
        <v>24</v>
      </c>
      <c r="AR10" s="12" t="s">
        <v>25</v>
      </c>
      <c r="AS10" s="13" t="s">
        <v>26</v>
      </c>
      <c r="AT10" s="12" t="s">
        <v>24</v>
      </c>
      <c r="AU10" s="12" t="s">
        <v>25</v>
      </c>
      <c r="AV10" s="13" t="s">
        <v>26</v>
      </c>
    </row>
    <row r="11" spans="1:48" x14ac:dyDescent="0.25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4">
        <v>11</v>
      </c>
      <c r="L11" s="15">
        <v>12</v>
      </c>
      <c r="M11" s="14">
        <v>13</v>
      </c>
      <c r="N11" s="15">
        <v>14</v>
      </c>
      <c r="O11" s="14">
        <v>15</v>
      </c>
      <c r="P11" s="15">
        <v>16</v>
      </c>
      <c r="Q11" s="14">
        <v>17</v>
      </c>
      <c r="R11" s="15">
        <v>18</v>
      </c>
      <c r="S11" s="14">
        <v>19</v>
      </c>
      <c r="T11" s="15">
        <v>20</v>
      </c>
      <c r="U11" s="14">
        <v>21</v>
      </c>
      <c r="V11" s="15">
        <v>22</v>
      </c>
      <c r="W11" s="14">
        <v>23</v>
      </c>
      <c r="X11" s="15">
        <v>24</v>
      </c>
      <c r="Y11" s="14">
        <v>25</v>
      </c>
      <c r="Z11" s="15">
        <v>26</v>
      </c>
      <c r="AA11" s="14">
        <v>27</v>
      </c>
      <c r="AB11" s="15">
        <v>28</v>
      </c>
      <c r="AC11" s="14">
        <v>29</v>
      </c>
      <c r="AD11" s="15">
        <v>30</v>
      </c>
      <c r="AE11" s="14">
        <v>31</v>
      </c>
      <c r="AF11" s="15">
        <v>32</v>
      </c>
      <c r="AG11" s="14">
        <v>33</v>
      </c>
      <c r="AH11" s="15">
        <v>34</v>
      </c>
      <c r="AI11" s="14">
        <v>35</v>
      </c>
      <c r="AJ11" s="15">
        <v>36</v>
      </c>
      <c r="AK11" s="14">
        <v>37</v>
      </c>
      <c r="AL11" s="15">
        <v>38</v>
      </c>
      <c r="AM11" s="14">
        <v>39</v>
      </c>
      <c r="AN11" s="15">
        <v>40</v>
      </c>
      <c r="AO11" s="14">
        <v>41</v>
      </c>
      <c r="AP11" s="15">
        <v>42</v>
      </c>
      <c r="AQ11" s="14">
        <v>43</v>
      </c>
      <c r="AR11" s="15">
        <v>44</v>
      </c>
      <c r="AS11" s="14">
        <v>45</v>
      </c>
      <c r="AT11" s="15">
        <v>46</v>
      </c>
      <c r="AU11" s="14">
        <v>47</v>
      </c>
      <c r="AV11" s="15">
        <v>48</v>
      </c>
    </row>
    <row r="12" spans="1:48" ht="16.5" x14ac:dyDescent="0.3">
      <c r="A12" s="16">
        <v>14</v>
      </c>
      <c r="B12" s="17" t="s">
        <v>28</v>
      </c>
      <c r="C12" s="18" t="s">
        <v>29</v>
      </c>
      <c r="D12" s="27">
        <v>15</v>
      </c>
      <c r="E12" s="27">
        <v>10</v>
      </c>
      <c r="F12" s="19">
        <f t="shared" ref="F12:F16" si="0">SUM(D12:E12)</f>
        <v>25</v>
      </c>
      <c r="G12" s="20">
        <v>0</v>
      </c>
      <c r="H12" s="21">
        <f t="shared" ref="H12:H16" si="1">(G12/D12*100)</f>
        <v>0</v>
      </c>
      <c r="I12" s="20">
        <v>0</v>
      </c>
      <c r="J12" s="21">
        <f t="shared" ref="J12:J16" si="2">(I12/E12*100)</f>
        <v>0</v>
      </c>
      <c r="K12" s="19">
        <f t="shared" ref="K12:K16" si="3">G12+I12</f>
        <v>0</v>
      </c>
      <c r="L12" s="22">
        <f t="shared" ref="L12:L16" si="4">(K12/F12*100)</f>
        <v>0</v>
      </c>
      <c r="M12" s="20"/>
      <c r="N12" s="21">
        <f t="shared" ref="N12:N16" si="5">(M12/D12*100)</f>
        <v>0</v>
      </c>
      <c r="O12" s="20"/>
      <c r="P12" s="21">
        <f t="shared" ref="P12:P16" si="6">(O12/E12*100)</f>
        <v>0</v>
      </c>
      <c r="Q12" s="19">
        <f t="shared" ref="Q12:Q16" si="7">M12+O12</f>
        <v>0</v>
      </c>
      <c r="R12" s="22">
        <f t="shared" ref="R12:R16" si="8">(Q12/F12*100)</f>
        <v>0</v>
      </c>
      <c r="S12" s="20"/>
      <c r="T12" s="20"/>
      <c r="U12" s="19">
        <f t="shared" ref="U12:U16" si="9">SUM(S12,T12)</f>
        <v>0</v>
      </c>
      <c r="V12" s="20"/>
      <c r="W12" s="20"/>
      <c r="X12" s="19">
        <f t="shared" ref="X12:X16" si="10">SUM(V12,W12)</f>
        <v>0</v>
      </c>
      <c r="Y12" s="20"/>
      <c r="Z12" s="20"/>
      <c r="AA12" s="19">
        <f t="shared" ref="AA12:AA16" si="11">SUM(Y12,Z12)</f>
        <v>0</v>
      </c>
      <c r="AB12" s="20">
        <v>3</v>
      </c>
      <c r="AC12" s="20">
        <v>1</v>
      </c>
      <c r="AD12" s="19">
        <f t="shared" ref="AD12:AD16" si="12">SUM(AB12:AC12)</f>
        <v>4</v>
      </c>
      <c r="AE12" s="20"/>
      <c r="AF12" s="20"/>
      <c r="AG12" s="19">
        <f t="shared" ref="AG12:AG16" si="13">SUM(AE12:AF12)</f>
        <v>0</v>
      </c>
      <c r="AH12" s="20"/>
      <c r="AI12" s="20"/>
      <c r="AJ12" s="19">
        <f t="shared" ref="AJ12:AJ16" si="14">SUM(AH12:AI12)</f>
        <v>0</v>
      </c>
      <c r="AK12" s="20"/>
      <c r="AL12" s="20"/>
      <c r="AM12" s="19">
        <f t="shared" ref="AM12:AM16" si="15">SUM(AK12:AL12)</f>
        <v>0</v>
      </c>
      <c r="AN12" s="20"/>
      <c r="AO12" s="20"/>
      <c r="AP12" s="19"/>
      <c r="AQ12" s="20"/>
      <c r="AR12" s="20"/>
      <c r="AS12" s="23">
        <f t="shared" ref="AS12:AS16" si="16">SUM(AQ12:AR12)</f>
        <v>0</v>
      </c>
      <c r="AT12" s="23">
        <f t="shared" ref="AT12:AU16" si="17">S12+V12+Y12+AB12+AE12+AH12+AK12+AQ12+AN12</f>
        <v>3</v>
      </c>
      <c r="AU12" s="23">
        <f t="shared" si="17"/>
        <v>1</v>
      </c>
      <c r="AV12" s="24">
        <f t="shared" ref="AV12:AV16" si="18">AT12+AU12</f>
        <v>4</v>
      </c>
    </row>
    <row r="13" spans="1:48" ht="16.5" x14ac:dyDescent="0.3">
      <c r="A13" s="16"/>
      <c r="B13" s="17"/>
      <c r="C13" s="18" t="s">
        <v>30</v>
      </c>
      <c r="D13" s="27">
        <v>10</v>
      </c>
      <c r="E13" s="27">
        <v>5</v>
      </c>
      <c r="F13" s="19">
        <f t="shared" si="0"/>
        <v>15</v>
      </c>
      <c r="G13" s="20"/>
      <c r="H13" s="21">
        <f t="shared" si="1"/>
        <v>0</v>
      </c>
      <c r="I13" s="20">
        <v>1</v>
      </c>
      <c r="J13" s="21">
        <f t="shared" si="2"/>
        <v>20</v>
      </c>
      <c r="K13" s="19">
        <f t="shared" si="3"/>
        <v>1</v>
      </c>
      <c r="L13" s="22">
        <f t="shared" si="4"/>
        <v>6.666666666666667</v>
      </c>
      <c r="M13" s="20"/>
      <c r="N13" s="21">
        <f t="shared" si="5"/>
        <v>0</v>
      </c>
      <c r="O13" s="20"/>
      <c r="P13" s="21">
        <f t="shared" si="6"/>
        <v>0</v>
      </c>
      <c r="Q13" s="19">
        <f t="shared" si="7"/>
        <v>0</v>
      </c>
      <c r="R13" s="22">
        <f t="shared" si="8"/>
        <v>0</v>
      </c>
      <c r="S13" s="20"/>
      <c r="T13" s="20"/>
      <c r="U13" s="19">
        <f t="shared" si="9"/>
        <v>0</v>
      </c>
      <c r="V13" s="20"/>
      <c r="W13" s="20"/>
      <c r="X13" s="19">
        <f t="shared" si="10"/>
        <v>0</v>
      </c>
      <c r="Y13" s="20"/>
      <c r="Z13" s="20"/>
      <c r="AA13" s="19">
        <f t="shared" si="11"/>
        <v>0</v>
      </c>
      <c r="AB13" s="20"/>
      <c r="AC13" s="20">
        <v>1</v>
      </c>
      <c r="AD13" s="19">
        <f t="shared" si="12"/>
        <v>1</v>
      </c>
      <c r="AE13" s="20"/>
      <c r="AF13" s="20"/>
      <c r="AG13" s="19">
        <f t="shared" si="13"/>
        <v>0</v>
      </c>
      <c r="AH13" s="20"/>
      <c r="AI13" s="20"/>
      <c r="AJ13" s="19">
        <f t="shared" si="14"/>
        <v>0</v>
      </c>
      <c r="AK13" s="20"/>
      <c r="AL13" s="20"/>
      <c r="AM13" s="19">
        <f t="shared" si="15"/>
        <v>0</v>
      </c>
      <c r="AN13" s="20"/>
      <c r="AO13" s="20"/>
      <c r="AP13" s="19"/>
      <c r="AQ13" s="20">
        <v>4</v>
      </c>
      <c r="AR13" s="20">
        <v>1</v>
      </c>
      <c r="AS13" s="23">
        <f t="shared" si="16"/>
        <v>5</v>
      </c>
      <c r="AT13" s="23">
        <f t="shared" si="17"/>
        <v>4</v>
      </c>
      <c r="AU13" s="23">
        <f t="shared" si="17"/>
        <v>2</v>
      </c>
      <c r="AV13" s="24">
        <f t="shared" si="18"/>
        <v>6</v>
      </c>
    </row>
    <row r="14" spans="1:48" ht="16.5" x14ac:dyDescent="0.3">
      <c r="A14" s="16"/>
      <c r="B14" s="17"/>
      <c r="C14" s="18" t="s">
        <v>31</v>
      </c>
      <c r="D14" s="27">
        <v>4</v>
      </c>
      <c r="E14" s="27">
        <v>3</v>
      </c>
      <c r="F14" s="19">
        <f t="shared" si="0"/>
        <v>7</v>
      </c>
      <c r="G14" s="20">
        <v>0</v>
      </c>
      <c r="H14" s="21">
        <f t="shared" si="1"/>
        <v>0</v>
      </c>
      <c r="I14" s="20">
        <v>1</v>
      </c>
      <c r="J14" s="21">
        <f t="shared" si="2"/>
        <v>33.333333333333329</v>
      </c>
      <c r="K14" s="19">
        <f t="shared" si="3"/>
        <v>1</v>
      </c>
      <c r="L14" s="22">
        <f t="shared" si="4"/>
        <v>14.285714285714285</v>
      </c>
      <c r="M14" s="20"/>
      <c r="N14" s="21">
        <f t="shared" si="5"/>
        <v>0</v>
      </c>
      <c r="O14" s="20"/>
      <c r="P14" s="21">
        <f t="shared" si="6"/>
        <v>0</v>
      </c>
      <c r="Q14" s="19">
        <f t="shared" si="7"/>
        <v>0</v>
      </c>
      <c r="R14" s="22">
        <f t="shared" si="8"/>
        <v>0</v>
      </c>
      <c r="S14" s="20">
        <v>0</v>
      </c>
      <c r="T14" s="20">
        <v>0</v>
      </c>
      <c r="U14" s="19">
        <f t="shared" si="9"/>
        <v>0</v>
      </c>
      <c r="V14" s="20">
        <v>0</v>
      </c>
      <c r="W14" s="20">
        <v>0</v>
      </c>
      <c r="X14" s="19">
        <f t="shared" si="10"/>
        <v>0</v>
      </c>
      <c r="Y14" s="20">
        <v>0</v>
      </c>
      <c r="Z14" s="20">
        <v>0</v>
      </c>
      <c r="AA14" s="19">
        <f t="shared" si="11"/>
        <v>0</v>
      </c>
      <c r="AB14" s="20">
        <v>0</v>
      </c>
      <c r="AC14" s="20">
        <v>1</v>
      </c>
      <c r="AD14" s="19">
        <f t="shared" si="12"/>
        <v>1</v>
      </c>
      <c r="AE14" s="20">
        <v>0</v>
      </c>
      <c r="AF14" s="20">
        <v>0</v>
      </c>
      <c r="AG14" s="19">
        <f t="shared" si="13"/>
        <v>0</v>
      </c>
      <c r="AH14" s="20">
        <v>0</v>
      </c>
      <c r="AI14" s="20">
        <v>0</v>
      </c>
      <c r="AJ14" s="19">
        <f t="shared" si="14"/>
        <v>0</v>
      </c>
      <c r="AK14" s="20">
        <v>0</v>
      </c>
      <c r="AL14" s="20">
        <v>0</v>
      </c>
      <c r="AM14" s="19">
        <f t="shared" si="15"/>
        <v>0</v>
      </c>
      <c r="AN14" s="20">
        <v>0</v>
      </c>
      <c r="AO14" s="20">
        <v>0</v>
      </c>
      <c r="AP14" s="19"/>
      <c r="AQ14" s="20">
        <v>2</v>
      </c>
      <c r="AR14" s="20">
        <v>0</v>
      </c>
      <c r="AS14" s="23">
        <f t="shared" si="16"/>
        <v>2</v>
      </c>
      <c r="AT14" s="23">
        <f t="shared" si="17"/>
        <v>2</v>
      </c>
      <c r="AU14" s="23">
        <f t="shared" si="17"/>
        <v>1</v>
      </c>
      <c r="AV14" s="24">
        <f t="shared" si="18"/>
        <v>3</v>
      </c>
    </row>
    <row r="15" spans="1:48" ht="16.5" x14ac:dyDescent="0.3">
      <c r="A15" s="16"/>
      <c r="B15" s="17"/>
      <c r="C15" s="18" t="s">
        <v>32</v>
      </c>
      <c r="D15" s="27">
        <v>7</v>
      </c>
      <c r="E15" s="27">
        <v>9</v>
      </c>
      <c r="F15" s="19">
        <f t="shared" si="0"/>
        <v>16</v>
      </c>
      <c r="G15" s="20">
        <v>1</v>
      </c>
      <c r="H15" s="21">
        <f t="shared" si="1"/>
        <v>14.285714285714285</v>
      </c>
      <c r="I15" s="20">
        <v>1</v>
      </c>
      <c r="J15" s="21">
        <f t="shared" si="2"/>
        <v>11.111111111111111</v>
      </c>
      <c r="K15" s="19">
        <f t="shared" si="3"/>
        <v>2</v>
      </c>
      <c r="L15" s="22">
        <f t="shared" si="4"/>
        <v>12.5</v>
      </c>
      <c r="M15" s="20">
        <v>0</v>
      </c>
      <c r="N15" s="21">
        <f t="shared" si="5"/>
        <v>0</v>
      </c>
      <c r="O15" s="20">
        <v>0</v>
      </c>
      <c r="P15" s="21">
        <f t="shared" si="6"/>
        <v>0</v>
      </c>
      <c r="Q15" s="19">
        <f t="shared" si="7"/>
        <v>0</v>
      </c>
      <c r="R15" s="22">
        <f t="shared" si="8"/>
        <v>0</v>
      </c>
      <c r="S15" s="20"/>
      <c r="T15" s="20"/>
      <c r="U15" s="19">
        <f t="shared" si="9"/>
        <v>0</v>
      </c>
      <c r="V15" s="20">
        <v>0</v>
      </c>
      <c r="W15" s="20">
        <v>0</v>
      </c>
      <c r="X15" s="19">
        <f t="shared" si="10"/>
        <v>0</v>
      </c>
      <c r="Y15" s="20">
        <v>0</v>
      </c>
      <c r="Z15" s="20">
        <v>0</v>
      </c>
      <c r="AA15" s="19">
        <f t="shared" si="11"/>
        <v>0</v>
      </c>
      <c r="AB15" s="20">
        <v>1</v>
      </c>
      <c r="AC15" s="20">
        <v>1</v>
      </c>
      <c r="AD15" s="19">
        <f t="shared" si="12"/>
        <v>2</v>
      </c>
      <c r="AE15" s="20">
        <v>0</v>
      </c>
      <c r="AF15" s="20">
        <v>0</v>
      </c>
      <c r="AG15" s="19">
        <f t="shared" si="13"/>
        <v>0</v>
      </c>
      <c r="AH15" s="20">
        <v>0</v>
      </c>
      <c r="AI15" s="20">
        <v>0</v>
      </c>
      <c r="AJ15" s="19">
        <f t="shared" si="14"/>
        <v>0</v>
      </c>
      <c r="AK15" s="20">
        <v>0</v>
      </c>
      <c r="AL15" s="20">
        <v>0</v>
      </c>
      <c r="AM15" s="19">
        <f t="shared" si="15"/>
        <v>0</v>
      </c>
      <c r="AN15" s="20">
        <v>0</v>
      </c>
      <c r="AO15" s="20">
        <v>0</v>
      </c>
      <c r="AP15" s="19"/>
      <c r="AQ15" s="20">
        <v>1</v>
      </c>
      <c r="AR15" s="20">
        <v>0</v>
      </c>
      <c r="AS15" s="23">
        <f t="shared" si="16"/>
        <v>1</v>
      </c>
      <c r="AT15" s="23">
        <f t="shared" si="17"/>
        <v>2</v>
      </c>
      <c r="AU15" s="23">
        <f t="shared" si="17"/>
        <v>1</v>
      </c>
      <c r="AV15" s="24">
        <f t="shared" si="18"/>
        <v>3</v>
      </c>
    </row>
    <row r="16" spans="1:48" ht="16.5" x14ac:dyDescent="0.3">
      <c r="A16" s="25"/>
      <c r="B16" s="25"/>
      <c r="C16" s="26" t="s">
        <v>8</v>
      </c>
      <c r="D16" s="19">
        <f t="shared" ref="D16:E16" si="19">SUM(D12:D15)</f>
        <v>36</v>
      </c>
      <c r="E16" s="19">
        <f t="shared" si="19"/>
        <v>27</v>
      </c>
      <c r="F16" s="19">
        <f t="shared" si="0"/>
        <v>63</v>
      </c>
      <c r="G16" s="19">
        <f>SUM(G12:G15)</f>
        <v>1</v>
      </c>
      <c r="H16" s="21">
        <f t="shared" si="1"/>
        <v>2.7777777777777777</v>
      </c>
      <c r="I16" s="19">
        <f>SUM(I12:I15)</f>
        <v>3</v>
      </c>
      <c r="J16" s="21">
        <f t="shared" si="2"/>
        <v>11.111111111111111</v>
      </c>
      <c r="K16" s="19">
        <f t="shared" si="3"/>
        <v>4</v>
      </c>
      <c r="L16" s="22">
        <f t="shared" si="4"/>
        <v>6.3492063492063489</v>
      </c>
      <c r="M16" s="19">
        <f>SUM(M12:M15)</f>
        <v>0</v>
      </c>
      <c r="N16" s="21">
        <f t="shared" si="5"/>
        <v>0</v>
      </c>
      <c r="O16" s="19">
        <f>SUM(O12:O15)</f>
        <v>0</v>
      </c>
      <c r="P16" s="21">
        <f t="shared" si="6"/>
        <v>0</v>
      </c>
      <c r="Q16" s="19">
        <f t="shared" si="7"/>
        <v>0</v>
      </c>
      <c r="R16" s="22">
        <f t="shared" si="8"/>
        <v>0</v>
      </c>
      <c r="S16" s="19">
        <f t="shared" ref="S16:T16" si="20">SUM(S12:S15)</f>
        <v>0</v>
      </c>
      <c r="T16" s="19">
        <f t="shared" si="20"/>
        <v>0</v>
      </c>
      <c r="U16" s="19">
        <f t="shared" si="9"/>
        <v>0</v>
      </c>
      <c r="V16" s="19">
        <f t="shared" ref="V16:W16" si="21">SUM(V12:V15)</f>
        <v>0</v>
      </c>
      <c r="W16" s="19">
        <f t="shared" si="21"/>
        <v>0</v>
      </c>
      <c r="X16" s="19">
        <f t="shared" si="10"/>
        <v>0</v>
      </c>
      <c r="Y16" s="19">
        <f t="shared" ref="Y16:Z16" si="22">SUM(Y12:Y15)</f>
        <v>0</v>
      </c>
      <c r="Z16" s="19">
        <f t="shared" si="22"/>
        <v>0</v>
      </c>
      <c r="AA16" s="19">
        <f t="shared" si="11"/>
        <v>0</v>
      </c>
      <c r="AB16" s="19">
        <f t="shared" ref="AB16:AC16" si="23">SUM(AB12:AB15)</f>
        <v>4</v>
      </c>
      <c r="AC16" s="19">
        <f t="shared" si="23"/>
        <v>4</v>
      </c>
      <c r="AD16" s="19">
        <f t="shared" si="12"/>
        <v>8</v>
      </c>
      <c r="AE16" s="19">
        <f t="shared" ref="AE16:AF16" si="24">SUM(AE12:AE15)</f>
        <v>0</v>
      </c>
      <c r="AF16" s="19">
        <f t="shared" si="24"/>
        <v>0</v>
      </c>
      <c r="AG16" s="19">
        <f t="shared" si="13"/>
        <v>0</v>
      </c>
      <c r="AH16" s="19">
        <f t="shared" ref="AH16:AI16" si="25">SUM(AH12:AH15)</f>
        <v>0</v>
      </c>
      <c r="AI16" s="19">
        <f t="shared" si="25"/>
        <v>0</v>
      </c>
      <c r="AJ16" s="19">
        <f t="shared" si="14"/>
        <v>0</v>
      </c>
      <c r="AK16" s="19">
        <f t="shared" ref="AK16:AL16" si="26">SUM(AK12:AK15)</f>
        <v>0</v>
      </c>
      <c r="AL16" s="19">
        <f t="shared" si="26"/>
        <v>0</v>
      </c>
      <c r="AM16" s="19">
        <f t="shared" si="15"/>
        <v>0</v>
      </c>
      <c r="AN16" s="19">
        <f t="shared" ref="AN16:AO16" si="27">SUM(AN12:AN15)</f>
        <v>0</v>
      </c>
      <c r="AO16" s="19">
        <f t="shared" si="27"/>
        <v>0</v>
      </c>
      <c r="AP16" s="19"/>
      <c r="AQ16" s="19">
        <f t="shared" ref="AQ16:AR16" si="28">SUM(AQ12:AQ15)</f>
        <v>7</v>
      </c>
      <c r="AR16" s="19">
        <f t="shared" si="28"/>
        <v>1</v>
      </c>
      <c r="AS16" s="23">
        <f t="shared" si="16"/>
        <v>8</v>
      </c>
      <c r="AT16" s="23">
        <f t="shared" si="17"/>
        <v>11</v>
      </c>
      <c r="AU16" s="23">
        <f t="shared" si="17"/>
        <v>5</v>
      </c>
      <c r="AV16" s="24">
        <f t="shared" si="18"/>
        <v>16</v>
      </c>
    </row>
  </sheetData>
  <mergeCells count="26">
    <mergeCell ref="A12:A15"/>
    <mergeCell ref="B12:B15"/>
    <mergeCell ref="AQ8:AS9"/>
    <mergeCell ref="AT8:AV9"/>
    <mergeCell ref="M6:R9"/>
    <mergeCell ref="S6:AV7"/>
    <mergeCell ref="S8:U9"/>
    <mergeCell ref="V8:X9"/>
    <mergeCell ref="Y8:AA9"/>
    <mergeCell ref="AB8:AD9"/>
    <mergeCell ref="AE8:AG9"/>
    <mergeCell ref="AH8:AJ9"/>
    <mergeCell ref="AK8:AM9"/>
    <mergeCell ref="AN8:AP9"/>
    <mergeCell ref="A4:B4"/>
    <mergeCell ref="A6:A10"/>
    <mergeCell ref="B6:B10"/>
    <mergeCell ref="C6:C10"/>
    <mergeCell ref="D6:F9"/>
    <mergeCell ref="G6:L9"/>
    <mergeCell ref="A1:AS1"/>
    <mergeCell ref="A2:B2"/>
    <mergeCell ref="D2:F2"/>
    <mergeCell ref="A3:B3"/>
    <mergeCell ref="D3:G3"/>
    <mergeCell ref="L3:R3"/>
  </mergeCells>
  <printOptions horizontalCentered="1"/>
  <pageMargins left="0.19685039370078741" right="0.19685039370078741" top="0.23622047244094491" bottom="0.31496062992125984" header="0.31496062992125984" footer="0.31496062992125984"/>
  <pageSetup paperSize="10000" scale="70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MARET</vt:lpstr>
      <vt:lpstr>MARET!Print_Area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2024-02-29T13:52:32Z</dcterms:created>
  <dcterms:modified xsi:type="dcterms:W3CDTF">2024-02-29T13:53:14Z</dcterms:modified>
</cp:coreProperties>
</file>