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CF13" i="1" l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D13" i="1"/>
  <c r="C13" i="1"/>
  <c r="B13" i="1"/>
  <c r="G13" i="1" s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D12" i="1"/>
  <c r="C12" i="1"/>
  <c r="B12" i="1"/>
  <c r="G12" i="1" s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D11" i="1"/>
  <c r="C11" i="1"/>
  <c r="B11" i="1"/>
  <c r="G11" i="1" s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D10" i="1"/>
  <c r="C10" i="1"/>
  <c r="B10" i="1"/>
  <c r="G10" i="1" s="1"/>
  <c r="CF9" i="1"/>
  <c r="CF41" i="1" s="1"/>
  <c r="CE9" i="1"/>
  <c r="CE41" i="1" s="1"/>
  <c r="CD9" i="1"/>
  <c r="CD41" i="1" s="1"/>
  <c r="CC9" i="1"/>
  <c r="CC41" i="1" s="1"/>
  <c r="CB9" i="1"/>
  <c r="CB41" i="1" s="1"/>
  <c r="CA9" i="1"/>
  <c r="CA41" i="1" s="1"/>
  <c r="BZ9" i="1"/>
  <c r="BZ41" i="1" s="1"/>
  <c r="BY9" i="1"/>
  <c r="BY41" i="1" s="1"/>
  <c r="BX9" i="1"/>
  <c r="BX41" i="1" s="1"/>
  <c r="BW9" i="1"/>
  <c r="BW41" i="1" s="1"/>
  <c r="BV9" i="1"/>
  <c r="BV41" i="1" s="1"/>
  <c r="BU9" i="1"/>
  <c r="BU41" i="1" s="1"/>
  <c r="BT9" i="1"/>
  <c r="BT41" i="1" s="1"/>
  <c r="BS9" i="1"/>
  <c r="BS41" i="1" s="1"/>
  <c r="BR9" i="1"/>
  <c r="BR41" i="1" s="1"/>
  <c r="BQ9" i="1"/>
  <c r="BQ41" i="1" s="1"/>
  <c r="BP9" i="1"/>
  <c r="BP41" i="1" s="1"/>
  <c r="BO9" i="1"/>
  <c r="BO41" i="1" s="1"/>
  <c r="BN9" i="1"/>
  <c r="BN41" i="1" s="1"/>
  <c r="BM9" i="1"/>
  <c r="BM41" i="1" s="1"/>
  <c r="BL9" i="1"/>
  <c r="BL41" i="1" s="1"/>
  <c r="BK9" i="1"/>
  <c r="BK41" i="1" s="1"/>
  <c r="BJ9" i="1"/>
  <c r="BJ41" i="1" s="1"/>
  <c r="BI9" i="1"/>
  <c r="BI41" i="1" s="1"/>
  <c r="BH9" i="1"/>
  <c r="BH41" i="1" s="1"/>
  <c r="BG9" i="1"/>
  <c r="BG41" i="1" s="1"/>
  <c r="BF9" i="1"/>
  <c r="BF41" i="1" s="1"/>
  <c r="BE9" i="1"/>
  <c r="BE41" i="1" s="1"/>
  <c r="BD9" i="1"/>
  <c r="BD41" i="1" s="1"/>
  <c r="BC9" i="1"/>
  <c r="BC41" i="1" s="1"/>
  <c r="BB9" i="1"/>
  <c r="BB41" i="1" s="1"/>
  <c r="BA9" i="1"/>
  <c r="BA41" i="1" s="1"/>
  <c r="AZ9" i="1"/>
  <c r="AZ41" i="1" s="1"/>
  <c r="AY9" i="1"/>
  <c r="AY41" i="1" s="1"/>
  <c r="AX9" i="1"/>
  <c r="AX41" i="1" s="1"/>
  <c r="AW9" i="1"/>
  <c r="AW41" i="1" s="1"/>
  <c r="AV9" i="1"/>
  <c r="AV41" i="1" s="1"/>
  <c r="AU9" i="1"/>
  <c r="AU41" i="1" s="1"/>
  <c r="AT9" i="1"/>
  <c r="AT41" i="1" s="1"/>
  <c r="AS9" i="1"/>
  <c r="AS41" i="1" s="1"/>
  <c r="AR9" i="1"/>
  <c r="AR41" i="1" s="1"/>
  <c r="AQ9" i="1"/>
  <c r="AQ41" i="1" s="1"/>
  <c r="AP9" i="1"/>
  <c r="AP41" i="1" s="1"/>
  <c r="AO9" i="1"/>
  <c r="AO41" i="1" s="1"/>
  <c r="AN9" i="1"/>
  <c r="AN41" i="1" s="1"/>
  <c r="AM9" i="1"/>
  <c r="AM41" i="1" s="1"/>
  <c r="AL9" i="1"/>
  <c r="AL41" i="1" s="1"/>
  <c r="AK9" i="1"/>
  <c r="AK41" i="1" s="1"/>
  <c r="AJ9" i="1"/>
  <c r="AJ41" i="1" s="1"/>
  <c r="AI9" i="1"/>
  <c r="AI41" i="1" s="1"/>
  <c r="AH9" i="1"/>
  <c r="AH41" i="1" s="1"/>
  <c r="AG9" i="1"/>
  <c r="AG41" i="1" s="1"/>
  <c r="AF9" i="1"/>
  <c r="AF41" i="1" s="1"/>
  <c r="AE9" i="1"/>
  <c r="AE41" i="1" s="1"/>
  <c r="AD9" i="1"/>
  <c r="AD41" i="1" s="1"/>
  <c r="AC9" i="1"/>
  <c r="AC41" i="1" s="1"/>
  <c r="AB9" i="1"/>
  <c r="AB41" i="1" s="1"/>
  <c r="AA9" i="1"/>
  <c r="AA41" i="1" s="1"/>
  <c r="Z9" i="1"/>
  <c r="Z41" i="1" s="1"/>
  <c r="Y9" i="1"/>
  <c r="Y41" i="1" s="1"/>
  <c r="X9" i="1"/>
  <c r="X41" i="1" s="1"/>
  <c r="W9" i="1"/>
  <c r="W41" i="1" s="1"/>
  <c r="V9" i="1"/>
  <c r="V41" i="1" s="1"/>
  <c r="U9" i="1"/>
  <c r="U41" i="1" s="1"/>
  <c r="T9" i="1"/>
  <c r="T41" i="1" s="1"/>
  <c r="S9" i="1"/>
  <c r="S41" i="1" s="1"/>
  <c r="R9" i="1"/>
  <c r="R41" i="1" s="1"/>
  <c r="Q9" i="1"/>
  <c r="Q41" i="1" s="1"/>
  <c r="P9" i="1"/>
  <c r="P41" i="1" s="1"/>
  <c r="O9" i="1"/>
  <c r="O41" i="1" s="1"/>
  <c r="N9" i="1"/>
  <c r="N41" i="1" s="1"/>
  <c r="M9" i="1"/>
  <c r="M41" i="1" s="1"/>
  <c r="L9" i="1"/>
  <c r="L41" i="1" s="1"/>
  <c r="K9" i="1"/>
  <c r="K41" i="1" s="1"/>
  <c r="J9" i="1"/>
  <c r="J41" i="1" s="1"/>
  <c r="I9" i="1"/>
  <c r="I41" i="1" s="1"/>
  <c r="H9" i="1"/>
  <c r="H41" i="1" s="1"/>
  <c r="D9" i="1"/>
  <c r="C9" i="1"/>
  <c r="B9" i="1"/>
  <c r="G9" i="1" s="1"/>
  <c r="G41" i="1" s="1"/>
  <c r="W7" i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</calcChain>
</file>

<file path=xl/sharedStrings.xml><?xml version="1.0" encoding="utf-8"?>
<sst xmlns="http://schemas.openxmlformats.org/spreadsheetml/2006/main" count="141" uniqueCount="54">
  <si>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</si>
  <si>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</si>
  <si>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</si>
  <si>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</si>
  <si>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</si>
  <si>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</si>
  <si>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</si>
  <si>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</si>
  <si>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</si>
  <si>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</si>
  <si>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</si>
  <si>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</si>
  <si>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</si>
  <si>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</si>
  <si>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</si>
  <si>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</si>
  <si>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</si>
  <si>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</si>
  <si>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</si>
  <si>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</si>
  <si>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</si>
  <si>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</si>
  <si>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</si>
  <si>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</si>
  <si>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</si>
  <si>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</si>
  <si>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</si>
  <si>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</si>
  <si>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</si>
  <si>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</si>
  <si>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</si>
  <si>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</si>
  <si>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</si>
  <si>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</si>
  <si>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</si>
  <si>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</si>
  <si>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</si>
  <si>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E</t>
  </si>
  <si>
    <t>Jml</t>
  </si>
  <si>
    <t>A</t>
  </si>
  <si>
    <t>C</t>
  </si>
  <si>
    <t>F</t>
  </si>
  <si>
    <t>G</t>
  </si>
  <si>
    <t>H</t>
  </si>
  <si>
    <t>I</t>
  </si>
  <si>
    <t>J</t>
  </si>
  <si>
    <t xml:space="preserve">K </t>
  </si>
  <si>
    <t>M</t>
  </si>
  <si>
    <t>Q</t>
  </si>
  <si>
    <t>R</t>
  </si>
  <si>
    <t>S</t>
  </si>
  <si>
    <t xml:space="preserve"> PUSKESMAS :</t>
  </si>
  <si>
    <t>DATA BALITA GIZI BURUK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</si>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</sst>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" fontId="0" fillId="0" borderId="0" xfId="0" applyNumberFormat="1" applyProtection="1"/>
    <xf numFmtId="0" fontId="0" fillId="0" borderId="0" xfId="0" applyProtection="1"/>
    <xf numFmtId="1" fontId="3" fillId="0" borderId="1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1" fontId="3" fillId="0" borderId="7" xfId="0" applyNumberFormat="1" applyFont="1" applyBorder="1" applyAlignment="1" applyProtection="1">
      <alignment horizontal="center"/>
    </xf>
    <xf numFmtId="1" fontId="3" fillId="0" borderId="8" xfId="0" applyNumberFormat="1" applyFont="1" applyBorder="1" applyAlignment="1" applyProtection="1">
      <alignment horizontal="center"/>
    </xf>
    <xf numFmtId="1" fontId="3" fillId="0" borderId="9" xfId="0" applyNumberFormat="1" applyFont="1" applyBorder="1" applyAlignment="1" applyProtection="1">
      <alignment horizontal="center"/>
    </xf>
    <xf numFmtId="1" fontId="3" fillId="0" borderId="10" xfId="0" applyNumberFormat="1" applyFont="1" applyBorder="1" applyAlignment="1" applyProtection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1" fontId="3" fillId="0" borderId="13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1" fontId="3" fillId="0" borderId="15" xfId="0" applyNumberFormat="1" applyFon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1" fontId="3" fillId="0" borderId="8" xfId="0" applyNumberFormat="1" applyFont="1" applyBorder="1"/>
    <xf numFmtId="1" fontId="2" fillId="4" borderId="8" xfId="0" applyNumberFormat="1" applyFont="1" applyFill="1" applyBorder="1" applyAlignment="1">
      <alignment horizontal="center"/>
    </xf>
    <xf numFmtId="1" fontId="2" fillId="4" borderId="8" xfId="0" applyNumberFormat="1" applyFont="1" applyFill="1" applyBorder="1"/>
    <xf numFmtId="1" fontId="2" fillId="5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/>
    <xf numFmtId="1" fontId="2" fillId="0" borderId="8" xfId="0" applyNumberFormat="1" applyFont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7" borderId="8" xfId="0" applyNumberFormat="1" applyFont="1" applyFill="1" applyBorder="1"/>
    <xf numFmtId="1" fontId="0" fillId="0" borderId="0" xfId="0" applyNumberFormat="1" applyAlignment="1">
      <alignment horizontal="center"/>
    </xf>
    <xf numFmtId="1" fontId="0" fillId="0" borderId="16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D22">
            <v>12</v>
          </cell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</row>
        <row r="42">
          <cell r="D42">
            <v>12</v>
          </cell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</row>
        <row r="62">
          <cell r="D62">
            <v>12</v>
          </cell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</row>
        <row r="82">
          <cell r="D82">
            <v>12</v>
          </cell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</row>
        <row r="102">
          <cell r="D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41"/>
  <sheetViews>
    <sheetView tabSelected="1" workbookViewId="0">
      <selection activeCell="B2" sqref="B2:CF2"/>
    </sheetView>
  </sheetViews>
  <sheetFormatPr defaultColWidth="2.7109375" defaultRowHeight="12.75" x14ac:dyDescent="0.2"/>
  <cols>
    <col min="2" max="2" width="5.140625" style="1" customWidth="1"/>
    <col min="3" max="3" width="14.85546875" style="1" customWidth="1"/>
    <col min="4" max="75" width="5.7109375" style="1" hidden="1" customWidth="1"/>
    <col min="76" max="84" width="5.7109375" style="1" customWidth="1"/>
    <col min="85" max="85" width="2.7109375" customWidth="1"/>
  </cols>
  <sheetData>
    <row r="1" spans="1:84" x14ac:dyDescent="0.2">
      <c r="B1" s="34" t="s">
        <v>52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</row>
    <row r="2" spans="1:84" ht="18" customHeight="1" x14ac:dyDescent="0.2">
      <c r="B2" s="33" t="s">
        <v>53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</row>
    <row r="3" spans="1:84" x14ac:dyDescent="0.2">
      <c r="J3" s="2"/>
      <c r="L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2.75" customHeight="1" x14ac:dyDescent="0.2">
      <c r="A4" s="4"/>
      <c r="B4" s="5" t="s">
        <v>0</v>
      </c>
      <c r="C4" s="5" t="s">
        <v>1</v>
      </c>
      <c r="D4" s="5" t="s">
        <v>2</v>
      </c>
      <c r="E4" s="6" t="s">
        <v>3</v>
      </c>
      <c r="F4" s="7"/>
      <c r="G4" s="8" t="s">
        <v>4</v>
      </c>
      <c r="H4" s="9"/>
      <c r="I4" s="5" t="s">
        <v>5</v>
      </c>
      <c r="J4" s="5" t="s">
        <v>5</v>
      </c>
      <c r="K4" s="5" t="s">
        <v>6</v>
      </c>
      <c r="L4" s="10" t="s">
        <v>6</v>
      </c>
      <c r="M4" s="6" t="s">
        <v>7</v>
      </c>
      <c r="N4" s="11"/>
      <c r="O4" s="11"/>
      <c r="P4" s="11"/>
      <c r="Q4" s="11"/>
      <c r="R4" s="11"/>
      <c r="S4" s="11"/>
      <c r="T4" s="11"/>
      <c r="U4" s="7"/>
      <c r="V4" s="6" t="s">
        <v>8</v>
      </c>
      <c r="W4" s="11"/>
      <c r="X4" s="7"/>
      <c r="Y4" s="8" t="s">
        <v>9</v>
      </c>
      <c r="Z4" s="9"/>
      <c r="AA4" s="12"/>
      <c r="AB4" s="8" t="s">
        <v>9</v>
      </c>
      <c r="AC4" s="9"/>
      <c r="AD4" s="12"/>
      <c r="AE4" s="8" t="s">
        <v>9</v>
      </c>
      <c r="AF4" s="9"/>
      <c r="AG4" s="12"/>
      <c r="AH4" s="6" t="s">
        <v>10</v>
      </c>
      <c r="AI4" s="11"/>
      <c r="AJ4" s="7"/>
      <c r="AK4" s="6" t="s">
        <v>11</v>
      </c>
      <c r="AL4" s="11"/>
      <c r="AM4" s="7"/>
      <c r="AN4" s="6" t="s">
        <v>12</v>
      </c>
      <c r="AO4" s="11"/>
      <c r="AP4" s="7"/>
      <c r="AQ4" s="6" t="s">
        <v>13</v>
      </c>
      <c r="AR4" s="11"/>
      <c r="AS4" s="7"/>
      <c r="AT4" s="6" t="s">
        <v>14</v>
      </c>
      <c r="AU4" s="11"/>
      <c r="AV4" s="7"/>
      <c r="AW4" s="8" t="s">
        <v>15</v>
      </c>
      <c r="AX4" s="9"/>
      <c r="AY4" s="12"/>
      <c r="AZ4" s="8" t="s">
        <v>16</v>
      </c>
      <c r="BA4" s="9"/>
      <c r="BB4" s="12"/>
      <c r="BC4" s="8" t="s">
        <v>17</v>
      </c>
      <c r="BD4" s="9"/>
      <c r="BE4" s="12"/>
      <c r="BF4" s="8" t="s">
        <v>18</v>
      </c>
      <c r="BG4" s="9"/>
      <c r="BH4" s="12"/>
      <c r="BI4" s="8" t="s">
        <v>19</v>
      </c>
      <c r="BJ4" s="9"/>
      <c r="BK4" s="12"/>
      <c r="BL4" s="8" t="s">
        <v>20</v>
      </c>
      <c r="BM4" s="9"/>
      <c r="BN4" s="12"/>
      <c r="BO4" s="8" t="s">
        <v>21</v>
      </c>
      <c r="BP4" s="9"/>
      <c r="BQ4" s="12"/>
      <c r="BR4" s="8" t="s">
        <v>22</v>
      </c>
      <c r="BS4" s="9"/>
      <c r="BT4" s="12"/>
      <c r="BU4" s="8" t="s">
        <v>23</v>
      </c>
      <c r="BV4" s="9"/>
      <c r="BW4" s="12"/>
      <c r="BX4" s="8" t="s">
        <v>24</v>
      </c>
      <c r="BY4" s="9"/>
      <c r="BZ4" s="12"/>
      <c r="CA4" s="8" t="s">
        <v>25</v>
      </c>
      <c r="CB4" s="9"/>
      <c r="CC4" s="12"/>
      <c r="CD4" s="8" t="s">
        <v>26</v>
      </c>
      <c r="CE4" s="9"/>
      <c r="CF4" s="12"/>
    </row>
    <row r="5" spans="1:84" x14ac:dyDescent="0.2">
      <c r="A5" s="4"/>
      <c r="B5" s="14" t="s">
        <v>4</v>
      </c>
      <c r="C5" s="14"/>
      <c r="D5" s="14"/>
      <c r="E5" s="14" t="s">
        <v>29</v>
      </c>
      <c r="F5" s="15" t="s">
        <v>30</v>
      </c>
      <c r="G5" s="5" t="s">
        <v>29</v>
      </c>
      <c r="H5" s="5" t="s">
        <v>30</v>
      </c>
      <c r="I5" s="16" t="s">
        <v>29</v>
      </c>
      <c r="J5" s="14" t="s">
        <v>30</v>
      </c>
      <c r="K5" s="14" t="s">
        <v>29</v>
      </c>
      <c r="L5" s="15" t="s">
        <v>31</v>
      </c>
      <c r="M5" s="17" t="s">
        <v>32</v>
      </c>
      <c r="N5" s="18"/>
      <c r="O5" s="19"/>
      <c r="P5" s="17" t="s">
        <v>33</v>
      </c>
      <c r="Q5" s="18"/>
      <c r="R5" s="19"/>
      <c r="S5" s="17" t="s">
        <v>34</v>
      </c>
      <c r="T5" s="18"/>
      <c r="U5" s="19"/>
      <c r="V5" s="14"/>
      <c r="W5" s="14"/>
      <c r="X5" s="14"/>
      <c r="Y5" s="17" t="s">
        <v>33</v>
      </c>
      <c r="Z5" s="18"/>
      <c r="AA5" s="19"/>
      <c r="AB5" s="17" t="s">
        <v>35</v>
      </c>
      <c r="AC5" s="18"/>
      <c r="AD5" s="19"/>
      <c r="AE5" s="17" t="s">
        <v>34</v>
      </c>
      <c r="AF5" s="18"/>
      <c r="AG5" s="19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5" t="s">
        <v>27</v>
      </c>
      <c r="AX5" s="5" t="s">
        <v>28</v>
      </c>
      <c r="AY5" s="5" t="s">
        <v>36</v>
      </c>
      <c r="AZ5" s="5" t="s">
        <v>27</v>
      </c>
      <c r="BA5" s="5" t="s">
        <v>28</v>
      </c>
      <c r="BB5" s="5" t="s">
        <v>36</v>
      </c>
      <c r="BC5" s="5" t="s">
        <v>27</v>
      </c>
      <c r="BD5" s="5" t="s">
        <v>28</v>
      </c>
      <c r="BE5" s="5" t="s">
        <v>36</v>
      </c>
      <c r="BF5" s="5" t="s">
        <v>27</v>
      </c>
      <c r="BG5" s="5" t="s">
        <v>28</v>
      </c>
      <c r="BH5" s="5" t="s">
        <v>36</v>
      </c>
      <c r="BI5" s="5" t="s">
        <v>27</v>
      </c>
      <c r="BJ5" s="5" t="s">
        <v>28</v>
      </c>
      <c r="BK5" s="5" t="s">
        <v>36</v>
      </c>
      <c r="BL5" s="5" t="s">
        <v>27</v>
      </c>
      <c r="BM5" s="5" t="s">
        <v>28</v>
      </c>
      <c r="BN5" s="5" t="s">
        <v>36</v>
      </c>
      <c r="BO5" s="5" t="s">
        <v>27</v>
      </c>
      <c r="BP5" s="5" t="s">
        <v>28</v>
      </c>
      <c r="BQ5" s="5" t="s">
        <v>36</v>
      </c>
      <c r="BR5" s="5" t="s">
        <v>27</v>
      </c>
      <c r="BS5" s="5" t="s">
        <v>28</v>
      </c>
      <c r="BT5" s="5" t="s">
        <v>36</v>
      </c>
      <c r="BU5" s="5" t="s">
        <v>27</v>
      </c>
      <c r="BV5" s="5" t="s">
        <v>28</v>
      </c>
      <c r="BW5" s="5" t="s">
        <v>36</v>
      </c>
      <c r="BX5" s="5" t="s">
        <v>27</v>
      </c>
      <c r="BY5" s="5" t="s">
        <v>28</v>
      </c>
      <c r="BZ5" s="5" t="s">
        <v>36</v>
      </c>
      <c r="CA5" s="5" t="s">
        <v>27</v>
      </c>
      <c r="CB5" s="5" t="s">
        <v>28</v>
      </c>
      <c r="CC5" s="5" t="s">
        <v>36</v>
      </c>
      <c r="CD5" s="5" t="s">
        <v>27</v>
      </c>
      <c r="CE5" s="5" t="s">
        <v>28</v>
      </c>
      <c r="CF5" s="5" t="s">
        <v>36</v>
      </c>
    </row>
    <row r="6" spans="1:84" ht="15" customHeight="1" x14ac:dyDescent="0.2">
      <c r="A6" s="4"/>
      <c r="B6" s="20"/>
      <c r="C6" s="20"/>
      <c r="D6" s="20"/>
      <c r="E6" s="20"/>
      <c r="F6" s="21"/>
      <c r="G6" s="20"/>
      <c r="H6" s="20"/>
      <c r="I6" s="22"/>
      <c r="J6" s="20"/>
      <c r="K6" s="20"/>
      <c r="L6" s="20"/>
      <c r="M6" s="22" t="s">
        <v>27</v>
      </c>
      <c r="N6" s="22" t="s">
        <v>28</v>
      </c>
      <c r="O6" s="22" t="s">
        <v>38</v>
      </c>
      <c r="P6" s="22" t="s">
        <v>27</v>
      </c>
      <c r="Q6" s="22" t="s">
        <v>28</v>
      </c>
      <c r="R6" s="22" t="s">
        <v>38</v>
      </c>
      <c r="S6" s="22" t="s">
        <v>27</v>
      </c>
      <c r="T6" s="22" t="s">
        <v>28</v>
      </c>
      <c r="U6" s="22" t="s">
        <v>38</v>
      </c>
      <c r="V6" s="16" t="s">
        <v>27</v>
      </c>
      <c r="W6" s="16" t="s">
        <v>28</v>
      </c>
      <c r="X6" s="16" t="s">
        <v>38</v>
      </c>
      <c r="Y6" s="16" t="s">
        <v>27</v>
      </c>
      <c r="Z6" s="16" t="s">
        <v>28</v>
      </c>
      <c r="AA6" s="16" t="s">
        <v>38</v>
      </c>
      <c r="AB6" s="16" t="s">
        <v>27</v>
      </c>
      <c r="AC6" s="16" t="s">
        <v>28</v>
      </c>
      <c r="AD6" s="16" t="s">
        <v>38</v>
      </c>
      <c r="AE6" s="16" t="s">
        <v>27</v>
      </c>
      <c r="AF6" s="16" t="s">
        <v>28</v>
      </c>
      <c r="AG6" s="16" t="s">
        <v>38</v>
      </c>
      <c r="AH6" s="16" t="s">
        <v>27</v>
      </c>
      <c r="AI6" s="16" t="s">
        <v>28</v>
      </c>
      <c r="AJ6" s="16" t="s">
        <v>38</v>
      </c>
      <c r="AK6" s="16" t="s">
        <v>27</v>
      </c>
      <c r="AL6" s="16" t="s">
        <v>28</v>
      </c>
      <c r="AM6" s="16" t="s">
        <v>38</v>
      </c>
      <c r="AN6" s="16" t="s">
        <v>27</v>
      </c>
      <c r="AO6" s="16" t="s">
        <v>28</v>
      </c>
      <c r="AP6" s="16" t="s">
        <v>38</v>
      </c>
      <c r="AQ6" s="16" t="s">
        <v>27</v>
      </c>
      <c r="AR6" s="16" t="s">
        <v>28</v>
      </c>
      <c r="AS6" s="16" t="s">
        <v>38</v>
      </c>
      <c r="AT6" s="16" t="s">
        <v>27</v>
      </c>
      <c r="AU6" s="16" t="s">
        <v>28</v>
      </c>
      <c r="AV6" s="16" t="s">
        <v>38</v>
      </c>
      <c r="AW6" s="5"/>
      <c r="AX6" s="5"/>
      <c r="AY6" s="5"/>
      <c r="AZ6" s="5"/>
      <c r="BA6" s="5"/>
      <c r="BB6" s="5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</row>
    <row r="7" spans="1:84" ht="9.9499999999999993" customHeight="1" x14ac:dyDescent="0.2">
      <c r="A7" s="4"/>
      <c r="B7" s="20" t="s">
        <v>39</v>
      </c>
      <c r="C7" s="20" t="s">
        <v>13</v>
      </c>
      <c r="D7" s="20" t="s">
        <v>40</v>
      </c>
      <c r="E7" s="20" t="s">
        <v>9</v>
      </c>
      <c r="F7" s="20" t="s">
        <v>37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27</v>
      </c>
      <c r="N7" s="20" t="s">
        <v>47</v>
      </c>
      <c r="O7" s="20" t="s">
        <v>10</v>
      </c>
      <c r="P7" s="20" t="s">
        <v>12</v>
      </c>
      <c r="Q7" s="20" t="s">
        <v>28</v>
      </c>
      <c r="R7" s="20" t="s">
        <v>48</v>
      </c>
      <c r="S7" s="20" t="s">
        <v>49</v>
      </c>
      <c r="T7" s="20" t="s">
        <v>50</v>
      </c>
      <c r="U7" s="20" t="s">
        <v>11</v>
      </c>
      <c r="V7" s="13">
        <v>1</v>
      </c>
      <c r="W7" s="13">
        <f t="shared" ref="W7:BB7" si="0">+V7+1</f>
        <v>2</v>
      </c>
      <c r="X7" s="13">
        <f t="shared" si="0"/>
        <v>3</v>
      </c>
      <c r="Y7" s="13">
        <f t="shared" si="0"/>
        <v>4</v>
      </c>
      <c r="Z7" s="13">
        <f t="shared" si="0"/>
        <v>5</v>
      </c>
      <c r="AA7" s="13">
        <f t="shared" si="0"/>
        <v>6</v>
      </c>
      <c r="AB7" s="13">
        <f t="shared" si="0"/>
        <v>7</v>
      </c>
      <c r="AC7" s="13">
        <f t="shared" si="0"/>
        <v>8</v>
      </c>
      <c r="AD7" s="13">
        <f t="shared" si="0"/>
        <v>9</v>
      </c>
      <c r="AE7" s="13">
        <f t="shared" si="0"/>
        <v>10</v>
      </c>
      <c r="AF7" s="13">
        <f t="shared" si="0"/>
        <v>11</v>
      </c>
      <c r="AG7" s="13">
        <f t="shared" si="0"/>
        <v>12</v>
      </c>
      <c r="AH7" s="13">
        <f t="shared" si="0"/>
        <v>13</v>
      </c>
      <c r="AI7" s="13">
        <f t="shared" si="0"/>
        <v>14</v>
      </c>
      <c r="AJ7" s="13">
        <f t="shared" si="0"/>
        <v>15</v>
      </c>
      <c r="AK7" s="13">
        <f t="shared" si="0"/>
        <v>16</v>
      </c>
      <c r="AL7" s="13">
        <f t="shared" si="0"/>
        <v>17</v>
      </c>
      <c r="AM7" s="13">
        <f t="shared" si="0"/>
        <v>18</v>
      </c>
      <c r="AN7" s="13">
        <f t="shared" si="0"/>
        <v>19</v>
      </c>
      <c r="AO7" s="13">
        <f t="shared" si="0"/>
        <v>20</v>
      </c>
      <c r="AP7" s="13">
        <f t="shared" si="0"/>
        <v>21</v>
      </c>
      <c r="AQ7" s="13">
        <f t="shared" si="0"/>
        <v>22</v>
      </c>
      <c r="AR7" s="13">
        <f t="shared" si="0"/>
        <v>23</v>
      </c>
      <c r="AS7" s="13">
        <f t="shared" si="0"/>
        <v>24</v>
      </c>
      <c r="AT7" s="13">
        <f t="shared" si="0"/>
        <v>25</v>
      </c>
      <c r="AU7" s="13">
        <f t="shared" si="0"/>
        <v>26</v>
      </c>
      <c r="AV7" s="13">
        <f t="shared" si="0"/>
        <v>27</v>
      </c>
      <c r="AW7" s="13">
        <f t="shared" si="0"/>
        <v>28</v>
      </c>
      <c r="AX7" s="13">
        <f t="shared" si="0"/>
        <v>29</v>
      </c>
      <c r="AY7" s="13">
        <f t="shared" si="0"/>
        <v>30</v>
      </c>
      <c r="AZ7" s="13">
        <f t="shared" si="0"/>
        <v>31</v>
      </c>
      <c r="BA7" s="13">
        <f t="shared" si="0"/>
        <v>32</v>
      </c>
      <c r="BB7" s="13">
        <f t="shared" si="0"/>
        <v>33</v>
      </c>
      <c r="BC7" s="13">
        <v>34</v>
      </c>
      <c r="BD7" s="13">
        <v>35</v>
      </c>
      <c r="BE7" s="13">
        <v>36</v>
      </c>
      <c r="BF7" s="13">
        <v>37</v>
      </c>
      <c r="BG7" s="13">
        <v>38</v>
      </c>
      <c r="BH7" s="13">
        <v>39</v>
      </c>
      <c r="BI7" s="13">
        <v>40</v>
      </c>
      <c r="BJ7" s="13">
        <v>41</v>
      </c>
      <c r="BK7" s="13">
        <v>42</v>
      </c>
      <c r="BL7" s="13">
        <v>43</v>
      </c>
      <c r="BM7" s="13">
        <v>44</v>
      </c>
      <c r="BN7" s="13">
        <v>45</v>
      </c>
      <c r="BO7" s="13">
        <v>46</v>
      </c>
      <c r="BP7" s="13">
        <v>47</v>
      </c>
      <c r="BQ7" s="13">
        <v>48</v>
      </c>
      <c r="BR7" s="13">
        <v>49</v>
      </c>
      <c r="BS7" s="13">
        <v>50</v>
      </c>
      <c r="BT7" s="13">
        <v>51</v>
      </c>
      <c r="BU7" s="13">
        <v>52</v>
      </c>
      <c r="BV7" s="13">
        <v>53</v>
      </c>
      <c r="BW7" s="13">
        <v>54</v>
      </c>
      <c r="BX7" s="13">
        <v>55</v>
      </c>
      <c r="BY7" s="13">
        <v>56</v>
      </c>
      <c r="BZ7" s="13">
        <v>57</v>
      </c>
      <c r="CA7" s="13">
        <v>58</v>
      </c>
      <c r="CB7" s="13">
        <v>59</v>
      </c>
      <c r="CC7" s="13">
        <v>60</v>
      </c>
      <c r="CD7" s="13">
        <v>61</v>
      </c>
      <c r="CE7" s="13">
        <v>62</v>
      </c>
      <c r="CF7" s="13">
        <v>63</v>
      </c>
    </row>
    <row r="8" spans="1:84" ht="3.95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</row>
    <row r="9" spans="1:84" x14ac:dyDescent="0.2">
      <c r="B9" s="24">
        <f>[1]SASARAN!B9</f>
        <v>1</v>
      </c>
      <c r="C9" s="25" t="str">
        <f>[1]SASARAN!C9</f>
        <v>ARJOWINANGUN</v>
      </c>
      <c r="D9" s="26">
        <f>[1]PER_DESA!D22</f>
        <v>12</v>
      </c>
      <c r="E9" s="27">
        <v>1</v>
      </c>
      <c r="F9" s="27">
        <v>1</v>
      </c>
      <c r="G9" s="27">
        <f>+IF($B9&gt;0,1,"")</f>
        <v>1</v>
      </c>
      <c r="H9" s="27">
        <f>+IF($AG9&gt;0,1,"")</f>
        <v>1</v>
      </c>
      <c r="I9" s="28">
        <f>[1]SASARAN!$D9</f>
        <v>10</v>
      </c>
      <c r="J9" s="26">
        <f>[1]PER_DESA!J22</f>
        <v>9.8333333333333339</v>
      </c>
      <c r="K9" s="28">
        <f>[1]SASARAN!$E9</f>
        <v>103</v>
      </c>
      <c r="L9" s="26">
        <f>[1]PER_DESA!L22</f>
        <v>103</v>
      </c>
      <c r="M9" s="28">
        <f>[1]SASARAN!U9</f>
        <v>83</v>
      </c>
      <c r="N9" s="28">
        <f>[1]SASARAN!V9</f>
        <v>86</v>
      </c>
      <c r="O9" s="28">
        <f>[1]SASARAN!W9</f>
        <v>169</v>
      </c>
      <c r="P9" s="28">
        <f>[1]SASARAN!X9</f>
        <v>164</v>
      </c>
      <c r="Q9" s="28">
        <f>[1]SASARAN!Y9</f>
        <v>165</v>
      </c>
      <c r="R9" s="28">
        <f>[1]SASARAN!Z9</f>
        <v>329</v>
      </c>
      <c r="S9" s="28">
        <f>[1]SASARAN!R9</f>
        <v>406</v>
      </c>
      <c r="T9" s="28">
        <f>[1]SASARAN!S9</f>
        <v>390</v>
      </c>
      <c r="U9" s="28">
        <f>[1]SASARAN!T9</f>
        <v>796</v>
      </c>
      <c r="V9" s="26">
        <f>[1]PER_DESA!V22</f>
        <v>498.75</v>
      </c>
      <c r="W9" s="26">
        <f>[1]PER_DESA!W22</f>
        <v>466.58333333333331</v>
      </c>
      <c r="X9" s="26">
        <f>[1]PER_DESA!X22</f>
        <v>965.33333333333337</v>
      </c>
      <c r="Y9" s="26">
        <f>[1]PER_DESA!Y22</f>
        <v>143.91666666666666</v>
      </c>
      <c r="Z9" s="26">
        <f>[1]PER_DESA!Z22</f>
        <v>140.16666666666666</v>
      </c>
      <c r="AA9" s="26">
        <f>[1]PER_DESA!AA22</f>
        <v>284.08333333333331</v>
      </c>
      <c r="AB9" s="26">
        <f>[1]PER_DESA!AB22</f>
        <v>247.83333333333334</v>
      </c>
      <c r="AC9" s="26">
        <f>[1]PER_DESA!AC22</f>
        <v>231.33333333333334</v>
      </c>
      <c r="AD9" s="26">
        <f>[1]PER_DESA!AD22</f>
        <v>479.16666666666669</v>
      </c>
      <c r="AE9" s="26">
        <f>[1]PER_DESA!AE22</f>
        <v>391.75</v>
      </c>
      <c r="AF9" s="26">
        <f>[1]PER_DESA!AF22</f>
        <v>371.5</v>
      </c>
      <c r="AG9" s="26">
        <f>[1]PER_DESA!AG22</f>
        <v>763.25</v>
      </c>
      <c r="AH9" s="26">
        <f>[1]PER_DESA!AH22</f>
        <v>254.75</v>
      </c>
      <c r="AI9" s="26">
        <f>[1]PER_DESA!AI22</f>
        <v>248.91666666666666</v>
      </c>
      <c r="AJ9" s="26">
        <f>[1]PER_DESA!AJ22</f>
        <v>503.66666666666669</v>
      </c>
      <c r="AK9" s="26">
        <f>[1]PER_DESA!AK22</f>
        <v>101.25</v>
      </c>
      <c r="AL9" s="26">
        <f>[1]PER_DESA!AL22</f>
        <v>87.416666666666671</v>
      </c>
      <c r="AM9" s="26">
        <f>[1]PER_DESA!AM22</f>
        <v>188.66666666666666</v>
      </c>
      <c r="AN9" s="26">
        <f>[1]PER_DESA!AN22</f>
        <v>26.083333333333332</v>
      </c>
      <c r="AO9" s="26">
        <f>[1]PER_DESA!AO22</f>
        <v>25.75</v>
      </c>
      <c r="AP9" s="26">
        <f>[1]PER_DESA!AP22</f>
        <v>51.833333333333336</v>
      </c>
      <c r="AQ9" s="26">
        <f>[1]PER_DESA!AQ22</f>
        <v>9.6666666666666661</v>
      </c>
      <c r="AR9" s="26">
        <f>[1]PER_DESA!AR22</f>
        <v>9.4166666666666661</v>
      </c>
      <c r="AS9" s="26">
        <f>[1]PER_DESA!AS22</f>
        <v>19.083333333333332</v>
      </c>
      <c r="AT9" s="26">
        <f>[1]PER_DESA!AT22</f>
        <v>28.5</v>
      </c>
      <c r="AU9" s="26">
        <f>[1]PER_DESA!AU22</f>
        <v>20.666666666666668</v>
      </c>
      <c r="AV9" s="26">
        <f>[1]PER_DESA!AV22</f>
        <v>49.166666666666664</v>
      </c>
      <c r="AW9" s="26">
        <f>[1]PER_DESA!AW22</f>
        <v>0</v>
      </c>
      <c r="AX9" s="26">
        <f>[1]PER_DESA!AX22</f>
        <v>0</v>
      </c>
      <c r="AY9" s="26">
        <f>[1]PER_DESA!AY22</f>
        <v>0</v>
      </c>
      <c r="AZ9" s="26">
        <f>[1]PER_DESA!AZ22</f>
        <v>0.75</v>
      </c>
      <c r="BA9" s="26">
        <f>[1]PER_DESA!BA22</f>
        <v>0</v>
      </c>
      <c r="BB9" s="26">
        <f>[1]PER_DESA!BB22</f>
        <v>0.75</v>
      </c>
      <c r="BC9" s="26">
        <f>[1]PER_DESA!BC22</f>
        <v>28.916666666666668</v>
      </c>
      <c r="BD9" s="26">
        <f>[1]PER_DESA!BD22</f>
        <v>20.75</v>
      </c>
      <c r="BE9" s="26">
        <f>[1]PER_DESA!BE22</f>
        <v>49.666666666666664</v>
      </c>
      <c r="BF9" s="26">
        <f>[1]PER_DESA!BF22</f>
        <v>331.16666666666669</v>
      </c>
      <c r="BG9" s="26">
        <f>[1]PER_DESA!BG22</f>
        <v>324.08333333333331</v>
      </c>
      <c r="BH9" s="26">
        <f>[1]PER_DESA!BH22</f>
        <v>655.25</v>
      </c>
      <c r="BI9" s="26">
        <f>[1]PER_DESA!BI22</f>
        <v>30.916666666666668</v>
      </c>
      <c r="BJ9" s="26">
        <f>[1]PER_DESA!BJ22</f>
        <v>26.666666666666668</v>
      </c>
      <c r="BK9" s="26">
        <f>[1]PER_DESA!BK22</f>
        <v>57.583333333333336</v>
      </c>
      <c r="BL9" s="26">
        <f>[1]PER_DESA!BL22</f>
        <v>2.3333333333333335</v>
      </c>
      <c r="BM9" s="26">
        <f>[1]PER_DESA!BM22</f>
        <v>1.1666666666666667</v>
      </c>
      <c r="BN9" s="26">
        <f>[1]PER_DESA!BN22</f>
        <v>3.5</v>
      </c>
      <c r="BO9" s="26">
        <f>[1]PER_DESA!BO22</f>
        <v>37.75</v>
      </c>
      <c r="BP9" s="26">
        <f>[1]PER_DESA!BP22</f>
        <v>27.666666666666668</v>
      </c>
      <c r="BQ9" s="26">
        <f>[1]PER_DESA!BQ22</f>
        <v>65.416666666666671</v>
      </c>
      <c r="BR9" s="26">
        <f>[1]PER_DESA!BR22</f>
        <v>351.08333333333331</v>
      </c>
      <c r="BS9" s="26">
        <f>[1]PER_DESA!BS22</f>
        <v>341.58333333333331</v>
      </c>
      <c r="BT9" s="26">
        <f>[1]PER_DESA!BT22</f>
        <v>692.66666666666663</v>
      </c>
      <c r="BU9" s="26">
        <f>[1]PER_DESA!BU22</f>
        <v>0.58333333333333337</v>
      </c>
      <c r="BV9" s="26">
        <f>[1]PER_DESA!BV22</f>
        <v>1.0833333333333333</v>
      </c>
      <c r="BW9" s="26">
        <f>[1]PER_DESA!BW22</f>
        <v>1.6666666666666667</v>
      </c>
      <c r="BX9" s="26">
        <f>[1]PER_DESA!BX22</f>
        <v>0</v>
      </c>
      <c r="BY9" s="26">
        <f>[1]PER_DESA!BY22</f>
        <v>0</v>
      </c>
      <c r="BZ9" s="26">
        <f>[1]PER_DESA!BZ22</f>
        <v>0</v>
      </c>
      <c r="CA9" s="26">
        <f>[1]PER_DESA!CA22</f>
        <v>15.25</v>
      </c>
      <c r="CB9" s="26">
        <f>[1]PER_DESA!CB22</f>
        <v>7.666666666666667</v>
      </c>
      <c r="CC9" s="26">
        <f>[1]PER_DESA!CC22</f>
        <v>22.916666666666668</v>
      </c>
      <c r="CD9" s="26">
        <f>[1]PER_DESA!CD22</f>
        <v>307.25</v>
      </c>
      <c r="CE9" s="26">
        <f>[1]PER_DESA!CE22</f>
        <v>296.91666666666669</v>
      </c>
      <c r="CF9" s="26">
        <f>[1]PER_DESA!CF22</f>
        <v>604.16666666666663</v>
      </c>
    </row>
    <row r="10" spans="1:84" x14ac:dyDescent="0.2">
      <c r="B10" s="24">
        <f>[1]SASARAN!B10</f>
        <v>2</v>
      </c>
      <c r="C10" s="25" t="str">
        <f>[1]SASARAN!C10</f>
        <v>BUMIAYU</v>
      </c>
      <c r="D10" s="26">
        <f>[1]PER_DESA!D42</f>
        <v>12</v>
      </c>
      <c r="E10" s="27">
        <v>1</v>
      </c>
      <c r="F10" s="27">
        <v>1</v>
      </c>
      <c r="G10" s="27">
        <f>+IF($B10&gt;0,1,"")</f>
        <v>1</v>
      </c>
      <c r="H10" s="27">
        <f>+IF($AG10&gt;0,1,"")</f>
        <v>1</v>
      </c>
      <c r="I10" s="28">
        <f>[1]SASARAN!$D10</f>
        <v>11</v>
      </c>
      <c r="J10" s="26">
        <f>[1]PER_DESA!J42</f>
        <v>10.666666666666666</v>
      </c>
      <c r="K10" s="28">
        <f>[1]SASARAN!$E10</f>
        <v>100</v>
      </c>
      <c r="L10" s="26">
        <f>[1]PER_DESA!L42</f>
        <v>100</v>
      </c>
      <c r="M10" s="28">
        <f>[1]SASARAN!U10</f>
        <v>142</v>
      </c>
      <c r="N10" s="28">
        <f>[1]SASARAN!V10</f>
        <v>147</v>
      </c>
      <c r="O10" s="28">
        <f>[1]SASARAN!W10</f>
        <v>289</v>
      </c>
      <c r="P10" s="28">
        <f>[1]SASARAN!X10</f>
        <v>281</v>
      </c>
      <c r="Q10" s="28">
        <f>[1]SASARAN!Y10</f>
        <v>283</v>
      </c>
      <c r="R10" s="28">
        <f>[1]SASARAN!Z10</f>
        <v>564</v>
      </c>
      <c r="S10" s="28">
        <f>[1]SASARAN!R10</f>
        <v>694</v>
      </c>
      <c r="T10" s="28">
        <f>[1]SASARAN!S10</f>
        <v>668</v>
      </c>
      <c r="U10" s="28">
        <f>[1]SASARAN!T10</f>
        <v>1362</v>
      </c>
      <c r="V10" s="26">
        <f>[1]PER_DESA!V42</f>
        <v>664.58333333333337</v>
      </c>
      <c r="W10" s="26">
        <f>[1]PER_DESA!W42</f>
        <v>620.91666666666663</v>
      </c>
      <c r="X10" s="26">
        <f>[1]PER_DESA!X42</f>
        <v>1285.5</v>
      </c>
      <c r="Y10" s="26">
        <f>[1]PER_DESA!Y42</f>
        <v>116.33333333333333</v>
      </c>
      <c r="Z10" s="26">
        <f>[1]PER_DESA!Z42</f>
        <v>103.41666666666667</v>
      </c>
      <c r="AA10" s="26">
        <f>[1]PER_DESA!AA42</f>
        <v>219.75</v>
      </c>
      <c r="AB10" s="26">
        <f>[1]PER_DESA!AB42</f>
        <v>190.25</v>
      </c>
      <c r="AC10" s="26">
        <f>[1]PER_DESA!AC42</f>
        <v>183.5</v>
      </c>
      <c r="AD10" s="26">
        <f>[1]PER_DESA!AD42</f>
        <v>373.75</v>
      </c>
      <c r="AE10" s="26">
        <f>[1]PER_DESA!AE42</f>
        <v>306.58333333333331</v>
      </c>
      <c r="AF10" s="26">
        <f>[1]PER_DESA!AF42</f>
        <v>286.91666666666669</v>
      </c>
      <c r="AG10" s="26">
        <f>[1]PER_DESA!AG42</f>
        <v>593.5</v>
      </c>
      <c r="AH10" s="26">
        <f>[1]PER_DESA!AH42</f>
        <v>114.58333333333333</v>
      </c>
      <c r="AI10" s="26">
        <f>[1]PER_DESA!AI42</f>
        <v>106.5</v>
      </c>
      <c r="AJ10" s="26">
        <f>[1]PER_DESA!AJ42</f>
        <v>221.08333333333334</v>
      </c>
      <c r="AK10" s="26">
        <f>[1]PER_DESA!AK42</f>
        <v>121.41666666666667</v>
      </c>
      <c r="AL10" s="26">
        <f>[1]PER_DESA!AL42</f>
        <v>115.41666666666667</v>
      </c>
      <c r="AM10" s="26">
        <f>[1]PER_DESA!AM42</f>
        <v>236.83333333333334</v>
      </c>
      <c r="AN10" s="26">
        <f>[1]PER_DESA!AN42</f>
        <v>63.416666666666664</v>
      </c>
      <c r="AO10" s="26">
        <f>[1]PER_DESA!AO42</f>
        <v>58.833333333333336</v>
      </c>
      <c r="AP10" s="26">
        <f>[1]PER_DESA!AP42</f>
        <v>122.25</v>
      </c>
      <c r="AQ10" s="26">
        <f>[1]PER_DESA!AQ42</f>
        <v>7.166666666666667</v>
      </c>
      <c r="AR10" s="26">
        <f>[1]PER_DESA!AR42</f>
        <v>6.166666666666667</v>
      </c>
      <c r="AS10" s="26">
        <f>[1]PER_DESA!AS42</f>
        <v>13.333333333333334</v>
      </c>
      <c r="AT10" s="26">
        <f>[1]PER_DESA!AT42</f>
        <v>46</v>
      </c>
      <c r="AU10" s="26">
        <f>[1]PER_DESA!AU42</f>
        <v>40.333333333333336</v>
      </c>
      <c r="AV10" s="26">
        <f>[1]PER_DESA!AV42</f>
        <v>86.333333333333329</v>
      </c>
      <c r="AW10" s="26">
        <f>[1]PER_DESA!AW42</f>
        <v>0</v>
      </c>
      <c r="AX10" s="26">
        <f>[1]PER_DESA!AX42</f>
        <v>0</v>
      </c>
      <c r="AY10" s="26">
        <f>[1]PER_DESA!AY42</f>
        <v>0</v>
      </c>
      <c r="AZ10" s="26">
        <f>[1]PER_DESA!AZ42</f>
        <v>5.75</v>
      </c>
      <c r="BA10" s="26">
        <f>[1]PER_DESA!BA42</f>
        <v>4.083333333333333</v>
      </c>
      <c r="BB10" s="26">
        <f>[1]PER_DESA!BB42</f>
        <v>9.8333333333333339</v>
      </c>
      <c r="BC10" s="26">
        <f>[1]PER_DESA!BC42</f>
        <v>43.833333333333336</v>
      </c>
      <c r="BD10" s="26">
        <f>[1]PER_DESA!BD42</f>
        <v>26.583333333333332</v>
      </c>
      <c r="BE10" s="26">
        <f>[1]PER_DESA!BE42</f>
        <v>70.416666666666671</v>
      </c>
      <c r="BF10" s="26">
        <f>[1]PER_DESA!BF42</f>
        <v>234.91666666666666</v>
      </c>
      <c r="BG10" s="26">
        <f>[1]PER_DESA!BG42</f>
        <v>240.66666666666666</v>
      </c>
      <c r="BH10" s="26">
        <f>[1]PER_DESA!BH42</f>
        <v>475.58333333333331</v>
      </c>
      <c r="BI10" s="26">
        <f>[1]PER_DESA!BI42</f>
        <v>21.25</v>
      </c>
      <c r="BJ10" s="26">
        <f>[1]PER_DESA!BJ42</f>
        <v>16.416666666666668</v>
      </c>
      <c r="BK10" s="26">
        <f>[1]PER_DESA!BK42</f>
        <v>37.666666666666664</v>
      </c>
      <c r="BL10" s="26">
        <f>[1]PER_DESA!BL42</f>
        <v>25.75</v>
      </c>
      <c r="BM10" s="26">
        <f>[1]PER_DESA!BM42</f>
        <v>15.166666666666666</v>
      </c>
      <c r="BN10" s="26">
        <f>[1]PER_DESA!BN42</f>
        <v>40.916666666666664</v>
      </c>
      <c r="BO10" s="26">
        <f>[1]PER_DESA!BO42</f>
        <v>48.75</v>
      </c>
      <c r="BP10" s="26">
        <f>[1]PER_DESA!BP42</f>
        <v>39</v>
      </c>
      <c r="BQ10" s="26">
        <f>[1]PER_DESA!BQ42</f>
        <v>87.75</v>
      </c>
      <c r="BR10" s="26">
        <f>[1]PER_DESA!BR42</f>
        <v>229.91666666666666</v>
      </c>
      <c r="BS10" s="26">
        <f>[1]PER_DESA!BS42</f>
        <v>233</v>
      </c>
      <c r="BT10" s="26">
        <f>[1]PER_DESA!BT42</f>
        <v>462.91666666666669</v>
      </c>
      <c r="BU10" s="26">
        <f>[1]PER_DESA!BU42</f>
        <v>1.3333333333333333</v>
      </c>
      <c r="BV10" s="26">
        <f>[1]PER_DESA!BV42</f>
        <v>0.58333333333333337</v>
      </c>
      <c r="BW10" s="26">
        <f>[1]PER_DESA!BW42</f>
        <v>1.9166666666666667</v>
      </c>
      <c r="BX10" s="26">
        <f>[1]PER_DESA!BX42</f>
        <v>8.3333333333333329E-2</v>
      </c>
      <c r="BY10" s="26">
        <f>[1]PER_DESA!BY42</f>
        <v>8.3333333333333329E-2</v>
      </c>
      <c r="BZ10" s="26">
        <f>[1]PER_DESA!BZ42</f>
        <v>0.16666666666666666</v>
      </c>
      <c r="CA10" s="26">
        <f>[1]PER_DESA!CA42</f>
        <v>18.666666666666668</v>
      </c>
      <c r="CB10" s="26">
        <f>[1]PER_DESA!CB42</f>
        <v>13.25</v>
      </c>
      <c r="CC10" s="26">
        <f>[1]PER_DESA!CC42</f>
        <v>31.916666666666668</v>
      </c>
      <c r="CD10" s="26">
        <f>[1]PER_DESA!CD42</f>
        <v>244.41666666666666</v>
      </c>
      <c r="CE10" s="26">
        <f>[1]PER_DESA!CE42</f>
        <v>236.25</v>
      </c>
      <c r="CF10" s="26">
        <f>[1]PER_DESA!CF42</f>
        <v>480.66666666666669</v>
      </c>
    </row>
    <row r="11" spans="1:84" x14ac:dyDescent="0.2">
      <c r="B11" s="24">
        <f>[1]SASARAN!B11</f>
        <v>3</v>
      </c>
      <c r="C11" s="25" t="str">
        <f>[1]SASARAN!C11</f>
        <v>MERGOSONO</v>
      </c>
      <c r="D11" s="26">
        <f>[1]PER_DESA!D62</f>
        <v>12</v>
      </c>
      <c r="E11" s="27">
        <v>1</v>
      </c>
      <c r="F11" s="27">
        <v>1</v>
      </c>
      <c r="G11" s="27">
        <f>+IF($B11&gt;0,1,"")</f>
        <v>1</v>
      </c>
      <c r="H11" s="27">
        <f>+IF($AG11&gt;0,1,"")</f>
        <v>1</v>
      </c>
      <c r="I11" s="28">
        <f>[1]SASARAN!$D11</f>
        <v>19</v>
      </c>
      <c r="J11" s="26">
        <f>[1]PER_DESA!J62</f>
        <v>18.833333333333332</v>
      </c>
      <c r="K11" s="28">
        <f>[1]SASARAN!$E11</f>
        <v>188</v>
      </c>
      <c r="L11" s="26">
        <f>[1]PER_DESA!L62</f>
        <v>188</v>
      </c>
      <c r="M11" s="28">
        <f>[1]SASARAN!U11</f>
        <v>132</v>
      </c>
      <c r="N11" s="28">
        <f>[1]SASARAN!V11</f>
        <v>136</v>
      </c>
      <c r="O11" s="28">
        <f>[1]SASARAN!W11</f>
        <v>268</v>
      </c>
      <c r="P11" s="28">
        <f>[1]SASARAN!X11</f>
        <v>262</v>
      </c>
      <c r="Q11" s="28">
        <f>[1]SASARAN!Y11</f>
        <v>261</v>
      </c>
      <c r="R11" s="28">
        <f>[1]SASARAN!Z11</f>
        <v>523</v>
      </c>
      <c r="S11" s="28">
        <f>[1]SASARAN!R11</f>
        <v>649</v>
      </c>
      <c r="T11" s="28">
        <f>[1]SASARAN!S11</f>
        <v>615</v>
      </c>
      <c r="U11" s="28">
        <f>[1]SASARAN!T11</f>
        <v>1264</v>
      </c>
      <c r="V11" s="26">
        <f>[1]PER_DESA!V62</f>
        <v>583.16666666666663</v>
      </c>
      <c r="W11" s="26">
        <f>[1]PER_DESA!W62</f>
        <v>539.66666666666663</v>
      </c>
      <c r="X11" s="26">
        <f>[1]PER_DESA!X62</f>
        <v>1122.8333333333333</v>
      </c>
      <c r="Y11" s="26">
        <f>[1]PER_DESA!Y62</f>
        <v>154.33333333333334</v>
      </c>
      <c r="Z11" s="26">
        <f>[1]PER_DESA!Z62</f>
        <v>161.83333333333334</v>
      </c>
      <c r="AA11" s="26">
        <f>[1]PER_DESA!AA62</f>
        <v>316.16666666666669</v>
      </c>
      <c r="AB11" s="26">
        <f>[1]PER_DESA!AB62</f>
        <v>268.41666666666669</v>
      </c>
      <c r="AC11" s="26">
        <f>[1]PER_DESA!AC62</f>
        <v>264.16666666666669</v>
      </c>
      <c r="AD11" s="26">
        <f>[1]PER_DESA!AD62</f>
        <v>532.58333333333337</v>
      </c>
      <c r="AE11" s="26">
        <f>[1]PER_DESA!AE62</f>
        <v>422.75</v>
      </c>
      <c r="AF11" s="26">
        <f>[1]PER_DESA!AF62</f>
        <v>426</v>
      </c>
      <c r="AG11" s="26">
        <f>[1]PER_DESA!AG62</f>
        <v>848.75</v>
      </c>
      <c r="AH11" s="26">
        <f>[1]PER_DESA!AH62</f>
        <v>171.91666666666666</v>
      </c>
      <c r="AI11" s="26">
        <f>[1]PER_DESA!AI62</f>
        <v>178.08333333333334</v>
      </c>
      <c r="AJ11" s="26">
        <f>[1]PER_DESA!AJ62</f>
        <v>350</v>
      </c>
      <c r="AK11" s="26">
        <f>[1]PER_DESA!AK62</f>
        <v>186.83333333333334</v>
      </c>
      <c r="AL11" s="26">
        <f>[1]PER_DESA!AL62</f>
        <v>192.91666666666666</v>
      </c>
      <c r="AM11" s="26">
        <f>[1]PER_DESA!AM62</f>
        <v>379.75</v>
      </c>
      <c r="AN11" s="26">
        <f>[1]PER_DESA!AN62</f>
        <v>56.75</v>
      </c>
      <c r="AO11" s="26">
        <f>[1]PER_DESA!AO62</f>
        <v>48.25</v>
      </c>
      <c r="AP11" s="26">
        <f>[1]PER_DESA!AP62</f>
        <v>105</v>
      </c>
      <c r="AQ11" s="26">
        <f>[1]PER_DESA!AQ62</f>
        <v>7.25</v>
      </c>
      <c r="AR11" s="26">
        <f>[1]PER_DESA!AR62</f>
        <v>6.75</v>
      </c>
      <c r="AS11" s="26">
        <f>[1]PER_DESA!AS62</f>
        <v>14</v>
      </c>
      <c r="AT11" s="26">
        <f>[1]PER_DESA!AT62</f>
        <v>70.916666666666671</v>
      </c>
      <c r="AU11" s="26">
        <f>[1]PER_DESA!AU62</f>
        <v>75</v>
      </c>
      <c r="AV11" s="26">
        <f>[1]PER_DESA!AV62</f>
        <v>145.91666666666666</v>
      </c>
      <c r="AW11" s="26">
        <f>[1]PER_DESA!AW62</f>
        <v>0</v>
      </c>
      <c r="AX11" s="26">
        <f>[1]PER_DESA!AX62</f>
        <v>0</v>
      </c>
      <c r="AY11" s="26">
        <f>[1]PER_DESA!AY62</f>
        <v>0</v>
      </c>
      <c r="AZ11" s="26">
        <f>[1]PER_DESA!AZ62</f>
        <v>7.166666666666667</v>
      </c>
      <c r="BA11" s="26">
        <f>[1]PER_DESA!BA62</f>
        <v>8.4166666666666661</v>
      </c>
      <c r="BB11" s="26">
        <f>[1]PER_DESA!BB62</f>
        <v>15.583333333333334</v>
      </c>
      <c r="BC11" s="26">
        <f>[1]PER_DESA!BC62</f>
        <v>65.5</v>
      </c>
      <c r="BD11" s="26">
        <f>[1]PER_DESA!BD62</f>
        <v>53.083333333333336</v>
      </c>
      <c r="BE11" s="26">
        <f>[1]PER_DESA!BE62</f>
        <v>118.58333333333333</v>
      </c>
      <c r="BF11" s="26">
        <f>[1]PER_DESA!BF62</f>
        <v>319.83333333333331</v>
      </c>
      <c r="BG11" s="26">
        <f>[1]PER_DESA!BG62</f>
        <v>337.33333333333331</v>
      </c>
      <c r="BH11" s="26">
        <f>[1]PER_DESA!BH62</f>
        <v>657.16666666666663</v>
      </c>
      <c r="BI11" s="26">
        <f>[1]PER_DESA!BI62</f>
        <v>30.25</v>
      </c>
      <c r="BJ11" s="26">
        <f>[1]PER_DESA!BJ62</f>
        <v>27.166666666666668</v>
      </c>
      <c r="BK11" s="26">
        <f>[1]PER_DESA!BK62</f>
        <v>57.416666666666664</v>
      </c>
      <c r="BL11" s="26">
        <f>[1]PER_DESA!BL62</f>
        <v>14.333333333333334</v>
      </c>
      <c r="BM11" s="26">
        <f>[1]PER_DESA!BM62</f>
        <v>11.333333333333334</v>
      </c>
      <c r="BN11" s="26">
        <f>[1]PER_DESA!BN62</f>
        <v>25.666666666666668</v>
      </c>
      <c r="BO11" s="26">
        <f>[1]PER_DESA!BO62</f>
        <v>67.416666666666671</v>
      </c>
      <c r="BP11" s="26">
        <f>[1]PER_DESA!BP62</f>
        <v>61.583333333333336</v>
      </c>
      <c r="BQ11" s="26">
        <f>[1]PER_DESA!BQ62</f>
        <v>129</v>
      </c>
      <c r="BR11" s="26">
        <f>[1]PER_DESA!BR62</f>
        <v>341</v>
      </c>
      <c r="BS11" s="26">
        <f>[1]PER_DESA!BS62</f>
        <v>353.08333333333331</v>
      </c>
      <c r="BT11" s="26">
        <f>[1]PER_DESA!BT62</f>
        <v>694.08333333333337</v>
      </c>
      <c r="BU11" s="26">
        <f>[1]PER_DESA!BU62</f>
        <v>0</v>
      </c>
      <c r="BV11" s="26">
        <f>[1]PER_DESA!BV62</f>
        <v>0</v>
      </c>
      <c r="BW11" s="26">
        <f>[1]PER_DESA!BW62</f>
        <v>0</v>
      </c>
      <c r="BX11" s="26">
        <f>[1]PER_DESA!BX62</f>
        <v>0</v>
      </c>
      <c r="BY11" s="26">
        <f>[1]PER_DESA!BY62</f>
        <v>0</v>
      </c>
      <c r="BZ11" s="26">
        <f>[1]PER_DESA!BZ62</f>
        <v>0</v>
      </c>
      <c r="CA11" s="26">
        <f>[1]PER_DESA!CA62</f>
        <v>47.5</v>
      </c>
      <c r="CB11" s="26">
        <f>[1]PER_DESA!CB62</f>
        <v>34.5</v>
      </c>
      <c r="CC11" s="26">
        <f>[1]PER_DESA!CC62</f>
        <v>82</v>
      </c>
      <c r="CD11" s="26">
        <f>[1]PER_DESA!CD62</f>
        <v>317.83333333333331</v>
      </c>
      <c r="CE11" s="26">
        <f>[1]PER_DESA!CE62</f>
        <v>332.58333333333331</v>
      </c>
      <c r="CF11" s="26">
        <f>[1]PER_DESA!CF62</f>
        <v>650.41666666666663</v>
      </c>
    </row>
    <row r="12" spans="1:84" x14ac:dyDescent="0.2">
      <c r="B12" s="24">
        <f>[1]SASARAN!B12</f>
        <v>4</v>
      </c>
      <c r="C12" s="25" t="str">
        <f>[1]SASARAN!C12</f>
        <v>TLOGOWARU</v>
      </c>
      <c r="D12" s="26">
        <f>[1]PER_DESA!D82</f>
        <v>12</v>
      </c>
      <c r="E12" s="27">
        <v>1</v>
      </c>
      <c r="F12" s="27">
        <v>1</v>
      </c>
      <c r="G12" s="27">
        <f>+IF($B12&gt;0,1,"")</f>
        <v>1</v>
      </c>
      <c r="H12" s="27">
        <f>+IF($AG12&gt;0,1,"")</f>
        <v>1</v>
      </c>
      <c r="I12" s="28">
        <f>[1]SASARAN!$D12</f>
        <v>8</v>
      </c>
      <c r="J12" s="26">
        <f>[1]PER_DESA!J82</f>
        <v>7.666666666666667</v>
      </c>
      <c r="K12" s="28">
        <f>[1]SASARAN!$E12</f>
        <v>52</v>
      </c>
      <c r="L12" s="26">
        <f>[1]PER_DESA!L82</f>
        <v>52</v>
      </c>
      <c r="M12" s="28">
        <f>[1]SASARAN!U12</f>
        <v>50</v>
      </c>
      <c r="N12" s="28">
        <f>[1]SASARAN!V12</f>
        <v>51</v>
      </c>
      <c r="O12" s="28">
        <f>[1]SASARAN!W12</f>
        <v>101</v>
      </c>
      <c r="P12" s="28">
        <f>[1]SASARAN!X12</f>
        <v>99</v>
      </c>
      <c r="Q12" s="28">
        <f>[1]SASARAN!Y12</f>
        <v>98</v>
      </c>
      <c r="R12" s="28">
        <f>[1]SASARAN!Z12</f>
        <v>197</v>
      </c>
      <c r="S12" s="28">
        <f>[1]SASARAN!R12</f>
        <v>245</v>
      </c>
      <c r="T12" s="28">
        <f>[1]SASARAN!S12</f>
        <v>231</v>
      </c>
      <c r="U12" s="28">
        <f>[1]SASARAN!T12</f>
        <v>476</v>
      </c>
      <c r="V12" s="26">
        <f>[1]PER_DESA!V82</f>
        <v>241.33333333333334</v>
      </c>
      <c r="W12" s="26">
        <f>[1]PER_DESA!W82</f>
        <v>215.33333333333334</v>
      </c>
      <c r="X12" s="26">
        <f>[1]PER_DESA!X82</f>
        <v>456.66666666666669</v>
      </c>
      <c r="Y12" s="26">
        <f>[1]PER_DESA!Y82</f>
        <v>52.5</v>
      </c>
      <c r="Z12" s="26">
        <f>[1]PER_DESA!Z82</f>
        <v>43.416666666666664</v>
      </c>
      <c r="AA12" s="26">
        <f>[1]PER_DESA!AA82</f>
        <v>95.916666666666671</v>
      </c>
      <c r="AB12" s="26">
        <f>[1]PER_DESA!AB82</f>
        <v>104.5</v>
      </c>
      <c r="AC12" s="26">
        <f>[1]PER_DESA!AC82</f>
        <v>91.916666666666671</v>
      </c>
      <c r="AD12" s="26">
        <f>[1]PER_DESA!AD82</f>
        <v>196.41666666666666</v>
      </c>
      <c r="AE12" s="26">
        <f>[1]PER_DESA!AE82</f>
        <v>157</v>
      </c>
      <c r="AF12" s="26">
        <f>[1]PER_DESA!AF82</f>
        <v>135.33333333333334</v>
      </c>
      <c r="AG12" s="26">
        <f>[1]PER_DESA!AG82</f>
        <v>292.33333333333331</v>
      </c>
      <c r="AH12" s="26">
        <f>[1]PER_DESA!AH82</f>
        <v>102.75</v>
      </c>
      <c r="AI12" s="26">
        <f>[1]PER_DESA!AI82</f>
        <v>91.916666666666671</v>
      </c>
      <c r="AJ12" s="26">
        <f>[1]PER_DESA!AJ82</f>
        <v>194.66666666666666</v>
      </c>
      <c r="AK12" s="26">
        <f>[1]PER_DESA!AK82</f>
        <v>34.5</v>
      </c>
      <c r="AL12" s="26">
        <f>[1]PER_DESA!AL82</f>
        <v>27</v>
      </c>
      <c r="AM12" s="26">
        <f>[1]PER_DESA!AM82</f>
        <v>61.5</v>
      </c>
      <c r="AN12" s="26">
        <f>[1]PER_DESA!AN82</f>
        <v>16</v>
      </c>
      <c r="AO12" s="26">
        <f>[1]PER_DESA!AO82</f>
        <v>13.5</v>
      </c>
      <c r="AP12" s="26">
        <f>[1]PER_DESA!AP82</f>
        <v>29.5</v>
      </c>
      <c r="AQ12" s="26">
        <f>[1]PER_DESA!AQ82</f>
        <v>4.166666666666667</v>
      </c>
      <c r="AR12" s="26">
        <f>[1]PER_DESA!AR82</f>
        <v>2.5</v>
      </c>
      <c r="AS12" s="26">
        <f>[1]PER_DESA!AS82</f>
        <v>6.666666666666667</v>
      </c>
      <c r="AT12" s="26">
        <f>[1]PER_DESA!AT82</f>
        <v>9.5</v>
      </c>
      <c r="AU12" s="26">
        <f>[1]PER_DESA!AU82</f>
        <v>6.5</v>
      </c>
      <c r="AV12" s="26">
        <f>[1]PER_DESA!AV82</f>
        <v>16</v>
      </c>
      <c r="AW12" s="26">
        <f>[1]PER_DESA!AW82</f>
        <v>0</v>
      </c>
      <c r="AX12" s="26">
        <f>[1]PER_DESA!AX82</f>
        <v>0</v>
      </c>
      <c r="AY12" s="26">
        <f>[1]PER_DESA!AY82</f>
        <v>0</v>
      </c>
      <c r="AZ12" s="26">
        <f>[1]PER_DESA!AZ82</f>
        <v>0.58333333333333337</v>
      </c>
      <c r="BA12" s="26">
        <f>[1]PER_DESA!BA82</f>
        <v>0.16666666666666666</v>
      </c>
      <c r="BB12" s="26">
        <f>[1]PER_DESA!BB82</f>
        <v>0.75</v>
      </c>
      <c r="BC12" s="26">
        <f>[1]PER_DESA!BC82</f>
        <v>16</v>
      </c>
      <c r="BD12" s="26">
        <f>[1]PER_DESA!BD82</f>
        <v>10.5</v>
      </c>
      <c r="BE12" s="26">
        <f>[1]PER_DESA!BE82</f>
        <v>26.5</v>
      </c>
      <c r="BF12" s="26">
        <f>[1]PER_DESA!BF82</f>
        <v>135.66666666666666</v>
      </c>
      <c r="BG12" s="26">
        <f>[1]PER_DESA!BG82</f>
        <v>119.66666666666667</v>
      </c>
      <c r="BH12" s="26">
        <f>[1]PER_DESA!BH82</f>
        <v>255.33333333333334</v>
      </c>
      <c r="BI12" s="26">
        <f>[1]PER_DESA!BI82</f>
        <v>5.166666666666667</v>
      </c>
      <c r="BJ12" s="26">
        <f>[1]PER_DESA!BJ82</f>
        <v>4.583333333333333</v>
      </c>
      <c r="BK12" s="26">
        <f>[1]PER_DESA!BK82</f>
        <v>9.75</v>
      </c>
      <c r="BL12" s="26">
        <f>[1]PER_DESA!BL82</f>
        <v>4.666666666666667</v>
      </c>
      <c r="BM12" s="26">
        <f>[1]PER_DESA!BM82</f>
        <v>0.25</v>
      </c>
      <c r="BN12" s="26">
        <f>[1]PER_DESA!BN82</f>
        <v>4.916666666666667</v>
      </c>
      <c r="BO12" s="26">
        <f>[1]PER_DESA!BO82</f>
        <v>17.583333333333332</v>
      </c>
      <c r="BP12" s="26">
        <f>[1]PER_DESA!BP82</f>
        <v>10.333333333333334</v>
      </c>
      <c r="BQ12" s="26">
        <f>[1]PER_DESA!BQ82</f>
        <v>27.916666666666668</v>
      </c>
      <c r="BR12" s="26">
        <f>[1]PER_DESA!BR82</f>
        <v>135</v>
      </c>
      <c r="BS12" s="26">
        <f>[1]PER_DESA!BS82</f>
        <v>124.33333333333333</v>
      </c>
      <c r="BT12" s="26">
        <f>[1]PER_DESA!BT82</f>
        <v>259.33333333333331</v>
      </c>
      <c r="BU12" s="26">
        <f>[1]PER_DESA!BU82</f>
        <v>0.16666666666666666</v>
      </c>
      <c r="BV12" s="26">
        <f>[1]PER_DESA!BV82</f>
        <v>0</v>
      </c>
      <c r="BW12" s="26">
        <f>[1]PER_DESA!BW82</f>
        <v>0.16666666666666666</v>
      </c>
      <c r="BX12" s="26">
        <f>[1]PER_DESA!BX82</f>
        <v>0.58333333333333337</v>
      </c>
      <c r="BY12" s="26">
        <f>[1]PER_DESA!BY82</f>
        <v>0</v>
      </c>
      <c r="BZ12" s="26">
        <f>[1]PER_DESA!BZ82</f>
        <v>0.58333333333333337</v>
      </c>
      <c r="CA12" s="26">
        <f>[1]PER_DESA!CA82</f>
        <v>4.333333333333333</v>
      </c>
      <c r="CB12" s="26">
        <f>[1]PER_DESA!CB82</f>
        <v>3.8333333333333335</v>
      </c>
      <c r="CC12" s="26">
        <f>[1]PER_DESA!CC82</f>
        <v>8.1666666666666661</v>
      </c>
      <c r="CD12" s="26">
        <f>[1]PER_DESA!CD82</f>
        <v>136.83333333333334</v>
      </c>
      <c r="CE12" s="26">
        <f>[1]PER_DESA!CE82</f>
        <v>117.75</v>
      </c>
      <c r="CF12" s="26">
        <f>[1]PER_DESA!CF82</f>
        <v>254.58333333333334</v>
      </c>
    </row>
    <row r="13" spans="1:84" x14ac:dyDescent="0.2">
      <c r="B13" s="24">
        <f>[1]SASARAN!B13</f>
        <v>5</v>
      </c>
      <c r="C13" s="25">
        <f>[1]SASARAN!C13</f>
        <v>0</v>
      </c>
      <c r="D13" s="26">
        <f>[1]PER_DESA!D102</f>
        <v>0</v>
      </c>
      <c r="E13" s="27">
        <v>1</v>
      </c>
      <c r="F13" s="27">
        <v>1</v>
      </c>
      <c r="G13" s="27">
        <f>+IF($B13&gt;0,1,"")</f>
        <v>1</v>
      </c>
      <c r="H13" s="27" t="str">
        <f>+IF($AG13&gt;0,1,"")</f>
        <v/>
      </c>
      <c r="I13" s="28">
        <f>[1]SASARAN!$D13</f>
        <v>0</v>
      </c>
      <c r="J13" s="26">
        <f>[1]PER_DESA!J83</f>
        <v>0</v>
      </c>
      <c r="K13" s="28">
        <f>[1]SASARAN!$E13</f>
        <v>0</v>
      </c>
      <c r="L13" s="26">
        <f>[1]PER_DESA!L83</f>
        <v>0</v>
      </c>
      <c r="M13" s="28">
        <f>[1]SASARAN!U13</f>
        <v>0</v>
      </c>
      <c r="N13" s="28">
        <f>[1]SASARAN!V13</f>
        <v>0</v>
      </c>
      <c r="O13" s="28">
        <f>[1]SASARAN!W13</f>
        <v>0</v>
      </c>
      <c r="P13" s="28">
        <f>[1]SASARAN!X13</f>
        <v>0</v>
      </c>
      <c r="Q13" s="28">
        <f>[1]SASARAN!Y13</f>
        <v>0</v>
      </c>
      <c r="R13" s="28">
        <f>[1]SASARAN!Z13</f>
        <v>0</v>
      </c>
      <c r="S13" s="28">
        <f>[1]SASARAN!R13</f>
        <v>0</v>
      </c>
      <c r="T13" s="28">
        <f>[1]SASARAN!S13</f>
        <v>0</v>
      </c>
      <c r="U13" s="28">
        <f>[1]SASARAN!T13</f>
        <v>0</v>
      </c>
      <c r="V13" s="26">
        <f>[1]PER_DESA!V102</f>
        <v>0</v>
      </c>
      <c r="W13" s="26">
        <f>[1]PER_DESA!W102</f>
        <v>0</v>
      </c>
      <c r="X13" s="26">
        <f>[1]PER_DESA!X102</f>
        <v>0</v>
      </c>
      <c r="Y13" s="26">
        <f>[1]PER_DESA!Y102</f>
        <v>0</v>
      </c>
      <c r="Z13" s="26">
        <f>[1]PER_DESA!Z102</f>
        <v>0</v>
      </c>
      <c r="AA13" s="26">
        <f>[1]PER_DESA!AA102</f>
        <v>0</v>
      </c>
      <c r="AB13" s="26">
        <f>[1]PER_DESA!AB102</f>
        <v>0</v>
      </c>
      <c r="AC13" s="26">
        <f>[1]PER_DESA!AC102</f>
        <v>0</v>
      </c>
      <c r="AD13" s="26">
        <f>[1]PER_DESA!AD102</f>
        <v>0</v>
      </c>
      <c r="AE13" s="26">
        <f>[1]PER_DESA!AE102</f>
        <v>0</v>
      </c>
      <c r="AF13" s="26">
        <f>[1]PER_DESA!AF102</f>
        <v>0</v>
      </c>
      <c r="AG13" s="26">
        <f>[1]PER_DESA!AG102</f>
        <v>0</v>
      </c>
      <c r="AH13" s="26">
        <f>[1]PER_DESA!AH102</f>
        <v>0</v>
      </c>
      <c r="AI13" s="26">
        <f>[1]PER_DESA!AI102</f>
        <v>0</v>
      </c>
      <c r="AJ13" s="26">
        <f>[1]PER_DESA!AJ102</f>
        <v>0</v>
      </c>
      <c r="AK13" s="26">
        <f>[1]PER_DESA!AK102</f>
        <v>0</v>
      </c>
      <c r="AL13" s="26">
        <f>[1]PER_DESA!AL102</f>
        <v>0</v>
      </c>
      <c r="AM13" s="26">
        <f>[1]PER_DESA!AM102</f>
        <v>0</v>
      </c>
      <c r="AN13" s="26">
        <f>[1]PER_DESA!AN102</f>
        <v>0</v>
      </c>
      <c r="AO13" s="26">
        <f>[1]PER_DESA!AO102</f>
        <v>0</v>
      </c>
      <c r="AP13" s="26">
        <f>[1]PER_DESA!AP102</f>
        <v>0</v>
      </c>
      <c r="AQ13" s="26">
        <f>[1]PER_DESA!AQ102</f>
        <v>0</v>
      </c>
      <c r="AR13" s="26">
        <f>[1]PER_DESA!AR102</f>
        <v>0</v>
      </c>
      <c r="AS13" s="26">
        <f>[1]PER_DESA!AS102</f>
        <v>0</v>
      </c>
      <c r="AT13" s="26">
        <f>[1]PER_DESA!AT102</f>
        <v>0</v>
      </c>
      <c r="AU13" s="26">
        <f>[1]PER_DESA!AU102</f>
        <v>0</v>
      </c>
      <c r="AV13" s="26">
        <f>[1]PER_DESA!AV102</f>
        <v>0</v>
      </c>
      <c r="AW13" s="26">
        <f>[1]PER_DESA!AW102</f>
        <v>0</v>
      </c>
      <c r="AX13" s="26">
        <f>[1]PER_DESA!AX102</f>
        <v>0</v>
      </c>
      <c r="AY13" s="26">
        <f>[1]PER_DESA!AY102</f>
        <v>0</v>
      </c>
      <c r="AZ13" s="26">
        <f>[1]PER_DESA!AZ102</f>
        <v>0</v>
      </c>
      <c r="BA13" s="26">
        <f>[1]PER_DESA!BA102</f>
        <v>0</v>
      </c>
      <c r="BB13" s="26">
        <f>[1]PER_DESA!BB102</f>
        <v>0</v>
      </c>
      <c r="BC13" s="26">
        <f>[1]PER_DESA!BC102</f>
        <v>0</v>
      </c>
      <c r="BD13" s="26">
        <f>[1]PER_DESA!BD102</f>
        <v>0</v>
      </c>
      <c r="BE13" s="26">
        <f>[1]PER_DESA!BE102</f>
        <v>0</v>
      </c>
      <c r="BF13" s="26">
        <f>[1]PER_DESA!BF102</f>
        <v>0</v>
      </c>
      <c r="BG13" s="26">
        <f>[1]PER_DESA!BG102</f>
        <v>0</v>
      </c>
      <c r="BH13" s="26">
        <f>[1]PER_DESA!BH102</f>
        <v>0</v>
      </c>
      <c r="BI13" s="26">
        <f>[1]PER_DESA!BI102</f>
        <v>0</v>
      </c>
      <c r="BJ13" s="26">
        <f>[1]PER_DESA!BJ102</f>
        <v>0</v>
      </c>
      <c r="BK13" s="26">
        <f>[1]PER_DESA!BK102</f>
        <v>0</v>
      </c>
      <c r="BL13" s="26">
        <f>[1]PER_DESA!BL102</f>
        <v>0</v>
      </c>
      <c r="BM13" s="26">
        <f>[1]PER_DESA!BM102</f>
        <v>0</v>
      </c>
      <c r="BN13" s="26">
        <f>[1]PER_DESA!BN102</f>
        <v>0</v>
      </c>
      <c r="BO13" s="26">
        <f>[1]PER_DESA!BO102</f>
        <v>0</v>
      </c>
      <c r="BP13" s="26">
        <f>[1]PER_DESA!BP102</f>
        <v>0</v>
      </c>
      <c r="BQ13" s="26">
        <f>[1]PER_DESA!BQ102</f>
        <v>0</v>
      </c>
      <c r="BR13" s="26">
        <f>[1]PER_DESA!BR102</f>
        <v>0</v>
      </c>
      <c r="BS13" s="26">
        <f>[1]PER_DESA!BS102</f>
        <v>0</v>
      </c>
      <c r="BT13" s="26">
        <f>[1]PER_DESA!BT102</f>
        <v>0</v>
      </c>
      <c r="BU13" s="26">
        <f>[1]PER_DESA!BU102</f>
        <v>0</v>
      </c>
      <c r="BV13" s="26">
        <f>[1]PER_DESA!BV102</f>
        <v>0</v>
      </c>
      <c r="BW13" s="26">
        <f>[1]PER_DESA!BW102</f>
        <v>0</v>
      </c>
      <c r="BX13" s="26">
        <f>[1]PER_DESA!BX102</f>
        <v>0</v>
      </c>
      <c r="BY13" s="26">
        <f>[1]PER_DESA!BY102</f>
        <v>0</v>
      </c>
      <c r="BZ13" s="26">
        <f>[1]PER_DESA!BZ102</f>
        <v>0</v>
      </c>
      <c r="CA13" s="26">
        <f>[1]PER_DESA!CA102</f>
        <v>0</v>
      </c>
      <c r="CB13" s="26">
        <f>[1]PER_DESA!CB102</f>
        <v>0</v>
      </c>
      <c r="CC13" s="26">
        <f>[1]PER_DESA!CC102</f>
        <v>0</v>
      </c>
      <c r="CD13" s="26">
        <f>[1]PER_DESA!CD102</f>
        <v>0</v>
      </c>
      <c r="CE13" s="26">
        <f>[1]PER_DESA!CE102</f>
        <v>0</v>
      </c>
      <c r="CF13" s="26">
        <f>[1]PER_DESA!CF102</f>
        <v>0</v>
      </c>
    </row>
    <row r="14" spans="1:84" hidden="1" x14ac:dyDescent="0.2">
      <c r="B14" s="24"/>
      <c r="C14" s="25"/>
      <c r="D14" s="26"/>
      <c r="E14" s="27"/>
      <c r="F14" s="27"/>
      <c r="G14" s="27"/>
      <c r="H14" s="27"/>
      <c r="I14" s="28"/>
      <c r="J14" s="26"/>
      <c r="K14" s="28"/>
      <c r="L14" s="26"/>
      <c r="M14" s="28"/>
      <c r="N14" s="28"/>
      <c r="O14" s="28"/>
      <c r="P14" s="28"/>
      <c r="Q14" s="28"/>
      <c r="R14" s="28"/>
      <c r="S14" s="28"/>
      <c r="T14" s="28"/>
      <c r="U14" s="28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</row>
    <row r="15" spans="1:84" hidden="1" x14ac:dyDescent="0.2">
      <c r="B15" s="24"/>
      <c r="C15" s="25"/>
      <c r="D15" s="26"/>
      <c r="E15" s="27"/>
      <c r="F15" s="27"/>
      <c r="G15" s="27"/>
      <c r="H15" s="27"/>
      <c r="I15" s="28"/>
      <c r="J15" s="26"/>
      <c r="K15" s="28"/>
      <c r="L15" s="26"/>
      <c r="M15" s="28"/>
      <c r="N15" s="28"/>
      <c r="O15" s="28"/>
      <c r="P15" s="28"/>
      <c r="Q15" s="28"/>
      <c r="R15" s="28"/>
      <c r="S15" s="28"/>
      <c r="T15" s="28"/>
      <c r="U15" s="28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</row>
    <row r="16" spans="1:84" hidden="1" x14ac:dyDescent="0.2">
      <c r="B16" s="24"/>
      <c r="C16" s="25"/>
      <c r="D16" s="26"/>
      <c r="E16" s="27"/>
      <c r="F16" s="27"/>
      <c r="G16" s="27"/>
      <c r="H16" s="27"/>
      <c r="I16" s="28"/>
      <c r="J16" s="26"/>
      <c r="K16" s="28"/>
      <c r="L16" s="26"/>
      <c r="M16" s="28"/>
      <c r="N16" s="28"/>
      <c r="O16" s="28"/>
      <c r="P16" s="28"/>
      <c r="Q16" s="28"/>
      <c r="R16" s="28"/>
      <c r="S16" s="28"/>
      <c r="T16" s="28"/>
      <c r="U16" s="28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</row>
    <row r="17" spans="2:84" hidden="1" x14ac:dyDescent="0.2">
      <c r="B17" s="24"/>
      <c r="C17" s="25"/>
      <c r="D17" s="26"/>
      <c r="E17" s="27"/>
      <c r="F17" s="27"/>
      <c r="G17" s="27"/>
      <c r="H17" s="27"/>
      <c r="I17" s="28"/>
      <c r="J17" s="26"/>
      <c r="K17" s="28"/>
      <c r="L17" s="26"/>
      <c r="M17" s="28"/>
      <c r="N17" s="28"/>
      <c r="O17" s="28"/>
      <c r="P17" s="28"/>
      <c r="Q17" s="28"/>
      <c r="R17" s="28"/>
      <c r="S17" s="28"/>
      <c r="T17" s="28"/>
      <c r="U17" s="28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</row>
    <row r="18" spans="2:84" hidden="1" x14ac:dyDescent="0.2">
      <c r="B18" s="24"/>
      <c r="C18" s="25"/>
      <c r="D18" s="26"/>
      <c r="E18" s="27"/>
      <c r="F18" s="27"/>
      <c r="G18" s="27"/>
      <c r="H18" s="27"/>
      <c r="I18" s="28"/>
      <c r="J18" s="26"/>
      <c r="K18" s="28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</row>
    <row r="19" spans="2:84" hidden="1" x14ac:dyDescent="0.2">
      <c r="B19" s="24"/>
      <c r="C19" s="25"/>
      <c r="D19" s="26"/>
      <c r="E19" s="27"/>
      <c r="F19" s="27"/>
      <c r="G19" s="27"/>
      <c r="H19" s="27"/>
      <c r="I19" s="28"/>
      <c r="J19" s="26"/>
      <c r="K19" s="28"/>
      <c r="L19" s="26"/>
      <c r="M19" s="28"/>
      <c r="N19" s="28"/>
      <c r="O19" s="28"/>
      <c r="P19" s="28"/>
      <c r="Q19" s="28"/>
      <c r="R19" s="28"/>
      <c r="S19" s="28"/>
      <c r="T19" s="28"/>
      <c r="U19" s="28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</row>
    <row r="20" spans="2:84" hidden="1" x14ac:dyDescent="0.2">
      <c r="B20" s="24"/>
      <c r="C20" s="25"/>
      <c r="D20" s="26"/>
      <c r="E20" s="27"/>
      <c r="F20" s="27"/>
      <c r="G20" s="27"/>
      <c r="H20" s="27"/>
      <c r="I20" s="28"/>
      <c r="J20" s="26"/>
      <c r="K20" s="28"/>
      <c r="L20" s="26"/>
      <c r="M20" s="28"/>
      <c r="N20" s="28"/>
      <c r="O20" s="28"/>
      <c r="P20" s="28"/>
      <c r="Q20" s="28"/>
      <c r="R20" s="28"/>
      <c r="S20" s="28"/>
      <c r="T20" s="28"/>
      <c r="U20" s="28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</row>
    <row r="21" spans="2:84" hidden="1" x14ac:dyDescent="0.2">
      <c r="B21" s="24"/>
      <c r="C21" s="25"/>
      <c r="D21" s="26"/>
      <c r="E21" s="27"/>
      <c r="F21" s="27"/>
      <c r="G21" s="27"/>
      <c r="H21" s="27"/>
      <c r="I21" s="28"/>
      <c r="J21" s="26"/>
      <c r="K21" s="28"/>
      <c r="L21" s="26"/>
      <c r="M21" s="28"/>
      <c r="N21" s="28"/>
      <c r="O21" s="28"/>
      <c r="P21" s="28"/>
      <c r="Q21" s="28"/>
      <c r="R21" s="28"/>
      <c r="S21" s="28"/>
      <c r="T21" s="28"/>
      <c r="U21" s="28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</row>
    <row r="22" spans="2:84" hidden="1" x14ac:dyDescent="0.2">
      <c r="B22" s="24"/>
      <c r="C22" s="25"/>
      <c r="D22" s="26"/>
      <c r="E22" s="27"/>
      <c r="F22" s="27"/>
      <c r="G22" s="27"/>
      <c r="H22" s="27"/>
      <c r="I22" s="28"/>
      <c r="J22" s="26"/>
      <c r="K22" s="28"/>
      <c r="L22" s="26"/>
      <c r="M22" s="28"/>
      <c r="N22" s="28"/>
      <c r="O22" s="28"/>
      <c r="P22" s="28"/>
      <c r="Q22" s="28"/>
      <c r="R22" s="28"/>
      <c r="S22" s="28"/>
      <c r="T22" s="28"/>
      <c r="U22" s="28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</row>
    <row r="23" spans="2:84" hidden="1" x14ac:dyDescent="0.2">
      <c r="B23" s="24"/>
      <c r="C23" s="25"/>
      <c r="D23" s="26"/>
      <c r="E23" s="27"/>
      <c r="F23" s="27"/>
      <c r="G23" s="27"/>
      <c r="H23" s="27"/>
      <c r="I23" s="28"/>
      <c r="J23" s="26"/>
      <c r="K23" s="28"/>
      <c r="L23" s="26"/>
      <c r="M23" s="28"/>
      <c r="N23" s="28"/>
      <c r="O23" s="28"/>
      <c r="P23" s="28"/>
      <c r="Q23" s="28"/>
      <c r="R23" s="28"/>
      <c r="S23" s="28"/>
      <c r="T23" s="28"/>
      <c r="U23" s="28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</row>
    <row r="24" spans="2:84" hidden="1" x14ac:dyDescent="0.2">
      <c r="B24" s="24"/>
      <c r="C24" s="25"/>
      <c r="D24" s="26"/>
      <c r="E24" s="27"/>
      <c r="F24" s="27"/>
      <c r="G24" s="27"/>
      <c r="H24" s="27"/>
      <c r="I24" s="28"/>
      <c r="J24" s="26"/>
      <c r="K24" s="28"/>
      <c r="L24" s="26"/>
      <c r="M24" s="28"/>
      <c r="N24" s="28"/>
      <c r="O24" s="28"/>
      <c r="P24" s="28"/>
      <c r="Q24" s="28"/>
      <c r="R24" s="28"/>
      <c r="S24" s="28"/>
      <c r="T24" s="28"/>
      <c r="U24" s="28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</row>
    <row r="25" spans="2:84" hidden="1" x14ac:dyDescent="0.2">
      <c r="B25" s="24"/>
      <c r="C25" s="25"/>
      <c r="D25" s="26"/>
      <c r="E25" s="27"/>
      <c r="F25" s="27"/>
      <c r="G25" s="27"/>
      <c r="H25" s="27"/>
      <c r="I25" s="28"/>
      <c r="J25" s="26"/>
      <c r="K25" s="28"/>
      <c r="L25" s="26"/>
      <c r="M25" s="28"/>
      <c r="N25" s="28"/>
      <c r="O25" s="28"/>
      <c r="P25" s="28"/>
      <c r="Q25" s="28"/>
      <c r="R25" s="28"/>
      <c r="S25" s="28"/>
      <c r="T25" s="28"/>
      <c r="U25" s="28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</row>
    <row r="26" spans="2:84" hidden="1" x14ac:dyDescent="0.2">
      <c r="B26" s="24"/>
      <c r="C26" s="25"/>
      <c r="D26" s="26"/>
      <c r="E26" s="27"/>
      <c r="F26" s="27"/>
      <c r="G26" s="27"/>
      <c r="H26" s="27"/>
      <c r="I26" s="28"/>
      <c r="J26" s="26"/>
      <c r="K26" s="28"/>
      <c r="L26" s="26"/>
      <c r="M26" s="28"/>
      <c r="N26" s="28"/>
      <c r="O26" s="28"/>
      <c r="P26" s="28"/>
      <c r="Q26" s="28"/>
      <c r="R26" s="28"/>
      <c r="S26" s="28"/>
      <c r="T26" s="28"/>
      <c r="U26" s="28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</row>
    <row r="27" spans="2:84" hidden="1" x14ac:dyDescent="0.2">
      <c r="B27" s="24"/>
      <c r="C27" s="25"/>
      <c r="D27" s="26"/>
      <c r="E27" s="27"/>
      <c r="F27" s="27"/>
      <c r="G27" s="27"/>
      <c r="H27" s="27"/>
      <c r="I27" s="28"/>
      <c r="J27" s="26"/>
      <c r="K27" s="28"/>
      <c r="L27" s="26"/>
      <c r="M27" s="28"/>
      <c r="N27" s="28"/>
      <c r="O27" s="28"/>
      <c r="P27" s="28"/>
      <c r="Q27" s="28"/>
      <c r="R27" s="28"/>
      <c r="S27" s="28"/>
      <c r="T27" s="28"/>
      <c r="U27" s="28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</row>
    <row r="28" spans="2:84" hidden="1" x14ac:dyDescent="0.2">
      <c r="B28" s="24"/>
      <c r="C28" s="25"/>
      <c r="D28" s="26"/>
      <c r="E28" s="27"/>
      <c r="F28" s="27"/>
      <c r="G28" s="27"/>
      <c r="H28" s="27"/>
      <c r="I28" s="28"/>
      <c r="J28" s="26"/>
      <c r="K28" s="28"/>
      <c r="L28" s="26"/>
      <c r="M28" s="28"/>
      <c r="N28" s="28"/>
      <c r="O28" s="28"/>
      <c r="P28" s="28"/>
      <c r="Q28" s="28"/>
      <c r="R28" s="28"/>
      <c r="S28" s="28"/>
      <c r="T28" s="28"/>
      <c r="U28" s="28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</row>
    <row r="29" spans="2:84" hidden="1" x14ac:dyDescent="0.2">
      <c r="B29" s="24"/>
      <c r="C29" s="25"/>
      <c r="D29" s="26"/>
      <c r="E29" s="27"/>
      <c r="F29" s="27"/>
      <c r="G29" s="27"/>
      <c r="H29" s="27"/>
      <c r="I29" s="28"/>
      <c r="J29" s="26"/>
      <c r="K29" s="28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</row>
    <row r="30" spans="2:84" hidden="1" x14ac:dyDescent="0.2">
      <c r="B30" s="24"/>
      <c r="C30" s="25"/>
      <c r="D30" s="26"/>
      <c r="E30" s="27"/>
      <c r="F30" s="27"/>
      <c r="G30" s="27"/>
      <c r="H30" s="27"/>
      <c r="I30" s="28"/>
      <c r="J30" s="26"/>
      <c r="K30" s="28"/>
      <c r="L30" s="26"/>
      <c r="M30" s="28"/>
      <c r="N30" s="28"/>
      <c r="O30" s="28"/>
      <c r="P30" s="28"/>
      <c r="Q30" s="28"/>
      <c r="R30" s="28"/>
      <c r="S30" s="28"/>
      <c r="T30" s="28"/>
      <c r="U30" s="28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</row>
    <row r="31" spans="2:84" hidden="1" x14ac:dyDescent="0.2">
      <c r="B31" s="24"/>
      <c r="C31" s="25"/>
      <c r="D31" s="26"/>
      <c r="E31" s="27"/>
      <c r="F31" s="27"/>
      <c r="G31" s="27"/>
      <c r="H31" s="27"/>
      <c r="I31" s="28"/>
      <c r="J31" s="26"/>
      <c r="K31" s="28"/>
      <c r="L31" s="26"/>
      <c r="M31" s="28"/>
      <c r="N31" s="28"/>
      <c r="O31" s="28"/>
      <c r="P31" s="28"/>
      <c r="Q31" s="28"/>
      <c r="R31" s="28"/>
      <c r="S31" s="28"/>
      <c r="T31" s="28"/>
      <c r="U31" s="28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</row>
    <row r="32" spans="2:84" hidden="1" x14ac:dyDescent="0.2">
      <c r="B32" s="24"/>
      <c r="C32" s="25"/>
      <c r="D32" s="26"/>
      <c r="E32" s="27"/>
      <c r="F32" s="27"/>
      <c r="G32" s="27"/>
      <c r="H32" s="27"/>
      <c r="I32" s="28"/>
      <c r="J32" s="26"/>
      <c r="K32" s="28"/>
      <c r="L32" s="26"/>
      <c r="M32" s="28"/>
      <c r="N32" s="28"/>
      <c r="O32" s="28"/>
      <c r="P32" s="28"/>
      <c r="Q32" s="28"/>
      <c r="R32" s="28"/>
      <c r="S32" s="28"/>
      <c r="T32" s="28"/>
      <c r="U32" s="2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</row>
    <row r="33" spans="2:84" hidden="1" x14ac:dyDescent="0.2">
      <c r="B33" s="24"/>
      <c r="C33" s="25"/>
      <c r="D33" s="26"/>
      <c r="E33" s="27"/>
      <c r="F33" s="27"/>
      <c r="G33" s="27"/>
      <c r="H33" s="27"/>
      <c r="I33" s="28"/>
      <c r="J33" s="26"/>
      <c r="K33" s="28"/>
      <c r="L33" s="26"/>
      <c r="M33" s="28"/>
      <c r="N33" s="28"/>
      <c r="O33" s="28"/>
      <c r="P33" s="28"/>
      <c r="Q33" s="28"/>
      <c r="R33" s="28"/>
      <c r="S33" s="28"/>
      <c r="T33" s="28"/>
      <c r="U33" s="28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</row>
    <row r="34" spans="2:84" hidden="1" x14ac:dyDescent="0.2">
      <c r="B34" s="24"/>
      <c r="C34" s="25"/>
      <c r="D34" s="26"/>
      <c r="E34" s="27"/>
      <c r="F34" s="27"/>
      <c r="G34" s="27"/>
      <c r="H34" s="27"/>
      <c r="I34" s="28"/>
      <c r="J34" s="26"/>
      <c r="K34" s="28"/>
      <c r="L34" s="26"/>
      <c r="M34" s="28"/>
      <c r="N34" s="28"/>
      <c r="O34" s="28"/>
      <c r="P34" s="28"/>
      <c r="Q34" s="28"/>
      <c r="R34" s="28"/>
      <c r="S34" s="28"/>
      <c r="T34" s="28"/>
      <c r="U34" s="2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</row>
    <row r="35" spans="2:84" hidden="1" x14ac:dyDescent="0.2">
      <c r="B35" s="24"/>
      <c r="C35" s="25"/>
      <c r="D35" s="26"/>
      <c r="E35" s="27"/>
      <c r="F35" s="27"/>
      <c r="G35" s="27"/>
      <c r="H35" s="27"/>
      <c r="I35" s="28"/>
      <c r="J35" s="26"/>
      <c r="K35" s="28"/>
      <c r="L35" s="26"/>
      <c r="M35" s="28"/>
      <c r="N35" s="28"/>
      <c r="O35" s="28"/>
      <c r="P35" s="28"/>
      <c r="Q35" s="28"/>
      <c r="R35" s="28"/>
      <c r="S35" s="28"/>
      <c r="T35" s="28"/>
      <c r="U35" s="28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</row>
    <row r="36" spans="2:84" hidden="1" x14ac:dyDescent="0.2">
      <c r="B36" s="24"/>
      <c r="C36" s="25"/>
      <c r="D36" s="26"/>
      <c r="E36" s="27"/>
      <c r="F36" s="27"/>
      <c r="G36" s="27"/>
      <c r="H36" s="27"/>
      <c r="I36" s="28"/>
      <c r="J36" s="26"/>
      <c r="K36" s="28"/>
      <c r="L36" s="26"/>
      <c r="M36" s="28"/>
      <c r="N36" s="28"/>
      <c r="O36" s="28"/>
      <c r="P36" s="28"/>
      <c r="Q36" s="28"/>
      <c r="R36" s="28"/>
      <c r="S36" s="28"/>
      <c r="T36" s="28"/>
      <c r="U36" s="28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</row>
    <row r="37" spans="2:84" hidden="1" x14ac:dyDescent="0.2">
      <c r="B37" s="24"/>
      <c r="C37" s="25"/>
      <c r="D37" s="26"/>
      <c r="E37" s="27"/>
      <c r="F37" s="27"/>
      <c r="G37" s="27"/>
      <c r="H37" s="27"/>
      <c r="I37" s="28"/>
      <c r="J37" s="26"/>
      <c r="K37" s="28"/>
      <c r="L37" s="26"/>
      <c r="M37" s="28"/>
      <c r="N37" s="28"/>
      <c r="O37" s="28"/>
      <c r="P37" s="28"/>
      <c r="Q37" s="28"/>
      <c r="R37" s="28"/>
      <c r="S37" s="28"/>
      <c r="T37" s="28"/>
      <c r="U37" s="28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</row>
    <row r="38" spans="2:84" hidden="1" x14ac:dyDescent="0.2">
      <c r="B38" s="24"/>
      <c r="C38" s="25"/>
      <c r="D38" s="27"/>
      <c r="E38" s="27"/>
      <c r="F38" s="27"/>
      <c r="G38" s="27"/>
      <c r="H38" s="27"/>
      <c r="I38" s="28"/>
      <c r="J38" s="26"/>
      <c r="K38" s="28"/>
      <c r="L38" s="26"/>
      <c r="M38" s="28"/>
      <c r="N38" s="28"/>
      <c r="O38" s="28"/>
      <c r="P38" s="28"/>
      <c r="Q38" s="28"/>
      <c r="R38" s="28"/>
      <c r="S38" s="28"/>
      <c r="T38" s="28"/>
      <c r="U38" s="28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</row>
    <row r="39" spans="2:84" hidden="1" x14ac:dyDescent="0.2">
      <c r="B39" s="27"/>
      <c r="C39" s="29"/>
      <c r="D39" s="27"/>
      <c r="E39" s="27"/>
      <c r="F39" s="27"/>
      <c r="G39" s="27"/>
      <c r="H39" s="27"/>
      <c r="I39" s="28"/>
      <c r="J39" s="26"/>
      <c r="K39" s="28"/>
      <c r="L39" s="26"/>
      <c r="M39" s="28"/>
      <c r="N39" s="28"/>
      <c r="O39" s="28"/>
      <c r="P39" s="28"/>
      <c r="Q39" s="28"/>
      <c r="R39" s="28"/>
      <c r="S39" s="28"/>
      <c r="T39" s="28"/>
      <c r="U39" s="28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</row>
    <row r="40" spans="2:84" x14ac:dyDescent="0.2">
      <c r="B40" s="27"/>
      <c r="C40" s="29"/>
      <c r="D40" s="27"/>
      <c r="E40" s="27"/>
      <c r="F40" s="27"/>
      <c r="G40" s="27"/>
      <c r="H40" s="27"/>
      <c r="I40" s="28"/>
      <c r="J40" s="26"/>
      <c r="K40" s="28"/>
      <c r="L40" s="26"/>
      <c r="M40" s="28"/>
      <c r="N40" s="28"/>
      <c r="O40" s="28"/>
      <c r="P40" s="28"/>
      <c r="Q40" s="28"/>
      <c r="R40" s="28"/>
      <c r="S40" s="28"/>
      <c r="T40" s="28"/>
      <c r="U40" s="28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</row>
    <row r="41" spans="2:84" x14ac:dyDescent="0.2">
      <c r="B41" s="27"/>
      <c r="C41" s="29" t="s">
        <v>51</v>
      </c>
      <c r="D41" s="27">
        <v>1</v>
      </c>
      <c r="E41" s="27">
        <v>1</v>
      </c>
      <c r="F41" s="27">
        <v>1</v>
      </c>
      <c r="G41" s="32">
        <f>SUM(G9:G40)</f>
        <v>5</v>
      </c>
      <c r="H41" s="32">
        <f t="shared" ref="H41:BS41" si="1">SUM(H9:H40)</f>
        <v>4</v>
      </c>
      <c r="I41" s="32">
        <f t="shared" si="1"/>
        <v>48</v>
      </c>
      <c r="J41" s="32">
        <f t="shared" si="1"/>
        <v>46.999999999999993</v>
      </c>
      <c r="K41" s="32">
        <f t="shared" si="1"/>
        <v>443</v>
      </c>
      <c r="L41" s="32">
        <f t="shared" si="1"/>
        <v>443</v>
      </c>
      <c r="M41" s="32">
        <f t="shared" si="1"/>
        <v>407</v>
      </c>
      <c r="N41" s="32">
        <f t="shared" si="1"/>
        <v>420</v>
      </c>
      <c r="O41" s="32">
        <f t="shared" si="1"/>
        <v>827</v>
      </c>
      <c r="P41" s="32">
        <f t="shared" si="1"/>
        <v>806</v>
      </c>
      <c r="Q41" s="32">
        <f t="shared" si="1"/>
        <v>807</v>
      </c>
      <c r="R41" s="32">
        <f t="shared" si="1"/>
        <v>1613</v>
      </c>
      <c r="S41" s="32">
        <f t="shared" si="1"/>
        <v>1994</v>
      </c>
      <c r="T41" s="32">
        <f t="shared" si="1"/>
        <v>1904</v>
      </c>
      <c r="U41" s="32">
        <f t="shared" si="1"/>
        <v>3898</v>
      </c>
      <c r="V41" s="32">
        <f t="shared" si="1"/>
        <v>1987.8333333333333</v>
      </c>
      <c r="W41" s="32">
        <f t="shared" si="1"/>
        <v>1842.4999999999998</v>
      </c>
      <c r="X41" s="32">
        <f t="shared" si="1"/>
        <v>3830.3333333333335</v>
      </c>
      <c r="Y41" s="32">
        <f t="shared" si="1"/>
        <v>467.08333333333337</v>
      </c>
      <c r="Z41" s="32">
        <f t="shared" si="1"/>
        <v>448.83333333333331</v>
      </c>
      <c r="AA41" s="32">
        <f t="shared" si="1"/>
        <v>915.91666666666663</v>
      </c>
      <c r="AB41" s="32">
        <f t="shared" si="1"/>
        <v>811</v>
      </c>
      <c r="AC41" s="32">
        <f t="shared" si="1"/>
        <v>770.91666666666663</v>
      </c>
      <c r="AD41" s="32">
        <f t="shared" si="1"/>
        <v>1581.9166666666667</v>
      </c>
      <c r="AE41" s="32">
        <f t="shared" si="1"/>
        <v>1278.0833333333333</v>
      </c>
      <c r="AF41" s="32">
        <f t="shared" si="1"/>
        <v>1219.75</v>
      </c>
      <c r="AG41" s="32">
        <f t="shared" si="1"/>
        <v>2497.8333333333335</v>
      </c>
      <c r="AH41" s="32">
        <f t="shared" si="1"/>
        <v>644</v>
      </c>
      <c r="AI41" s="32">
        <f t="shared" si="1"/>
        <v>625.41666666666663</v>
      </c>
      <c r="AJ41" s="32">
        <f t="shared" si="1"/>
        <v>1269.4166666666667</v>
      </c>
      <c r="AK41" s="32">
        <f t="shared" si="1"/>
        <v>444</v>
      </c>
      <c r="AL41" s="32">
        <f t="shared" si="1"/>
        <v>422.75</v>
      </c>
      <c r="AM41" s="32">
        <f t="shared" si="1"/>
        <v>866.75</v>
      </c>
      <c r="AN41" s="32">
        <f t="shared" si="1"/>
        <v>162.25</v>
      </c>
      <c r="AO41" s="32">
        <f t="shared" si="1"/>
        <v>146.33333333333334</v>
      </c>
      <c r="AP41" s="32">
        <f t="shared" si="1"/>
        <v>308.58333333333337</v>
      </c>
      <c r="AQ41" s="32">
        <f t="shared" si="1"/>
        <v>28.25</v>
      </c>
      <c r="AR41" s="32">
        <f t="shared" si="1"/>
        <v>24.833333333333332</v>
      </c>
      <c r="AS41" s="32">
        <f t="shared" si="1"/>
        <v>53.083333333333329</v>
      </c>
      <c r="AT41" s="32">
        <f t="shared" si="1"/>
        <v>154.91666666666669</v>
      </c>
      <c r="AU41" s="32">
        <f t="shared" si="1"/>
        <v>142.5</v>
      </c>
      <c r="AV41" s="32">
        <f t="shared" si="1"/>
        <v>297.41666666666663</v>
      </c>
      <c r="AW41" s="32">
        <f t="shared" si="1"/>
        <v>0</v>
      </c>
      <c r="AX41" s="32">
        <f t="shared" si="1"/>
        <v>0</v>
      </c>
      <c r="AY41" s="32">
        <f t="shared" si="1"/>
        <v>0</v>
      </c>
      <c r="AZ41" s="32">
        <f t="shared" si="1"/>
        <v>14.250000000000002</v>
      </c>
      <c r="BA41" s="32">
        <f t="shared" si="1"/>
        <v>12.666666666666666</v>
      </c>
      <c r="BB41" s="32">
        <f t="shared" si="1"/>
        <v>26.916666666666668</v>
      </c>
      <c r="BC41" s="32">
        <f t="shared" si="1"/>
        <v>154.25</v>
      </c>
      <c r="BD41" s="32">
        <f t="shared" si="1"/>
        <v>110.91666666666666</v>
      </c>
      <c r="BE41" s="32">
        <f t="shared" si="1"/>
        <v>265.16666666666669</v>
      </c>
      <c r="BF41" s="32">
        <f t="shared" si="1"/>
        <v>1021.5833333333334</v>
      </c>
      <c r="BG41" s="32">
        <f t="shared" si="1"/>
        <v>1021.7499999999999</v>
      </c>
      <c r="BH41" s="32">
        <f t="shared" si="1"/>
        <v>2043.3333333333333</v>
      </c>
      <c r="BI41" s="32">
        <f t="shared" si="1"/>
        <v>87.583333333333343</v>
      </c>
      <c r="BJ41" s="32">
        <f t="shared" si="1"/>
        <v>74.833333333333329</v>
      </c>
      <c r="BK41" s="32">
        <f t="shared" si="1"/>
        <v>162.41666666666666</v>
      </c>
      <c r="BL41" s="32">
        <f t="shared" si="1"/>
        <v>47.083333333333329</v>
      </c>
      <c r="BM41" s="32">
        <f t="shared" si="1"/>
        <v>27.916666666666664</v>
      </c>
      <c r="BN41" s="32">
        <f t="shared" si="1"/>
        <v>75</v>
      </c>
      <c r="BO41" s="32">
        <f t="shared" si="1"/>
        <v>171.50000000000003</v>
      </c>
      <c r="BP41" s="32">
        <f t="shared" si="1"/>
        <v>138.58333333333334</v>
      </c>
      <c r="BQ41" s="32">
        <f t="shared" si="1"/>
        <v>310.08333333333337</v>
      </c>
      <c r="BR41" s="32">
        <f t="shared" si="1"/>
        <v>1057</v>
      </c>
      <c r="BS41" s="32">
        <f t="shared" si="1"/>
        <v>1051.9999999999998</v>
      </c>
      <c r="BT41" s="32">
        <f t="shared" ref="BT41:CF41" si="2">SUM(BT9:BT40)</f>
        <v>2109</v>
      </c>
      <c r="BU41" s="32">
        <f t="shared" si="2"/>
        <v>2.083333333333333</v>
      </c>
      <c r="BV41" s="32">
        <f t="shared" si="2"/>
        <v>1.6666666666666665</v>
      </c>
      <c r="BW41" s="32">
        <f t="shared" si="2"/>
        <v>3.75</v>
      </c>
      <c r="BX41" s="32">
        <f t="shared" si="2"/>
        <v>0.66666666666666674</v>
      </c>
      <c r="BY41" s="32">
        <f t="shared" si="2"/>
        <v>8.3333333333333329E-2</v>
      </c>
      <c r="BZ41" s="32">
        <f t="shared" si="2"/>
        <v>0.75</v>
      </c>
      <c r="CA41" s="32">
        <f t="shared" si="2"/>
        <v>85.75</v>
      </c>
      <c r="CB41" s="32">
        <f t="shared" si="2"/>
        <v>59.250000000000007</v>
      </c>
      <c r="CC41" s="32">
        <f t="shared" si="2"/>
        <v>145</v>
      </c>
      <c r="CD41" s="32">
        <f t="shared" si="2"/>
        <v>1006.3333333333334</v>
      </c>
      <c r="CE41" s="32">
        <f t="shared" si="2"/>
        <v>983.5</v>
      </c>
      <c r="CF41" s="32">
        <f t="shared" si="2"/>
        <v>1989.8333333333333</v>
      </c>
    </row>
  </sheetData>
  <mergeCells count="32">
    <mergeCell ref="B1:CF1"/>
    <mergeCell ref="B2:CF2"/>
    <mergeCell ref="M5:O5"/>
    <mergeCell ref="P5:R5"/>
    <mergeCell ref="S5:U5"/>
    <mergeCell ref="Y5:AA5"/>
    <mergeCell ref="AB5:AD5"/>
    <mergeCell ref="AE5:AG5"/>
    <mergeCell ref="BU4:BW4"/>
    <mergeCell ref="BX4:BZ4"/>
    <mergeCell ref="CA4:CC4"/>
    <mergeCell ref="CD4:CF4"/>
    <mergeCell ref="BC4:BE4"/>
    <mergeCell ref="BF4:BH4"/>
    <mergeCell ref="BI4:BK4"/>
    <mergeCell ref="BL4:BN4"/>
    <mergeCell ref="BO4:BQ4"/>
    <mergeCell ref="BR4:BT4"/>
    <mergeCell ref="AK4:AM4"/>
    <mergeCell ref="AN4:AP4"/>
    <mergeCell ref="AQ4:AS4"/>
    <mergeCell ref="AT4:AV4"/>
    <mergeCell ref="AW4:AY4"/>
    <mergeCell ref="AZ4:BB4"/>
    <mergeCell ref="E4:F4"/>
    <mergeCell ref="G4:H4"/>
    <mergeCell ref="M4:U4"/>
    <mergeCell ref="V4:X4"/>
    <mergeCell ref="Y4:AA4"/>
    <mergeCell ref="AB4:AD4"/>
    <mergeCell ref="AE4:AG4"/>
    <mergeCell ref="AH4:A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2023-02-16T18:52:00Z</dcterms:created>
  <dcterms:modified xsi:type="dcterms:W3CDTF">2023-02-16T18:54:01Z</dcterms:modified>
</cp:coreProperties>
</file>