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PENYAKIT TDK MNEULAR 2024\"/>
    </mc:Choice>
  </mc:AlternateContent>
  <xr:revisionPtr revIDLastSave="0" documentId="8_{24C3D44F-3AB6-43A4-9D99-DE6D24CD70CE}" xr6:coauthVersionLast="47" xr6:coauthVersionMax="47" xr10:uidLastSave="{00000000-0000-0000-0000-000000000000}"/>
  <bookViews>
    <workbookView xWindow="-110" yWindow="-110" windowWidth="19420" windowHeight="10300" xr2:uid="{35C09C1F-5EFC-4142-B4D4-3F9DFF55F89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J16" i="1"/>
  <c r="I16" i="1"/>
  <c r="J15" i="1"/>
  <c r="I15" i="1"/>
  <c r="J14" i="1"/>
  <c r="I14" i="1"/>
  <c r="G14" i="1"/>
  <c r="I13" i="1"/>
  <c r="G13" i="1"/>
  <c r="J13" i="1" s="1"/>
  <c r="I12" i="1"/>
  <c r="G12" i="1"/>
  <c r="J12" i="1" s="1"/>
  <c r="I11" i="1"/>
  <c r="G11" i="1"/>
  <c r="J11" i="1" s="1"/>
  <c r="J10" i="1"/>
  <c r="I10" i="1"/>
  <c r="G10" i="1"/>
  <c r="I9" i="1"/>
  <c r="G9" i="1"/>
  <c r="J9" i="1" s="1"/>
  <c r="I8" i="1"/>
  <c r="G8" i="1"/>
  <c r="J8" i="1" s="1"/>
  <c r="I7" i="1"/>
  <c r="G7" i="1"/>
  <c r="J7" i="1" s="1"/>
  <c r="G6" i="1"/>
  <c r="I5" i="1"/>
  <c r="G5" i="1"/>
  <c r="J5" i="1" s="1"/>
  <c r="J4" i="1"/>
  <c r="I4" i="1"/>
  <c r="G4" i="1"/>
  <c r="J3" i="1"/>
  <c r="I3" i="1"/>
  <c r="J2" i="1"/>
  <c r="I2" i="1"/>
  <c r="K1" i="1" l="1"/>
</calcChain>
</file>

<file path=xl/sharedStrings.xml><?xml version="1.0" encoding="utf-8"?>
<sst xmlns="http://schemas.openxmlformats.org/spreadsheetml/2006/main" count="50" uniqueCount="40">
  <si>
    <t>2.1.5.12.Pencegahan dan Pengendalian Penyakit Tidak Menular</t>
  </si>
  <si>
    <t xml:space="preserve">1. </t>
  </si>
  <si>
    <t>Fasyankes yang ada di wilayah Puskesmas  melaksanakan KTR</t>
  </si>
  <si>
    <t>fasyankes</t>
  </si>
  <si>
    <t>2.</t>
  </si>
  <si>
    <t>Sekolah yang ada di wilayah Puskesmas  melaksanakan KTR</t>
  </si>
  <si>
    <t>Sekolah</t>
  </si>
  <si>
    <t>3.</t>
  </si>
  <si>
    <t>Tempat Anak Bermain yang ada di wilayah Puskesmas  melaksanakan KTR</t>
  </si>
  <si>
    <t>Tempat Bermain Anak</t>
  </si>
  <si>
    <t>4.</t>
  </si>
  <si>
    <t>Persentase merokok penduduk usia 10 - 18 tahun</t>
  </si>
  <si>
    <t xml:space="preserve"> &lt; 8,8 %</t>
  </si>
  <si>
    <t>orang</t>
  </si>
  <si>
    <t>5.</t>
  </si>
  <si>
    <t>Puskesmas menyelenggarakan layanan Upaya  Berhenti Merokok (UBM)</t>
  </si>
  <si>
    <t xml:space="preserve">Puskesmas </t>
  </si>
  <si>
    <t>6.</t>
  </si>
  <si>
    <t>Pelayanan Kesehatan Usia Produktif</t>
  </si>
  <si>
    <t>7.</t>
  </si>
  <si>
    <t xml:space="preserve">Deteksi Dini Penyakit Hipertensi </t>
  </si>
  <si>
    <t>Orang</t>
  </si>
  <si>
    <t>8.</t>
  </si>
  <si>
    <t xml:space="preserve">Deteksi Dini Obesitas </t>
  </si>
  <si>
    <t>9.</t>
  </si>
  <si>
    <t>Deteksi Dini Penyakit Diabetes Melitus</t>
  </si>
  <si>
    <t>10.</t>
  </si>
  <si>
    <t>Deteksi Dini Stroke</t>
  </si>
  <si>
    <t>11.</t>
  </si>
  <si>
    <t xml:space="preserve">Deteksi Dini Penyakit Jantung </t>
  </si>
  <si>
    <t>12.</t>
  </si>
  <si>
    <t xml:space="preserve">Deteksi Dini  Penyakit Paru Obstruksi Kronis (PPOK)
</t>
  </si>
  <si>
    <t>13.</t>
  </si>
  <si>
    <t>Deteksi Dini Kanker Payudara</t>
  </si>
  <si>
    <t>14.</t>
  </si>
  <si>
    <t>Deteksi Dini  Kanker  Leher Rahim</t>
  </si>
  <si>
    <t>15.</t>
  </si>
  <si>
    <t>Deteksi Dini Gangguan Indera</t>
  </si>
  <si>
    <t>16.</t>
  </si>
  <si>
    <t>Prosentase Penderita TB yang diperiksa Gula darahnya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</si>
</sst>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Calibri"/>
      <family val="2"/>
    </font>
    <font>
      <sz val="14"/>
      <color rgb="FF000000"/>
      <name val="Tahoma"/>
      <family val="2"/>
    </font>
    <font>
      <sz val="14"/>
      <color theme="1"/>
      <name val="Tahoma"/>
      <family val="2"/>
    </font>
    <font>
      <sz val="10"/>
      <name val="Arial"/>
      <family val="2"/>
    </font>
    <font>
      <sz val="1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vertical="top"/>
    </xf>
    <xf numFmtId="1" fontId="4" fillId="3" borderId="1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2" fontId="5" fillId="5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6" fillId="0" borderId="4" xfId="0" applyFont="1" applyBorder="1"/>
    <xf numFmtId="9" fontId="2" fillId="0" borderId="1" xfId="0" applyNumberFormat="1" applyFont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  <xf numFmtId="1" fontId="5" fillId="2" borderId="2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 readingOrder="1"/>
    </xf>
    <xf numFmtId="9" fontId="2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19C81-3BDF-48D2-A7BC-D66FFF811A95}">
  <dimension ref="A1:K17"/>
  <sheetViews>
    <sheetView tabSelected="1" workbookViewId="0">
      <selection sqref="A1:K17"/>
    </sheetView>
  </sheetViews>
  <sheetFormatPr defaultRowHeight="14.5" x14ac:dyDescent="0.35"/>
  <sheetData>
    <row r="1" spans="1:11" ht="17.5" x14ac:dyDescent="0.35">
      <c r="A1" s="1" t="s">
        <v>0</v>
      </c>
      <c r="B1" s="1"/>
      <c r="C1" s="1"/>
      <c r="D1" s="2"/>
      <c r="E1" s="3"/>
      <c r="F1" s="4"/>
      <c r="G1" s="5"/>
      <c r="H1" s="6"/>
      <c r="I1" s="7"/>
      <c r="J1" s="7"/>
      <c r="K1" s="8">
        <f>AVERAGE(J2:J17)</f>
        <v>7.4289633647498512</v>
      </c>
    </row>
    <row r="2" spans="1:11" ht="30" x14ac:dyDescent="0.35">
      <c r="A2" s="9" t="s">
        <v>1</v>
      </c>
      <c r="B2" s="10" t="s">
        <v>2</v>
      </c>
      <c r="C2" s="11"/>
      <c r="D2" s="12">
        <v>1</v>
      </c>
      <c r="E2" s="3" t="s">
        <v>3</v>
      </c>
      <c r="F2" s="13">
        <v>6</v>
      </c>
      <c r="G2" s="14">
        <v>6</v>
      </c>
      <c r="H2" s="6">
        <v>0</v>
      </c>
      <c r="I2" s="7">
        <f t="shared" ref="I2:I5" si="0">H2/F2*100</f>
        <v>0</v>
      </c>
      <c r="J2" s="7">
        <f t="shared" ref="J2:J5" si="1">IF(H2/G2*100&gt;=100,100,IF(H2/G2*100&lt;100,H2/G2*100))</f>
        <v>0</v>
      </c>
      <c r="K2" s="15"/>
    </row>
    <row r="3" spans="1:11" ht="17.5" x14ac:dyDescent="0.35">
      <c r="A3" s="9" t="s">
        <v>4</v>
      </c>
      <c r="B3" s="10" t="s">
        <v>5</v>
      </c>
      <c r="C3" s="11"/>
      <c r="D3" s="12">
        <v>1</v>
      </c>
      <c r="E3" s="3" t="s">
        <v>6</v>
      </c>
      <c r="F3" s="13">
        <v>51</v>
      </c>
      <c r="G3" s="14">
        <v>51</v>
      </c>
      <c r="H3" s="6">
        <v>0</v>
      </c>
      <c r="I3" s="7">
        <f t="shared" si="0"/>
        <v>0</v>
      </c>
      <c r="J3" s="7">
        <f t="shared" si="1"/>
        <v>0</v>
      </c>
      <c r="K3" s="15"/>
    </row>
    <row r="4" spans="1:11" ht="45" x14ac:dyDescent="0.35">
      <c r="A4" s="9" t="s">
        <v>7</v>
      </c>
      <c r="B4" s="10" t="s">
        <v>8</v>
      </c>
      <c r="C4" s="11"/>
      <c r="D4" s="12">
        <v>1</v>
      </c>
      <c r="E4" s="3" t="s">
        <v>9</v>
      </c>
      <c r="F4" s="13">
        <v>56</v>
      </c>
      <c r="G4" s="14">
        <f>D4*F4</f>
        <v>56</v>
      </c>
      <c r="H4" s="6">
        <v>0</v>
      </c>
      <c r="I4" s="7">
        <f t="shared" si="0"/>
        <v>0</v>
      </c>
      <c r="J4" s="7">
        <f t="shared" si="1"/>
        <v>0</v>
      </c>
      <c r="K4" s="15"/>
    </row>
    <row r="5" spans="1:11" ht="17.5" x14ac:dyDescent="0.35">
      <c r="A5" s="9" t="s">
        <v>10</v>
      </c>
      <c r="B5" s="10" t="s">
        <v>11</v>
      </c>
      <c r="C5" s="11"/>
      <c r="D5" s="12" t="s">
        <v>12</v>
      </c>
      <c r="E5" s="3" t="s">
        <v>13</v>
      </c>
      <c r="F5" s="13">
        <v>8345</v>
      </c>
      <c r="G5" s="14">
        <f>8.8%*F5</f>
        <v>734.36000000000013</v>
      </c>
      <c r="H5" s="6"/>
      <c r="I5" s="7">
        <f t="shared" si="0"/>
        <v>0</v>
      </c>
      <c r="J5" s="7">
        <f t="shared" si="1"/>
        <v>0</v>
      </c>
      <c r="K5" s="15"/>
    </row>
    <row r="6" spans="1:11" ht="30" x14ac:dyDescent="0.35">
      <c r="A6" s="9" t="s">
        <v>14</v>
      </c>
      <c r="B6" s="10" t="s">
        <v>15</v>
      </c>
      <c r="C6" s="11"/>
      <c r="D6" s="12">
        <v>1</v>
      </c>
      <c r="E6" s="3" t="s">
        <v>16</v>
      </c>
      <c r="F6" s="13">
        <v>1</v>
      </c>
      <c r="G6" s="14">
        <f t="shared" ref="G6:G14" si="2">D6*F6</f>
        <v>1</v>
      </c>
      <c r="H6" s="6">
        <v>0</v>
      </c>
      <c r="I6" s="7">
        <v>0</v>
      </c>
      <c r="J6" s="7">
        <v>0</v>
      </c>
      <c r="K6" s="15"/>
    </row>
    <row r="7" spans="1:11" ht="17.5" x14ac:dyDescent="0.35">
      <c r="A7" s="9" t="s">
        <v>17</v>
      </c>
      <c r="B7" s="10" t="s">
        <v>18</v>
      </c>
      <c r="C7" s="11"/>
      <c r="D7" s="12">
        <v>1</v>
      </c>
      <c r="E7" s="3" t="s">
        <v>13</v>
      </c>
      <c r="F7" s="16">
        <v>45968</v>
      </c>
      <c r="G7" s="14">
        <f t="shared" si="2"/>
        <v>45968</v>
      </c>
      <c r="H7" s="6">
        <v>6691</v>
      </c>
      <c r="I7" s="7">
        <f t="shared" ref="I7:I17" si="3">H7/F7*100</f>
        <v>14.555777932474765</v>
      </c>
      <c r="J7" s="7">
        <f t="shared" ref="J7:J17" si="4">IF(H7/G7*100&gt;=100,100,IF(H7/G7*100&lt;100,H7/G7*100))</f>
        <v>14.555777932474765</v>
      </c>
      <c r="K7" s="15"/>
    </row>
    <row r="8" spans="1:11" ht="17.5" x14ac:dyDescent="0.35">
      <c r="A8" s="9" t="s">
        <v>19</v>
      </c>
      <c r="B8" s="10" t="s">
        <v>20</v>
      </c>
      <c r="C8" s="11"/>
      <c r="D8" s="12">
        <v>0.7</v>
      </c>
      <c r="E8" s="3" t="s">
        <v>21</v>
      </c>
      <c r="F8" s="13">
        <v>54678</v>
      </c>
      <c r="G8" s="14">
        <f t="shared" si="2"/>
        <v>38274.6</v>
      </c>
      <c r="H8" s="6">
        <v>6795</v>
      </c>
      <c r="I8" s="7">
        <f t="shared" si="3"/>
        <v>12.427301656973553</v>
      </c>
      <c r="J8" s="7">
        <f t="shared" si="4"/>
        <v>17.753288081390792</v>
      </c>
      <c r="K8" s="15"/>
    </row>
    <row r="9" spans="1:11" ht="17.5" x14ac:dyDescent="0.35">
      <c r="A9" s="9" t="s">
        <v>22</v>
      </c>
      <c r="B9" s="17" t="s">
        <v>23</v>
      </c>
      <c r="C9" s="11"/>
      <c r="D9" s="12">
        <v>0.7</v>
      </c>
      <c r="E9" s="3" t="s">
        <v>21</v>
      </c>
      <c r="F9" s="13">
        <v>54678</v>
      </c>
      <c r="G9" s="14">
        <f t="shared" si="2"/>
        <v>38274.6</v>
      </c>
      <c r="H9" s="6">
        <v>6795</v>
      </c>
      <c r="I9" s="7">
        <f t="shared" si="3"/>
        <v>12.427301656973553</v>
      </c>
      <c r="J9" s="7">
        <f t="shared" si="4"/>
        <v>17.753288081390792</v>
      </c>
      <c r="K9" s="15"/>
    </row>
    <row r="10" spans="1:11" ht="17.5" x14ac:dyDescent="0.35">
      <c r="A10" s="9" t="s">
        <v>24</v>
      </c>
      <c r="B10" s="10" t="s">
        <v>25</v>
      </c>
      <c r="C10" s="11"/>
      <c r="D10" s="12">
        <v>0.7</v>
      </c>
      <c r="E10" s="3" t="s">
        <v>13</v>
      </c>
      <c r="F10" s="13">
        <v>37082</v>
      </c>
      <c r="G10" s="14">
        <f t="shared" si="2"/>
        <v>25957.399999999998</v>
      </c>
      <c r="H10" s="6">
        <v>5578</v>
      </c>
      <c r="I10" s="7">
        <f t="shared" si="3"/>
        <v>15.042338600938459</v>
      </c>
      <c r="J10" s="7">
        <f t="shared" si="4"/>
        <v>21.489055144197803</v>
      </c>
      <c r="K10" s="15"/>
    </row>
    <row r="11" spans="1:11" ht="17.5" x14ac:dyDescent="0.35">
      <c r="A11" s="9" t="s">
        <v>26</v>
      </c>
      <c r="B11" s="10" t="s">
        <v>27</v>
      </c>
      <c r="C11" s="11"/>
      <c r="D11" s="12">
        <v>0.7</v>
      </c>
      <c r="E11" s="3" t="s">
        <v>13</v>
      </c>
      <c r="F11" s="13">
        <v>3374</v>
      </c>
      <c r="G11" s="14">
        <f t="shared" si="2"/>
        <v>2361.7999999999997</v>
      </c>
      <c r="H11" s="6">
        <v>199</v>
      </c>
      <c r="I11" s="7">
        <f t="shared" si="3"/>
        <v>5.8980438648488436</v>
      </c>
      <c r="J11" s="7">
        <f t="shared" si="4"/>
        <v>8.4257769497840638</v>
      </c>
      <c r="K11" s="15"/>
    </row>
    <row r="12" spans="1:11" ht="17.5" x14ac:dyDescent="0.35">
      <c r="A12" s="9" t="s">
        <v>28</v>
      </c>
      <c r="B12" s="10" t="s">
        <v>29</v>
      </c>
      <c r="C12" s="11"/>
      <c r="D12" s="12">
        <v>0.7</v>
      </c>
      <c r="E12" s="3" t="s">
        <v>21</v>
      </c>
      <c r="F12" s="13">
        <v>3374</v>
      </c>
      <c r="G12" s="14">
        <f t="shared" si="2"/>
        <v>2361.7999999999997</v>
      </c>
      <c r="H12" s="6">
        <v>85</v>
      </c>
      <c r="I12" s="7">
        <f t="shared" si="3"/>
        <v>2.5192649673977474</v>
      </c>
      <c r="J12" s="7">
        <f t="shared" si="4"/>
        <v>3.598949953425354</v>
      </c>
      <c r="K12" s="15"/>
    </row>
    <row r="13" spans="1:11" ht="17.5" x14ac:dyDescent="0.35">
      <c r="A13" s="9" t="s">
        <v>30</v>
      </c>
      <c r="B13" s="10" t="s">
        <v>31</v>
      </c>
      <c r="C13" s="11"/>
      <c r="D13" s="12">
        <v>0.7</v>
      </c>
      <c r="E13" s="3" t="s">
        <v>21</v>
      </c>
      <c r="F13" s="13">
        <v>7172</v>
      </c>
      <c r="G13" s="14">
        <f t="shared" si="2"/>
        <v>5020.3999999999996</v>
      </c>
      <c r="H13" s="6">
        <v>80</v>
      </c>
      <c r="I13" s="7">
        <f t="shared" si="3"/>
        <v>1.1154489682097044</v>
      </c>
      <c r="J13" s="7">
        <f t="shared" si="4"/>
        <v>1.5934985260138634</v>
      </c>
      <c r="K13" s="15"/>
    </row>
    <row r="14" spans="1:11" ht="17.5" x14ac:dyDescent="0.35">
      <c r="A14" s="9" t="s">
        <v>32</v>
      </c>
      <c r="B14" s="10" t="s">
        <v>33</v>
      </c>
      <c r="C14" s="11"/>
      <c r="D14" s="12">
        <v>0.7</v>
      </c>
      <c r="E14" s="3" t="s">
        <v>13</v>
      </c>
      <c r="F14" s="13">
        <v>9639</v>
      </c>
      <c r="G14" s="14">
        <f t="shared" si="2"/>
        <v>6747.2999999999993</v>
      </c>
      <c r="H14" s="6">
        <v>218</v>
      </c>
      <c r="I14" s="7">
        <f t="shared" si="3"/>
        <v>2.2616453989003009</v>
      </c>
      <c r="J14" s="7">
        <f t="shared" si="4"/>
        <v>3.2309219984290016</v>
      </c>
      <c r="K14" s="15"/>
    </row>
    <row r="15" spans="1:11" ht="17.5" x14ac:dyDescent="0.35">
      <c r="A15" s="9" t="s">
        <v>34</v>
      </c>
      <c r="B15" s="10" t="s">
        <v>35</v>
      </c>
      <c r="C15" s="11"/>
      <c r="D15" s="12">
        <v>0.7</v>
      </c>
      <c r="E15" s="3" t="s">
        <v>21</v>
      </c>
      <c r="F15" s="13">
        <v>9639</v>
      </c>
      <c r="G15" s="14">
        <v>6747</v>
      </c>
      <c r="H15" s="6">
        <v>202</v>
      </c>
      <c r="I15" s="7">
        <f t="shared" si="3"/>
        <v>2.0956530760452332</v>
      </c>
      <c r="J15" s="7">
        <f t="shared" si="4"/>
        <v>2.993923225137098</v>
      </c>
      <c r="K15" s="15"/>
    </row>
    <row r="16" spans="1:11" ht="17.5" x14ac:dyDescent="0.35">
      <c r="A16" s="9" t="s">
        <v>36</v>
      </c>
      <c r="B16" s="10" t="s">
        <v>37</v>
      </c>
      <c r="C16" s="11"/>
      <c r="D16" s="12">
        <v>0.7</v>
      </c>
      <c r="E16" s="3" t="s">
        <v>21</v>
      </c>
      <c r="F16" s="13">
        <v>60454</v>
      </c>
      <c r="G16" s="14">
        <v>42812</v>
      </c>
      <c r="H16" s="6">
        <v>5088</v>
      </c>
      <c r="I16" s="7">
        <f t="shared" si="3"/>
        <v>8.4163165381943301</v>
      </c>
      <c r="J16" s="7">
        <f t="shared" si="4"/>
        <v>11.884518359338504</v>
      </c>
      <c r="K16" s="15"/>
    </row>
    <row r="17" spans="1:11" ht="17.5" x14ac:dyDescent="0.35">
      <c r="A17" s="9" t="s">
        <v>38</v>
      </c>
      <c r="B17" s="10" t="s">
        <v>39</v>
      </c>
      <c r="C17" s="11"/>
      <c r="D17" s="18">
        <v>1</v>
      </c>
      <c r="E17" s="18" t="s">
        <v>21</v>
      </c>
      <c r="F17" s="13">
        <v>77</v>
      </c>
      <c r="G17" s="14">
        <v>77</v>
      </c>
      <c r="H17" s="6">
        <v>12</v>
      </c>
      <c r="I17" s="7">
        <f t="shared" si="3"/>
        <v>15.584415584415584</v>
      </c>
      <c r="J17" s="7">
        <f t="shared" si="4"/>
        <v>15.584415584415584</v>
      </c>
      <c r="K17" s="19"/>
    </row>
  </sheetData>
  <mergeCells count="16"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B13:C13"/>
    <mergeCell ref="B2:C2"/>
    <mergeCell ref="B3:C3"/>
    <mergeCell ref="B4:C4"/>
    <mergeCell ref="B5:C5"/>
    <mergeCell ref="B6:C6"/>
    <mergeCell ref="B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2025-01-13T03:53:52Z</dcterms:created>
  <dcterms:modified xsi:type="dcterms:W3CDTF">2025-01-13T03:54:06Z</dcterms:modified>
</cp:coreProperties>
</file>