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09\Downloads\SATU DATA\"/>
    </mc:Choice>
  </mc:AlternateContent>
  <xr:revisionPtr revIDLastSave="0" documentId="8_{9F5DFDEB-7FAB-4D39-86DC-1601B4905B15}" xr6:coauthVersionLast="47" xr6:coauthVersionMax="47" xr10:uidLastSave="{00000000-0000-0000-0000-000000000000}"/>
  <bookViews>
    <workbookView xWindow="-110" yWindow="-110" windowWidth="19420" windowHeight="10420" xr2:uid="{0EA27E04-2139-41A0-A266-BA973407F7A9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15" i="1" l="1"/>
  <c r="CA15" i="1"/>
  <c r="BY15" i="1"/>
  <c r="BZ15" i="1" s="1"/>
  <c r="BX15" i="1"/>
  <c r="BW15" i="1"/>
  <c r="BU15" i="1"/>
  <c r="BV15" i="1" s="1"/>
  <c r="BT15" i="1"/>
  <c r="BS15" i="1"/>
  <c r="BQ15" i="1"/>
  <c r="BR15" i="1" s="1"/>
  <c r="BM15" i="1"/>
  <c r="BN15" i="1" s="1"/>
  <c r="BL15" i="1"/>
  <c r="BK15" i="1"/>
  <c r="BI15" i="1"/>
  <c r="BJ15" i="1" s="1"/>
  <c r="BH15" i="1"/>
  <c r="BG15" i="1"/>
  <c r="BO15" i="1" s="1"/>
  <c r="BP15" i="1" s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J15" i="1"/>
  <c r="AK15" i="1" s="1"/>
  <c r="AH15" i="1"/>
  <c r="AF15" i="1"/>
  <c r="AG15" i="1" s="1"/>
  <c r="AD15" i="1"/>
  <c r="AB15" i="1"/>
  <c r="AC15" i="1" s="1"/>
  <c r="Z15" i="1"/>
  <c r="Y15" i="1"/>
  <c r="X15" i="1"/>
  <c r="V15" i="1"/>
  <c r="T15" i="1"/>
  <c r="U15" i="1" s="1"/>
  <c r="R15" i="1"/>
  <c r="Q15" i="1"/>
  <c r="P15" i="1"/>
  <c r="N15" i="1"/>
  <c r="M15" i="1"/>
  <c r="L15" i="1"/>
  <c r="K15" i="1"/>
  <c r="J15" i="1"/>
  <c r="I15" i="1"/>
  <c r="H15" i="1"/>
  <c r="F15" i="1"/>
  <c r="E15" i="1"/>
  <c r="D15" i="1"/>
  <c r="AE15" i="1" s="1"/>
  <c r="CD14" i="1"/>
  <c r="CA14" i="1"/>
  <c r="CB14" i="1" s="1"/>
  <c r="BY14" i="1"/>
  <c r="BW14" i="1"/>
  <c r="BX14" i="1" s="1"/>
  <c r="BU14" i="1"/>
  <c r="BS14" i="1"/>
  <c r="BT14" i="1" s="1"/>
  <c r="BQ14" i="1"/>
  <c r="BM14" i="1"/>
  <c r="BK14" i="1"/>
  <c r="BL14" i="1" s="1"/>
  <c r="BI14" i="1"/>
  <c r="BG14" i="1"/>
  <c r="BH14" i="1" s="1"/>
  <c r="BF14" i="1"/>
  <c r="BZ14" i="1" s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J14" i="1"/>
  <c r="AH14" i="1"/>
  <c r="AK14" i="1" s="1"/>
  <c r="AG14" i="1"/>
  <c r="AF14" i="1"/>
  <c r="AE14" i="1"/>
  <c r="AD14" i="1"/>
  <c r="AB14" i="1"/>
  <c r="Z14" i="1"/>
  <c r="AC14" i="1" s="1"/>
  <c r="Y14" i="1"/>
  <c r="X14" i="1"/>
  <c r="W14" i="1"/>
  <c r="V14" i="1"/>
  <c r="T14" i="1"/>
  <c r="R14" i="1"/>
  <c r="U14" i="1" s="1"/>
  <c r="Q14" i="1"/>
  <c r="P14" i="1"/>
  <c r="O14" i="1"/>
  <c r="N14" i="1"/>
  <c r="M14" i="1"/>
  <c r="L14" i="1"/>
  <c r="J14" i="1"/>
  <c r="K14" i="1" s="1"/>
  <c r="I14" i="1"/>
  <c r="H14" i="1"/>
  <c r="G14" i="1"/>
  <c r="F14" i="1"/>
  <c r="E14" i="1"/>
  <c r="D14" i="1"/>
  <c r="CD13" i="1"/>
  <c r="CB13" i="1"/>
  <c r="CA13" i="1"/>
  <c r="BY13" i="1"/>
  <c r="BZ13" i="1" s="1"/>
  <c r="BX13" i="1"/>
  <c r="BW13" i="1"/>
  <c r="BU13" i="1"/>
  <c r="BV13" i="1" s="1"/>
  <c r="BT13" i="1"/>
  <c r="BS13" i="1"/>
  <c r="BQ13" i="1"/>
  <c r="BR13" i="1" s="1"/>
  <c r="BM13" i="1"/>
  <c r="BN13" i="1" s="1"/>
  <c r="BL13" i="1"/>
  <c r="BK13" i="1"/>
  <c r="BI13" i="1"/>
  <c r="BJ13" i="1" s="1"/>
  <c r="BH13" i="1"/>
  <c r="BG13" i="1"/>
  <c r="BO13" i="1" s="1"/>
  <c r="BP13" i="1" s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H13" i="1"/>
  <c r="AF13" i="1"/>
  <c r="AG13" i="1" s="1"/>
  <c r="AE13" i="1"/>
  <c r="AD13" i="1"/>
  <c r="AC13" i="1"/>
  <c r="AB13" i="1"/>
  <c r="Z13" i="1"/>
  <c r="X13" i="1"/>
  <c r="Y13" i="1" s="1"/>
  <c r="W13" i="1"/>
  <c r="V13" i="1"/>
  <c r="T13" i="1"/>
  <c r="U13" i="1" s="1"/>
  <c r="R13" i="1"/>
  <c r="P13" i="1"/>
  <c r="Q13" i="1" s="1"/>
  <c r="O13" i="1"/>
  <c r="N13" i="1"/>
  <c r="M13" i="1"/>
  <c r="L13" i="1"/>
  <c r="J13" i="1"/>
  <c r="H13" i="1"/>
  <c r="I13" i="1" s="1"/>
  <c r="G13" i="1"/>
  <c r="F13" i="1"/>
  <c r="K13" i="1" s="1"/>
  <c r="E13" i="1"/>
  <c r="D13" i="1"/>
  <c r="AI13" i="1" s="1"/>
  <c r="CD12" i="1"/>
  <c r="CA12" i="1"/>
  <c r="CB12" i="1" s="1"/>
  <c r="BZ12" i="1"/>
  <c r="BY12" i="1"/>
  <c r="BW12" i="1"/>
  <c r="BX12" i="1" s="1"/>
  <c r="BU12" i="1"/>
  <c r="BS12" i="1"/>
  <c r="BT12" i="1" s="1"/>
  <c r="BR12" i="1"/>
  <c r="BQ12" i="1"/>
  <c r="BM12" i="1"/>
  <c r="BK12" i="1"/>
  <c r="BL12" i="1" s="1"/>
  <c r="BJ12" i="1"/>
  <c r="BI12" i="1"/>
  <c r="BG12" i="1"/>
  <c r="BH12" i="1" s="1"/>
  <c r="BF12" i="1"/>
  <c r="BV12" i="1" s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F12" i="1"/>
  <c r="AD12" i="1"/>
  <c r="AG12" i="1" s="1"/>
  <c r="AC12" i="1"/>
  <c r="AB12" i="1"/>
  <c r="AA12" i="1"/>
  <c r="Z12" i="1"/>
  <c r="X12" i="1"/>
  <c r="V12" i="1"/>
  <c r="Y12" i="1" s="1"/>
  <c r="U12" i="1"/>
  <c r="T12" i="1"/>
  <c r="S12" i="1"/>
  <c r="R12" i="1"/>
  <c r="P12" i="1"/>
  <c r="N12" i="1"/>
  <c r="Q12" i="1" s="1"/>
  <c r="M12" i="1"/>
  <c r="L12" i="1"/>
  <c r="J12" i="1"/>
  <c r="H12" i="1"/>
  <c r="F12" i="1"/>
  <c r="I12" i="1" s="1"/>
  <c r="E12" i="1"/>
  <c r="D12" i="1"/>
  <c r="BN14" i="1" l="1"/>
  <c r="BV14" i="1"/>
  <c r="K12" i="1"/>
  <c r="BO12" i="1"/>
  <c r="BP12" i="1" s="1"/>
  <c r="S15" i="1"/>
  <c r="AA15" i="1"/>
  <c r="AI15" i="1"/>
  <c r="G12" i="1"/>
  <c r="O12" i="1"/>
  <c r="W12" i="1"/>
  <c r="AE12" i="1"/>
  <c r="S14" i="1"/>
  <c r="AA14" i="1"/>
  <c r="AI14" i="1"/>
  <c r="BO14" i="1"/>
  <c r="BP14" i="1" s="1"/>
  <c r="S13" i="1"/>
  <c r="AA13" i="1"/>
  <c r="G15" i="1"/>
  <c r="O15" i="1"/>
  <c r="W15" i="1"/>
  <c r="BN12" i="1"/>
  <c r="BJ14" i="1"/>
  <c r="BR14" i="1"/>
</calcChain>
</file>

<file path=xl/sharedStrings.xml><?xml version="1.0" encoding="utf-8"?>
<sst xmlns="http://schemas.openxmlformats.org/spreadsheetml/2006/main" count="132" uniqueCount="73">
  <si>
    <t>FORMAT LAPORAN (LB3-KIA) MATERNAL</t>
  </si>
  <si>
    <t>Provinsi</t>
  </si>
  <si>
    <t>: Jawa Timur</t>
  </si>
  <si>
    <t>Bulan</t>
  </si>
  <si>
    <t>: Tribulan III</t>
  </si>
  <si>
    <t>Tahun</t>
  </si>
  <si>
    <t>: 2023</t>
  </si>
  <si>
    <t>NO.</t>
  </si>
  <si>
    <t>Puskesmas</t>
  </si>
  <si>
    <t>Kelurahan</t>
  </si>
  <si>
    <t>Jumlah Bumil K1 (pws kia)</t>
  </si>
  <si>
    <t>Jumlah Bumil K4 (pws kia)</t>
  </si>
  <si>
    <t>Diperiksa Hb K1</t>
  </si>
  <si>
    <t>Hb K1</t>
  </si>
  <si>
    <t>Hb K4</t>
  </si>
  <si>
    <t>KEK</t>
  </si>
  <si>
    <t>Protein urin</t>
  </si>
  <si>
    <t>Gula Darah (GD)</t>
  </si>
  <si>
    <t>HIV</t>
  </si>
  <si>
    <t>HBsAg</t>
  </si>
  <si>
    <t>Sifilis</t>
  </si>
  <si>
    <t>KASUS MATERNAL YANG DITEMUKAN</t>
  </si>
  <si>
    <t>BUMIL 4T</t>
  </si>
  <si>
    <t>Jumlah Bulin</t>
  </si>
  <si>
    <t>JENIS PERSALINAN</t>
  </si>
  <si>
    <t>Persalinan Dukun</t>
  </si>
  <si>
    <t>Anemia 
(8-11 mg/dl)</t>
  </si>
  <si>
    <t>Anemia 
(&lt;8 mg/dl)</t>
  </si>
  <si>
    <t>Diperiksa LiLA</t>
  </si>
  <si>
    <t>KEK (LiLA &lt; 23,5 cm)</t>
  </si>
  <si>
    <t>Diperiksa</t>
  </si>
  <si>
    <t>Positif (+)</t>
  </si>
  <si>
    <t>Hiper Emesis</t>
  </si>
  <si>
    <t>Abortus</t>
  </si>
  <si>
    <t>Preeklampsia/ Eklampsia</t>
  </si>
  <si>
    <t>Perdarahan Kehamilan</t>
  </si>
  <si>
    <t>Perdarahan Persalinan</t>
  </si>
  <si>
    <t>Perdarahan Nifas</t>
  </si>
  <si>
    <t>Partus Lama</t>
  </si>
  <si>
    <t>Infeksi</t>
  </si>
  <si>
    <t>TB</t>
  </si>
  <si>
    <t>Malaria</t>
  </si>
  <si>
    <t>Jantung</t>
  </si>
  <si>
    <t>DM</t>
  </si>
  <si>
    <t>Covid-19</t>
  </si>
  <si>
    <t>Obesitas</t>
  </si>
  <si>
    <t>Kasus Lain - Lain</t>
  </si>
  <si>
    <t>Terlalu Tua (Usia &gt; 35)</t>
  </si>
  <si>
    <t>Terlalu Muda (Usia&lt; 20 tahun)</t>
  </si>
  <si>
    <t>Terlalu banyak anak &gt; 3</t>
  </si>
  <si>
    <t>Terlalu dekat jarak anak  &lt;2 tahun</t>
  </si>
  <si>
    <t>TOTAL</t>
  </si>
  <si>
    <t>Normal</t>
  </si>
  <si>
    <t>SC</t>
  </si>
  <si>
    <t>Tindakan</t>
  </si>
  <si>
    <t>RS</t>
  </si>
  <si>
    <t>PUSKESMAS</t>
  </si>
  <si>
    <t>KLINIK BERSALIN</t>
  </si>
  <si>
    <t>PMB</t>
  </si>
  <si>
    <t>N</t>
  </si>
  <si>
    <t>%</t>
  </si>
  <si>
    <t>Drip</t>
  </si>
  <si>
    <t>Vakum/ Forcep</t>
  </si>
  <si>
    <t>Curetage</t>
  </si>
  <si>
    <t>Plasenta Manual</t>
  </si>
  <si>
    <t>KEDUNGKANDANG</t>
  </si>
  <si>
    <t xml:space="preserve">Kedung Kandang </t>
  </si>
  <si>
    <t>Komplikasi Maternal :</t>
  </si>
  <si>
    <t>Kotalama</t>
  </si>
  <si>
    <t>Persalinan Nakes:</t>
  </si>
  <si>
    <t>Buring</t>
  </si>
  <si>
    <t>Persalinan Total :</t>
  </si>
  <si>
    <t>Wonokoyo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</si>
</sst>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_);_(@_)"/>
    <numFmt numFmtId="165" formatCode="_(* #,##0.00_);_(* \(#,##0.00\);_(* &quot;-&quot;??_);_(@_)"/>
    <numFmt numFmtId="166" formatCode="_(* #,##0_);_(* \(#,##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Arial Narrow"/>
    </font>
    <font>
      <sz val="11"/>
      <color theme="1"/>
      <name val="Arial Narrow"/>
    </font>
    <font>
      <b/>
      <sz val="8"/>
      <color theme="1"/>
      <name val="Arial Narrow"/>
    </font>
    <font>
      <b/>
      <sz val="10"/>
      <color theme="1"/>
      <name val="Arial Narrow"/>
    </font>
    <font>
      <sz val="11"/>
      <name val="Calibri"/>
    </font>
    <font>
      <b/>
      <sz val="9"/>
      <color theme="1"/>
      <name val="Arial Narrow"/>
    </font>
    <font>
      <sz val="10"/>
      <color theme="1"/>
      <name val="Arial Narrow"/>
    </font>
    <font>
      <sz val="10"/>
      <color rgb="FF00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5"/>
        <bgColor theme="5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1" fillId="3" borderId="2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1" fillId="2" borderId="1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" fontId="3" fillId="2" borderId="1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1" fontId="7" fillId="5" borderId="15" xfId="0" applyNumberFormat="1" applyFont="1" applyFill="1" applyBorder="1" applyAlignment="1">
      <alignment horizontal="right"/>
    </xf>
    <xf numFmtId="2" fontId="2" fillId="6" borderId="15" xfId="0" applyNumberFormat="1" applyFont="1" applyFill="1" applyBorder="1"/>
    <xf numFmtId="164" fontId="8" fillId="6" borderId="15" xfId="0" applyNumberFormat="1" applyFont="1" applyFill="1" applyBorder="1" applyAlignment="1">
      <alignment horizontal="right"/>
    </xf>
    <xf numFmtId="165" fontId="2" fillId="6" borderId="15" xfId="0" applyNumberFormat="1" applyFont="1" applyFill="1" applyBorder="1"/>
    <xf numFmtId="166" fontId="2" fillId="6" borderId="15" xfId="0" applyNumberFormat="1" applyFont="1" applyFill="1" applyBorder="1"/>
    <xf numFmtId="2" fontId="2" fillId="6" borderId="15" xfId="0" applyNumberFormat="1" applyFont="1" applyFill="1" applyBorder="1" applyAlignment="1">
      <alignment horizontal="right"/>
    </xf>
    <xf numFmtId="1" fontId="2" fillId="6" borderId="15" xfId="0" applyNumberFormat="1" applyFont="1" applyFill="1" applyBorder="1" applyAlignment="1">
      <alignment horizontal="right"/>
    </xf>
    <xf numFmtId="166" fontId="2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%2009/Downloads/Salinan%20dari%2004%20LB3%20MATERNAL%20KOTA%20MALANG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"/>
      <sheetName val="REKAP JAN"/>
      <sheetName val="FEBRUARI"/>
      <sheetName val="REKAP FEB"/>
      <sheetName val="MARET"/>
      <sheetName val="REKAP MAR"/>
      <sheetName val="TRIBULAN I"/>
      <sheetName val="REKAP TRIBULAN I"/>
      <sheetName val="APRIL"/>
      <sheetName val="REKAP APR"/>
      <sheetName val="MEI"/>
      <sheetName val="REKAP MEI"/>
      <sheetName val="REKAP JUN"/>
      <sheetName val="JUNI"/>
      <sheetName val="TRIBULAN II"/>
      <sheetName val="REKAP TRIBULAN II"/>
      <sheetName val="SEMESTER I"/>
      <sheetName val="REKAP SEMESTER I"/>
      <sheetName val="JULI"/>
      <sheetName val="REKAP JUL"/>
      <sheetName val="AGUSTUS"/>
      <sheetName val="REKAP AGT"/>
      <sheetName val="SEPTEMBER"/>
      <sheetName val="REKAP SEP"/>
      <sheetName val="TRIBULAN III"/>
      <sheetName val="REKAP TRIBULAN III"/>
      <sheetName val="TRIBULAN I-III"/>
      <sheetName val="REKAP TRIBULAN I-III"/>
      <sheetName val="OKTOBER"/>
      <sheetName val="REKAP OKT"/>
      <sheetName val="NOVEMBER"/>
      <sheetName val="REKAP NOV"/>
      <sheetName val="DESEMBER"/>
      <sheetName val="REKAP DES"/>
      <sheetName val="TRIBULAN IV"/>
      <sheetName val="REKAP TRIBULAN IV"/>
      <sheetName val="SEMESTER II"/>
      <sheetName val="REKAP SEMESTER II"/>
      <sheetName val="TAHUNAN"/>
      <sheetName val="REKAP TAHUN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2">
          <cell r="D12">
            <v>5</v>
          </cell>
          <cell r="E12">
            <v>1</v>
          </cell>
          <cell r="F12">
            <v>4</v>
          </cell>
          <cell r="H12">
            <v>0</v>
          </cell>
          <cell r="J12">
            <v>0</v>
          </cell>
          <cell r="L12">
            <v>0</v>
          </cell>
          <cell r="M12">
            <v>0</v>
          </cell>
          <cell r="N12">
            <v>5</v>
          </cell>
          <cell r="P12">
            <v>0</v>
          </cell>
          <cell r="R12">
            <v>4</v>
          </cell>
          <cell r="T12">
            <v>0</v>
          </cell>
          <cell r="V12">
            <v>4</v>
          </cell>
          <cell r="X12">
            <v>0</v>
          </cell>
          <cell r="Z12">
            <v>4</v>
          </cell>
          <cell r="AB12">
            <v>0</v>
          </cell>
          <cell r="AD12">
            <v>4</v>
          </cell>
          <cell r="AF12">
            <v>0</v>
          </cell>
          <cell r="AH12">
            <v>4</v>
          </cell>
          <cell r="AJ12">
            <v>0</v>
          </cell>
          <cell r="AM12">
            <v>1</v>
          </cell>
          <cell r="AZ12">
            <v>1</v>
          </cell>
          <cell r="BD12">
            <v>1</v>
          </cell>
          <cell r="BE12">
            <v>1</v>
          </cell>
          <cell r="BF12">
            <v>6</v>
          </cell>
          <cell r="BG12">
            <v>4</v>
          </cell>
          <cell r="BM12">
            <v>1</v>
          </cell>
          <cell r="BQ12">
            <v>1</v>
          </cell>
        </row>
        <row r="13">
          <cell r="D13">
            <v>6</v>
          </cell>
          <cell r="E13">
            <v>4</v>
          </cell>
          <cell r="F13">
            <v>3</v>
          </cell>
          <cell r="H13">
            <v>1</v>
          </cell>
          <cell r="J13">
            <v>0</v>
          </cell>
          <cell r="L13">
            <v>0</v>
          </cell>
          <cell r="M13">
            <v>0</v>
          </cell>
          <cell r="N13">
            <v>6</v>
          </cell>
          <cell r="P13">
            <v>0</v>
          </cell>
          <cell r="R13">
            <v>3</v>
          </cell>
          <cell r="T13">
            <v>0</v>
          </cell>
          <cell r="V13">
            <v>3</v>
          </cell>
          <cell r="X13">
            <v>0</v>
          </cell>
          <cell r="Z13">
            <v>3</v>
          </cell>
          <cell r="AB13">
            <v>0</v>
          </cell>
          <cell r="AD13">
            <v>3</v>
          </cell>
          <cell r="AF13">
            <v>0</v>
          </cell>
          <cell r="AH13">
            <v>3</v>
          </cell>
          <cell r="AJ13">
            <v>0</v>
          </cell>
          <cell r="AM13">
            <v>1</v>
          </cell>
          <cell r="BE13">
            <v>0</v>
          </cell>
          <cell r="BF13">
            <v>6</v>
          </cell>
          <cell r="BM13">
            <v>4</v>
          </cell>
          <cell r="BQ13">
            <v>2</v>
          </cell>
        </row>
        <row r="14">
          <cell r="D14">
            <v>6</v>
          </cell>
          <cell r="E14">
            <v>7</v>
          </cell>
          <cell r="F14">
            <v>2</v>
          </cell>
          <cell r="H14">
            <v>1</v>
          </cell>
          <cell r="J14">
            <v>0</v>
          </cell>
          <cell r="L14">
            <v>0</v>
          </cell>
          <cell r="M14">
            <v>0</v>
          </cell>
          <cell r="N14">
            <v>5</v>
          </cell>
          <cell r="P14">
            <v>0</v>
          </cell>
          <cell r="R14">
            <v>2</v>
          </cell>
          <cell r="T14">
            <v>0</v>
          </cell>
          <cell r="V14">
            <v>2</v>
          </cell>
          <cell r="X14">
            <v>0</v>
          </cell>
          <cell r="Z14">
            <v>2</v>
          </cell>
          <cell r="AB14">
            <v>0</v>
          </cell>
          <cell r="AD14">
            <v>2</v>
          </cell>
          <cell r="AF14">
            <v>0</v>
          </cell>
          <cell r="AH14">
            <v>2</v>
          </cell>
          <cell r="AJ14">
            <v>0</v>
          </cell>
          <cell r="AM14">
            <v>1</v>
          </cell>
          <cell r="BE14">
            <v>0</v>
          </cell>
          <cell r="BF14">
            <v>3</v>
          </cell>
          <cell r="BG14">
            <v>2</v>
          </cell>
          <cell r="BQ14">
            <v>1</v>
          </cell>
        </row>
        <row r="15">
          <cell r="D15">
            <v>2</v>
          </cell>
          <cell r="E15">
            <v>6</v>
          </cell>
          <cell r="F15">
            <v>0</v>
          </cell>
          <cell r="H15">
            <v>0</v>
          </cell>
          <cell r="J15">
            <v>0</v>
          </cell>
          <cell r="L15">
            <v>0</v>
          </cell>
          <cell r="M15">
            <v>0</v>
          </cell>
          <cell r="N15">
            <v>6</v>
          </cell>
          <cell r="P15">
            <v>1</v>
          </cell>
          <cell r="R15">
            <v>6</v>
          </cell>
          <cell r="T15">
            <v>0</v>
          </cell>
          <cell r="V15">
            <v>6</v>
          </cell>
          <cell r="X15">
            <v>0</v>
          </cell>
          <cell r="Z15">
            <v>6</v>
          </cell>
          <cell r="AB15">
            <v>0</v>
          </cell>
          <cell r="AD15">
            <v>6</v>
          </cell>
          <cell r="AF15">
            <v>0</v>
          </cell>
          <cell r="AH15">
            <v>6</v>
          </cell>
          <cell r="AJ15">
            <v>0</v>
          </cell>
          <cell r="BA15">
            <v>1</v>
          </cell>
          <cell r="BC15">
            <v>1</v>
          </cell>
          <cell r="BE15">
            <v>2</v>
          </cell>
          <cell r="BF15">
            <v>9</v>
          </cell>
          <cell r="BG15">
            <v>3</v>
          </cell>
          <cell r="BQ15">
            <v>6</v>
          </cell>
        </row>
      </sheetData>
      <sheetData sheetId="19"/>
      <sheetData sheetId="20">
        <row r="12">
          <cell r="D12">
            <v>8</v>
          </cell>
          <cell r="E12">
            <v>5</v>
          </cell>
          <cell r="F12">
            <v>6</v>
          </cell>
          <cell r="H12">
            <v>2</v>
          </cell>
          <cell r="J12">
            <v>1</v>
          </cell>
          <cell r="L12">
            <v>1</v>
          </cell>
          <cell r="M12">
            <v>0</v>
          </cell>
          <cell r="N12">
            <v>8</v>
          </cell>
          <cell r="P12">
            <v>0</v>
          </cell>
          <cell r="R12">
            <v>5</v>
          </cell>
          <cell r="T12">
            <v>1</v>
          </cell>
          <cell r="V12">
            <v>6</v>
          </cell>
          <cell r="X12">
            <v>0</v>
          </cell>
          <cell r="Z12">
            <v>6</v>
          </cell>
          <cell r="AB12">
            <v>0</v>
          </cell>
          <cell r="AD12">
            <v>6</v>
          </cell>
          <cell r="AF12">
            <v>0</v>
          </cell>
          <cell r="AH12">
            <v>6</v>
          </cell>
          <cell r="AJ12">
            <v>0</v>
          </cell>
          <cell r="AL12">
            <v>0</v>
          </cell>
          <cell r="AM12">
            <v>0</v>
          </cell>
          <cell r="AN12">
            <v>1</v>
          </cell>
          <cell r="AO12">
            <v>1</v>
          </cell>
          <cell r="AP12">
            <v>0</v>
          </cell>
          <cell r="AQ12">
            <v>0</v>
          </cell>
          <cell r="AR12">
            <v>1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2</v>
          </cell>
          <cell r="BB12">
            <v>0</v>
          </cell>
          <cell r="BC12">
            <v>1</v>
          </cell>
          <cell r="BD12">
            <v>0</v>
          </cell>
          <cell r="BE12">
            <v>3</v>
          </cell>
          <cell r="BF12">
            <v>4</v>
          </cell>
          <cell r="BG12">
            <v>1</v>
          </cell>
          <cell r="BQ12">
            <v>3</v>
          </cell>
        </row>
        <row r="13">
          <cell r="D13">
            <v>8</v>
          </cell>
          <cell r="E13">
            <v>1</v>
          </cell>
          <cell r="F13">
            <v>3</v>
          </cell>
          <cell r="H13">
            <v>1</v>
          </cell>
          <cell r="N13">
            <v>8</v>
          </cell>
          <cell r="P13">
            <v>0</v>
          </cell>
          <cell r="R13">
            <v>3</v>
          </cell>
          <cell r="T13">
            <v>0</v>
          </cell>
          <cell r="V13">
            <v>3</v>
          </cell>
          <cell r="X13">
            <v>0</v>
          </cell>
          <cell r="Z13">
            <v>3</v>
          </cell>
          <cell r="AB13">
            <v>1</v>
          </cell>
          <cell r="AD13">
            <v>3</v>
          </cell>
          <cell r="AF13">
            <v>0</v>
          </cell>
          <cell r="AH13">
            <v>3</v>
          </cell>
          <cell r="AJ13">
            <v>0</v>
          </cell>
          <cell r="AM13">
            <v>1</v>
          </cell>
          <cell r="BE13">
            <v>0</v>
          </cell>
          <cell r="BF13">
            <v>3</v>
          </cell>
          <cell r="BG13">
            <v>2</v>
          </cell>
          <cell r="BQ13">
            <v>1</v>
          </cell>
        </row>
        <row r="14">
          <cell r="D14">
            <v>5</v>
          </cell>
          <cell r="E14">
            <v>7</v>
          </cell>
          <cell r="F14">
            <v>2</v>
          </cell>
          <cell r="H14">
            <v>0</v>
          </cell>
          <cell r="J14">
            <v>1</v>
          </cell>
          <cell r="L14">
            <v>0</v>
          </cell>
          <cell r="M14">
            <v>0</v>
          </cell>
          <cell r="N14">
            <v>5</v>
          </cell>
          <cell r="P14">
            <v>2</v>
          </cell>
          <cell r="R14">
            <v>6</v>
          </cell>
          <cell r="T14">
            <v>2</v>
          </cell>
          <cell r="V14">
            <v>6</v>
          </cell>
          <cell r="X14">
            <v>0</v>
          </cell>
          <cell r="Z14">
            <v>6</v>
          </cell>
          <cell r="AB14">
            <v>0</v>
          </cell>
          <cell r="AD14">
            <v>6</v>
          </cell>
          <cell r="AF14">
            <v>0</v>
          </cell>
          <cell r="AH14">
            <v>6</v>
          </cell>
          <cell r="AJ14">
            <v>0</v>
          </cell>
          <cell r="BA14">
            <v>1</v>
          </cell>
          <cell r="BB14">
            <v>0</v>
          </cell>
          <cell r="BC14">
            <v>1</v>
          </cell>
          <cell r="BD14">
            <v>2</v>
          </cell>
          <cell r="BE14">
            <v>4</v>
          </cell>
          <cell r="BF14">
            <v>5</v>
          </cell>
          <cell r="BG14">
            <v>4</v>
          </cell>
          <cell r="BQ14">
            <v>1</v>
          </cell>
        </row>
        <row r="15">
          <cell r="D15">
            <v>10</v>
          </cell>
          <cell r="E15">
            <v>8</v>
          </cell>
          <cell r="F15">
            <v>1</v>
          </cell>
          <cell r="H15">
            <v>0</v>
          </cell>
          <cell r="J15">
            <v>0</v>
          </cell>
          <cell r="L15">
            <v>0</v>
          </cell>
          <cell r="M15">
            <v>0</v>
          </cell>
          <cell r="N15">
            <v>1</v>
          </cell>
          <cell r="P15">
            <v>0</v>
          </cell>
          <cell r="R15">
            <v>1</v>
          </cell>
          <cell r="T15">
            <v>0</v>
          </cell>
          <cell r="V15">
            <v>1</v>
          </cell>
          <cell r="X15">
            <v>0</v>
          </cell>
          <cell r="Z15">
            <v>1</v>
          </cell>
          <cell r="AB15">
            <v>0</v>
          </cell>
          <cell r="AD15">
            <v>1</v>
          </cell>
          <cell r="AF15">
            <v>0</v>
          </cell>
          <cell r="AH15">
            <v>1</v>
          </cell>
          <cell r="AJ15">
            <v>0</v>
          </cell>
          <cell r="BE15">
            <v>0</v>
          </cell>
          <cell r="BF15">
            <v>8</v>
          </cell>
          <cell r="BG15">
            <v>2</v>
          </cell>
          <cell r="BQ15">
            <v>6</v>
          </cell>
        </row>
      </sheetData>
      <sheetData sheetId="21"/>
      <sheetData sheetId="22">
        <row r="12">
          <cell r="D12">
            <v>9</v>
          </cell>
          <cell r="E12">
            <v>11</v>
          </cell>
          <cell r="F12">
            <v>2</v>
          </cell>
          <cell r="H12">
            <v>1</v>
          </cell>
          <cell r="L12">
            <v>2</v>
          </cell>
          <cell r="M12">
            <v>1</v>
          </cell>
          <cell r="N12">
            <v>6</v>
          </cell>
          <cell r="P12">
            <v>1</v>
          </cell>
          <cell r="R12">
            <v>2</v>
          </cell>
          <cell r="V12">
            <v>2</v>
          </cell>
          <cell r="Z12">
            <v>2</v>
          </cell>
          <cell r="AD12">
            <v>2</v>
          </cell>
          <cell r="AH12">
            <v>2</v>
          </cell>
          <cell r="AL12">
            <v>1</v>
          </cell>
          <cell r="AM12">
            <v>1</v>
          </cell>
          <cell r="AR12">
            <v>2</v>
          </cell>
          <cell r="BA12">
            <v>1</v>
          </cell>
          <cell r="BE12">
            <v>1</v>
          </cell>
          <cell r="BF12">
            <v>13</v>
          </cell>
          <cell r="BG12">
            <v>6</v>
          </cell>
          <cell r="BM12">
            <v>2</v>
          </cell>
          <cell r="BQ12">
            <v>5</v>
          </cell>
        </row>
        <row r="13">
          <cell r="D13">
            <v>7</v>
          </cell>
          <cell r="E13">
            <v>6</v>
          </cell>
          <cell r="F13">
            <v>7</v>
          </cell>
          <cell r="H13">
            <v>2</v>
          </cell>
          <cell r="N13">
            <v>7</v>
          </cell>
          <cell r="P13">
            <v>2</v>
          </cell>
          <cell r="R13">
            <v>7</v>
          </cell>
          <cell r="V13">
            <v>7</v>
          </cell>
          <cell r="Z13">
            <v>7</v>
          </cell>
          <cell r="AD13">
            <v>7</v>
          </cell>
          <cell r="AH13">
            <v>7</v>
          </cell>
          <cell r="AM13">
            <v>1</v>
          </cell>
          <cell r="BA13">
            <v>2</v>
          </cell>
          <cell r="BC13">
            <v>2</v>
          </cell>
          <cell r="BE13">
            <v>4</v>
          </cell>
          <cell r="BF13">
            <v>9</v>
          </cell>
          <cell r="BG13">
            <v>2</v>
          </cell>
          <cell r="BQ13">
            <v>7</v>
          </cell>
        </row>
        <row r="14">
          <cell r="D14">
            <v>6</v>
          </cell>
          <cell r="E14">
            <v>5</v>
          </cell>
          <cell r="F14">
            <v>3</v>
          </cell>
          <cell r="H14">
            <v>1</v>
          </cell>
          <cell r="J14">
            <v>0</v>
          </cell>
          <cell r="L14">
            <v>1</v>
          </cell>
          <cell r="N14">
            <v>4</v>
          </cell>
          <cell r="R14">
            <v>3</v>
          </cell>
          <cell r="V14">
            <v>3</v>
          </cell>
          <cell r="Z14">
            <v>3</v>
          </cell>
          <cell r="AD14">
            <v>3</v>
          </cell>
          <cell r="AH14">
            <v>3</v>
          </cell>
          <cell r="BA14">
            <v>1</v>
          </cell>
          <cell r="BC14">
            <v>1</v>
          </cell>
          <cell r="BE14">
            <v>2</v>
          </cell>
          <cell r="BF14">
            <v>11</v>
          </cell>
          <cell r="BG14">
            <v>4</v>
          </cell>
          <cell r="BM14">
            <v>1</v>
          </cell>
          <cell r="BQ14">
            <v>6</v>
          </cell>
        </row>
        <row r="15">
          <cell r="D15">
            <v>13</v>
          </cell>
          <cell r="E15">
            <v>9</v>
          </cell>
          <cell r="F15">
            <v>6</v>
          </cell>
          <cell r="L15">
            <v>5</v>
          </cell>
          <cell r="N15">
            <v>7</v>
          </cell>
          <cell r="R15">
            <v>7</v>
          </cell>
          <cell r="V15">
            <v>7</v>
          </cell>
          <cell r="Z15">
            <v>7</v>
          </cell>
          <cell r="AD15">
            <v>7</v>
          </cell>
          <cell r="AH15">
            <v>7</v>
          </cell>
          <cell r="AN15">
            <v>1</v>
          </cell>
          <cell r="BE15">
            <v>0</v>
          </cell>
          <cell r="BF15">
            <v>11</v>
          </cell>
          <cell r="BG15">
            <v>1</v>
          </cell>
          <cell r="BI15">
            <v>1</v>
          </cell>
          <cell r="BM15">
            <v>1</v>
          </cell>
          <cell r="BQ15">
            <v>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884BB-2C69-4F6B-97F7-8809F9655211}">
  <dimension ref="A1:CD15"/>
  <sheetViews>
    <sheetView tabSelected="1" workbookViewId="0">
      <selection activeCell="A12" sqref="A12:CD15"/>
    </sheetView>
  </sheetViews>
  <sheetFormatPr defaultRowHeight="14.5"/>
  <sheetData>
    <row r="1" spans="1:8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3"/>
      <c r="CC1" s="4"/>
      <c r="CD1" s="4"/>
    </row>
    <row r="2" spans="1:82" ht="28.5">
      <c r="A2" s="5" t="s">
        <v>1</v>
      </c>
      <c r="B2" s="6"/>
      <c r="C2" s="2" t="s">
        <v>2</v>
      </c>
      <c r="D2" s="4"/>
      <c r="E2" s="4"/>
      <c r="F2" s="2"/>
      <c r="G2" s="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3"/>
      <c r="CC2" s="4"/>
      <c r="CD2" s="4"/>
    </row>
    <row r="3" spans="1:82" ht="28">
      <c r="A3" s="5" t="s">
        <v>3</v>
      </c>
      <c r="B3" s="6"/>
      <c r="C3" s="8" t="s">
        <v>4</v>
      </c>
      <c r="D3" s="4"/>
      <c r="E3" s="4"/>
      <c r="F3" s="8"/>
      <c r="G3" s="8"/>
      <c r="H3" s="8"/>
      <c r="I3" s="7"/>
      <c r="J3" s="7"/>
      <c r="K3" s="7"/>
      <c r="L3" s="7"/>
      <c r="M3" s="7"/>
      <c r="N3" s="7"/>
      <c r="O3" s="9"/>
      <c r="P3" s="6"/>
      <c r="Q3" s="6"/>
      <c r="R3" s="6"/>
      <c r="S3" s="6"/>
      <c r="T3" s="6"/>
      <c r="U3" s="6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10"/>
      <c r="CB3" s="4"/>
      <c r="CC3" s="4"/>
      <c r="CD3" s="4"/>
    </row>
    <row r="4" spans="1:82">
      <c r="A4" s="5" t="s">
        <v>5</v>
      </c>
      <c r="B4" s="6"/>
      <c r="C4" s="7" t="s">
        <v>6</v>
      </c>
      <c r="D4" s="4"/>
      <c r="E4" s="4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10"/>
      <c r="CB4" s="4"/>
      <c r="CC4" s="4"/>
      <c r="CD4" s="4"/>
    </row>
    <row r="5" spans="1:8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10"/>
      <c r="CB5" s="4"/>
      <c r="CC5" s="4"/>
      <c r="CD5" s="4"/>
    </row>
    <row r="6" spans="1:82">
      <c r="A6" s="11" t="s">
        <v>7</v>
      </c>
      <c r="B6" s="12" t="s">
        <v>8</v>
      </c>
      <c r="C6" s="12" t="s">
        <v>9</v>
      </c>
      <c r="D6" s="12" t="s">
        <v>10</v>
      </c>
      <c r="E6" s="12" t="s">
        <v>11</v>
      </c>
      <c r="F6" s="13" t="s">
        <v>12</v>
      </c>
      <c r="G6" s="14"/>
      <c r="H6" s="13" t="s">
        <v>13</v>
      </c>
      <c r="I6" s="15"/>
      <c r="J6" s="15"/>
      <c r="K6" s="14"/>
      <c r="L6" s="13" t="s">
        <v>14</v>
      </c>
      <c r="M6" s="14"/>
      <c r="N6" s="13" t="s">
        <v>15</v>
      </c>
      <c r="O6" s="15"/>
      <c r="P6" s="15"/>
      <c r="Q6" s="15"/>
      <c r="R6" s="13" t="s">
        <v>16</v>
      </c>
      <c r="S6" s="15"/>
      <c r="T6" s="15"/>
      <c r="U6" s="15"/>
      <c r="V6" s="13" t="s">
        <v>17</v>
      </c>
      <c r="W6" s="15"/>
      <c r="X6" s="15"/>
      <c r="Y6" s="15"/>
      <c r="Z6" s="13" t="s">
        <v>18</v>
      </c>
      <c r="AA6" s="15"/>
      <c r="AB6" s="15"/>
      <c r="AC6" s="15"/>
      <c r="AD6" s="13" t="s">
        <v>19</v>
      </c>
      <c r="AE6" s="15"/>
      <c r="AF6" s="15"/>
      <c r="AG6" s="15"/>
      <c r="AH6" s="13" t="s">
        <v>20</v>
      </c>
      <c r="AI6" s="15"/>
      <c r="AJ6" s="15"/>
      <c r="AK6" s="15"/>
      <c r="AL6" s="13" t="s">
        <v>21</v>
      </c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4"/>
      <c r="BA6" s="16" t="s">
        <v>22</v>
      </c>
      <c r="BB6" s="15"/>
      <c r="BC6" s="15"/>
      <c r="BD6" s="15"/>
      <c r="BE6" s="14"/>
      <c r="BF6" s="17" t="s">
        <v>23</v>
      </c>
      <c r="BG6" s="13" t="s">
        <v>24</v>
      </c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4"/>
      <c r="CA6" s="13" t="s">
        <v>25</v>
      </c>
      <c r="CB6" s="14"/>
      <c r="CC6" s="4"/>
      <c r="CD6" s="4"/>
    </row>
    <row r="7" spans="1:82">
      <c r="A7" s="18"/>
      <c r="B7" s="18"/>
      <c r="C7" s="18"/>
      <c r="D7" s="18"/>
      <c r="E7" s="18"/>
      <c r="F7" s="19"/>
      <c r="G7" s="20"/>
      <c r="H7" s="21"/>
      <c r="I7" s="22"/>
      <c r="J7" s="22"/>
      <c r="K7" s="23"/>
      <c r="L7" s="21"/>
      <c r="M7" s="23"/>
      <c r="N7" s="21"/>
      <c r="O7" s="22"/>
      <c r="P7" s="22"/>
      <c r="Q7" s="22"/>
      <c r="R7" s="21"/>
      <c r="S7" s="22"/>
      <c r="T7" s="22"/>
      <c r="U7" s="22"/>
      <c r="V7" s="21"/>
      <c r="W7" s="22"/>
      <c r="X7" s="22"/>
      <c r="Y7" s="22"/>
      <c r="Z7" s="21"/>
      <c r="AA7" s="22"/>
      <c r="AB7" s="22"/>
      <c r="AC7" s="22"/>
      <c r="AD7" s="21"/>
      <c r="AE7" s="22"/>
      <c r="AF7" s="22"/>
      <c r="AG7" s="22"/>
      <c r="AH7" s="21"/>
      <c r="AI7" s="22"/>
      <c r="AJ7" s="22"/>
      <c r="AK7" s="22"/>
      <c r="AL7" s="21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3"/>
      <c r="BA7" s="19"/>
      <c r="BB7" s="24"/>
      <c r="BC7" s="24"/>
      <c r="BD7" s="24"/>
      <c r="BE7" s="20"/>
      <c r="BF7" s="18"/>
      <c r="BG7" s="21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3"/>
      <c r="CA7" s="19"/>
      <c r="CB7" s="20"/>
      <c r="CC7" s="4"/>
      <c r="CD7" s="4"/>
    </row>
    <row r="8" spans="1:82">
      <c r="A8" s="18"/>
      <c r="B8" s="18"/>
      <c r="C8" s="18"/>
      <c r="D8" s="18"/>
      <c r="E8" s="18"/>
      <c r="F8" s="19"/>
      <c r="G8" s="20"/>
      <c r="H8" s="13" t="s">
        <v>26</v>
      </c>
      <c r="I8" s="14"/>
      <c r="J8" s="13" t="s">
        <v>27</v>
      </c>
      <c r="K8" s="14"/>
      <c r="L8" s="25" t="s">
        <v>26</v>
      </c>
      <c r="M8" s="25" t="s">
        <v>27</v>
      </c>
      <c r="N8" s="13" t="s">
        <v>28</v>
      </c>
      <c r="O8" s="14"/>
      <c r="P8" s="13" t="s">
        <v>29</v>
      </c>
      <c r="Q8" s="14"/>
      <c r="R8" s="13" t="s">
        <v>30</v>
      </c>
      <c r="S8" s="14"/>
      <c r="T8" s="13" t="s">
        <v>31</v>
      </c>
      <c r="U8" s="14"/>
      <c r="V8" s="13" t="s">
        <v>30</v>
      </c>
      <c r="W8" s="14"/>
      <c r="X8" s="13" t="s">
        <v>31</v>
      </c>
      <c r="Y8" s="14"/>
      <c r="Z8" s="13" t="s">
        <v>30</v>
      </c>
      <c r="AA8" s="14"/>
      <c r="AB8" s="13" t="s">
        <v>31</v>
      </c>
      <c r="AC8" s="14"/>
      <c r="AD8" s="13" t="s">
        <v>30</v>
      </c>
      <c r="AE8" s="14"/>
      <c r="AF8" s="13" t="s">
        <v>31</v>
      </c>
      <c r="AG8" s="14"/>
      <c r="AH8" s="13" t="s">
        <v>30</v>
      </c>
      <c r="AI8" s="14"/>
      <c r="AJ8" s="13" t="s">
        <v>31</v>
      </c>
      <c r="AK8" s="14"/>
      <c r="AL8" s="25" t="s">
        <v>32</v>
      </c>
      <c r="AM8" s="25" t="s">
        <v>33</v>
      </c>
      <c r="AN8" s="25" t="s">
        <v>34</v>
      </c>
      <c r="AO8" s="25" t="s">
        <v>35</v>
      </c>
      <c r="AP8" s="25" t="s">
        <v>36</v>
      </c>
      <c r="AQ8" s="25" t="s">
        <v>37</v>
      </c>
      <c r="AR8" s="25" t="s">
        <v>38</v>
      </c>
      <c r="AS8" s="25" t="s">
        <v>39</v>
      </c>
      <c r="AT8" s="25" t="s">
        <v>40</v>
      </c>
      <c r="AU8" s="25" t="s">
        <v>41</v>
      </c>
      <c r="AV8" s="25" t="s">
        <v>42</v>
      </c>
      <c r="AW8" s="25" t="s">
        <v>43</v>
      </c>
      <c r="AX8" s="25" t="s">
        <v>44</v>
      </c>
      <c r="AY8" s="26" t="s">
        <v>45</v>
      </c>
      <c r="AZ8" s="25" t="s">
        <v>46</v>
      </c>
      <c r="BA8" s="16" t="s">
        <v>47</v>
      </c>
      <c r="BB8" s="16" t="s">
        <v>48</v>
      </c>
      <c r="BC8" s="16" t="s">
        <v>49</v>
      </c>
      <c r="BD8" s="27" t="s">
        <v>50</v>
      </c>
      <c r="BE8" s="27" t="s">
        <v>51</v>
      </c>
      <c r="BF8" s="18"/>
      <c r="BG8" s="28" t="s">
        <v>52</v>
      </c>
      <c r="BH8" s="29"/>
      <c r="BI8" s="29"/>
      <c r="BJ8" s="29"/>
      <c r="BK8" s="29"/>
      <c r="BL8" s="29"/>
      <c r="BM8" s="29"/>
      <c r="BN8" s="29"/>
      <c r="BO8" s="29"/>
      <c r="BP8" s="30"/>
      <c r="BQ8" s="13" t="s">
        <v>53</v>
      </c>
      <c r="BR8" s="14"/>
      <c r="BS8" s="13" t="s">
        <v>54</v>
      </c>
      <c r="BT8" s="15"/>
      <c r="BU8" s="15"/>
      <c r="BV8" s="15"/>
      <c r="BW8" s="15"/>
      <c r="BX8" s="15"/>
      <c r="BY8" s="15"/>
      <c r="BZ8" s="14"/>
      <c r="CA8" s="19"/>
      <c r="CB8" s="20"/>
      <c r="CC8" s="4"/>
      <c r="CD8" s="4"/>
    </row>
    <row r="9" spans="1:82">
      <c r="A9" s="18"/>
      <c r="B9" s="18"/>
      <c r="C9" s="18"/>
      <c r="D9" s="18"/>
      <c r="E9" s="18"/>
      <c r="F9" s="21"/>
      <c r="G9" s="23"/>
      <c r="H9" s="21"/>
      <c r="I9" s="23"/>
      <c r="J9" s="21"/>
      <c r="K9" s="23"/>
      <c r="L9" s="31"/>
      <c r="M9" s="31"/>
      <c r="N9" s="21"/>
      <c r="O9" s="23"/>
      <c r="P9" s="21"/>
      <c r="Q9" s="23"/>
      <c r="R9" s="21"/>
      <c r="S9" s="23"/>
      <c r="T9" s="21"/>
      <c r="U9" s="23"/>
      <c r="V9" s="21"/>
      <c r="W9" s="23"/>
      <c r="X9" s="21"/>
      <c r="Y9" s="23"/>
      <c r="Z9" s="21"/>
      <c r="AA9" s="23"/>
      <c r="AB9" s="21"/>
      <c r="AC9" s="23"/>
      <c r="AD9" s="21"/>
      <c r="AE9" s="23"/>
      <c r="AF9" s="21"/>
      <c r="AG9" s="23"/>
      <c r="AH9" s="21"/>
      <c r="AI9" s="23"/>
      <c r="AJ9" s="21"/>
      <c r="AK9" s="23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9"/>
      <c r="BB9" s="19"/>
      <c r="BC9" s="19"/>
      <c r="BD9" s="18"/>
      <c r="BE9" s="18"/>
      <c r="BF9" s="18"/>
      <c r="BG9" s="32" t="s">
        <v>55</v>
      </c>
      <c r="BH9" s="30"/>
      <c r="BI9" s="32" t="s">
        <v>56</v>
      </c>
      <c r="BJ9" s="30"/>
      <c r="BK9" s="32" t="s">
        <v>57</v>
      </c>
      <c r="BL9" s="30"/>
      <c r="BM9" s="32" t="s">
        <v>58</v>
      </c>
      <c r="BN9" s="30"/>
      <c r="BO9" s="32" t="s">
        <v>51</v>
      </c>
      <c r="BP9" s="30"/>
      <c r="BQ9" s="21"/>
      <c r="BR9" s="23"/>
      <c r="BS9" s="21"/>
      <c r="BT9" s="22"/>
      <c r="BU9" s="22"/>
      <c r="BV9" s="22"/>
      <c r="BW9" s="22"/>
      <c r="BX9" s="22"/>
      <c r="BY9" s="22"/>
      <c r="BZ9" s="23"/>
      <c r="CA9" s="21"/>
      <c r="CB9" s="23"/>
      <c r="CC9" s="4"/>
      <c r="CD9" s="4"/>
    </row>
    <row r="10" spans="1:82" ht="28">
      <c r="A10" s="31"/>
      <c r="B10" s="31"/>
      <c r="C10" s="31"/>
      <c r="D10" s="31"/>
      <c r="E10" s="31"/>
      <c r="F10" s="33" t="s">
        <v>59</v>
      </c>
      <c r="G10" s="34" t="s">
        <v>60</v>
      </c>
      <c r="H10" s="35" t="s">
        <v>59</v>
      </c>
      <c r="I10" s="35" t="s">
        <v>60</v>
      </c>
      <c r="J10" s="35" t="s">
        <v>59</v>
      </c>
      <c r="K10" s="35" t="s">
        <v>60</v>
      </c>
      <c r="L10" s="35" t="s">
        <v>59</v>
      </c>
      <c r="M10" s="35" t="s">
        <v>59</v>
      </c>
      <c r="N10" s="35" t="s">
        <v>59</v>
      </c>
      <c r="O10" s="35" t="s">
        <v>60</v>
      </c>
      <c r="P10" s="35" t="s">
        <v>59</v>
      </c>
      <c r="Q10" s="35" t="s">
        <v>60</v>
      </c>
      <c r="R10" s="35" t="s">
        <v>59</v>
      </c>
      <c r="S10" s="35" t="s">
        <v>60</v>
      </c>
      <c r="T10" s="35" t="s">
        <v>59</v>
      </c>
      <c r="U10" s="35" t="s">
        <v>60</v>
      </c>
      <c r="V10" s="35" t="s">
        <v>59</v>
      </c>
      <c r="W10" s="35" t="s">
        <v>60</v>
      </c>
      <c r="X10" s="35" t="s">
        <v>59</v>
      </c>
      <c r="Y10" s="35" t="s">
        <v>60</v>
      </c>
      <c r="Z10" s="35" t="s">
        <v>59</v>
      </c>
      <c r="AA10" s="35" t="s">
        <v>60</v>
      </c>
      <c r="AB10" s="35" t="s">
        <v>59</v>
      </c>
      <c r="AC10" s="35" t="s">
        <v>60</v>
      </c>
      <c r="AD10" s="35" t="s">
        <v>59</v>
      </c>
      <c r="AE10" s="35" t="s">
        <v>60</v>
      </c>
      <c r="AF10" s="35" t="s">
        <v>59</v>
      </c>
      <c r="AG10" s="35" t="s">
        <v>60</v>
      </c>
      <c r="AH10" s="35" t="s">
        <v>59</v>
      </c>
      <c r="AI10" s="35" t="s">
        <v>60</v>
      </c>
      <c r="AJ10" s="35" t="s">
        <v>59</v>
      </c>
      <c r="AK10" s="35" t="s">
        <v>60</v>
      </c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21"/>
      <c r="BB10" s="21"/>
      <c r="BC10" s="21"/>
      <c r="BD10" s="31"/>
      <c r="BE10" s="31"/>
      <c r="BF10" s="31"/>
      <c r="BG10" s="36" t="s">
        <v>59</v>
      </c>
      <c r="BH10" s="36" t="s">
        <v>60</v>
      </c>
      <c r="BI10" s="36" t="s">
        <v>59</v>
      </c>
      <c r="BJ10" s="36" t="s">
        <v>60</v>
      </c>
      <c r="BK10" s="36" t="s">
        <v>59</v>
      </c>
      <c r="BL10" s="36" t="s">
        <v>60</v>
      </c>
      <c r="BM10" s="36" t="s">
        <v>59</v>
      </c>
      <c r="BN10" s="36" t="s">
        <v>60</v>
      </c>
      <c r="BO10" s="36" t="s">
        <v>59</v>
      </c>
      <c r="BP10" s="36" t="s">
        <v>60</v>
      </c>
      <c r="BQ10" s="36" t="s">
        <v>59</v>
      </c>
      <c r="BR10" s="36" t="s">
        <v>60</v>
      </c>
      <c r="BS10" s="37" t="s">
        <v>61</v>
      </c>
      <c r="BT10" s="37" t="s">
        <v>60</v>
      </c>
      <c r="BU10" s="38" t="s">
        <v>62</v>
      </c>
      <c r="BV10" s="37" t="s">
        <v>60</v>
      </c>
      <c r="BW10" s="39" t="s">
        <v>63</v>
      </c>
      <c r="BX10" s="39" t="s">
        <v>60</v>
      </c>
      <c r="BY10" s="39" t="s">
        <v>64</v>
      </c>
      <c r="BZ10" s="35" t="s">
        <v>60</v>
      </c>
      <c r="CA10" s="39" t="s">
        <v>59</v>
      </c>
      <c r="CB10" s="39" t="s">
        <v>60</v>
      </c>
      <c r="CC10" s="4"/>
      <c r="CD10" s="4"/>
    </row>
    <row r="11" spans="1:82">
      <c r="A11" s="40">
        <v>1</v>
      </c>
      <c r="B11" s="41">
        <v>2</v>
      </c>
      <c r="C11" s="40">
        <v>3</v>
      </c>
      <c r="D11" s="41">
        <v>4</v>
      </c>
      <c r="E11" s="40">
        <v>5</v>
      </c>
      <c r="F11" s="41">
        <v>6</v>
      </c>
      <c r="G11" s="40">
        <v>7</v>
      </c>
      <c r="H11" s="41">
        <v>8</v>
      </c>
      <c r="I11" s="40">
        <v>9</v>
      </c>
      <c r="J11" s="41">
        <v>10</v>
      </c>
      <c r="K11" s="40">
        <v>11</v>
      </c>
      <c r="L11" s="41">
        <v>12</v>
      </c>
      <c r="M11" s="40">
        <v>13</v>
      </c>
      <c r="N11" s="41">
        <v>14</v>
      </c>
      <c r="O11" s="40">
        <v>15</v>
      </c>
      <c r="P11" s="41">
        <v>16</v>
      </c>
      <c r="Q11" s="40">
        <v>17</v>
      </c>
      <c r="R11" s="41">
        <v>18</v>
      </c>
      <c r="S11" s="40">
        <v>19</v>
      </c>
      <c r="T11" s="41">
        <v>20</v>
      </c>
      <c r="U11" s="40">
        <v>21</v>
      </c>
      <c r="V11" s="41">
        <v>22</v>
      </c>
      <c r="W11" s="40">
        <v>23</v>
      </c>
      <c r="X11" s="41">
        <v>24</v>
      </c>
      <c r="Y11" s="40">
        <v>25</v>
      </c>
      <c r="Z11" s="41">
        <v>26</v>
      </c>
      <c r="AA11" s="40">
        <v>27</v>
      </c>
      <c r="AB11" s="41">
        <v>28</v>
      </c>
      <c r="AC11" s="40">
        <v>29</v>
      </c>
      <c r="AD11" s="41">
        <v>30</v>
      </c>
      <c r="AE11" s="40">
        <v>31</v>
      </c>
      <c r="AF11" s="41">
        <v>32</v>
      </c>
      <c r="AG11" s="40">
        <v>33</v>
      </c>
      <c r="AH11" s="41">
        <v>34</v>
      </c>
      <c r="AI11" s="40">
        <v>35</v>
      </c>
      <c r="AJ11" s="41">
        <v>36</v>
      </c>
      <c r="AK11" s="40">
        <v>37</v>
      </c>
      <c r="AL11" s="41">
        <v>38</v>
      </c>
      <c r="AM11" s="40">
        <v>39</v>
      </c>
      <c r="AN11" s="41">
        <v>40</v>
      </c>
      <c r="AO11" s="40">
        <v>41</v>
      </c>
      <c r="AP11" s="41">
        <v>42</v>
      </c>
      <c r="AQ11" s="40">
        <v>43</v>
      </c>
      <c r="AR11" s="41">
        <v>44</v>
      </c>
      <c r="AS11" s="40">
        <v>45</v>
      </c>
      <c r="AT11" s="41">
        <v>46</v>
      </c>
      <c r="AU11" s="40">
        <v>47</v>
      </c>
      <c r="AV11" s="41">
        <v>48</v>
      </c>
      <c r="AW11" s="40">
        <v>49</v>
      </c>
      <c r="AX11" s="41">
        <v>50</v>
      </c>
      <c r="AY11" s="40">
        <v>51</v>
      </c>
      <c r="AZ11" s="41">
        <v>52</v>
      </c>
      <c r="BA11" s="40">
        <v>53</v>
      </c>
      <c r="BB11" s="41">
        <v>54</v>
      </c>
      <c r="BC11" s="40">
        <v>55</v>
      </c>
      <c r="BD11" s="41">
        <v>56</v>
      </c>
      <c r="BE11" s="40">
        <v>57</v>
      </c>
      <c r="BF11" s="41">
        <v>58</v>
      </c>
      <c r="BG11" s="40">
        <v>59</v>
      </c>
      <c r="BH11" s="41">
        <v>60</v>
      </c>
      <c r="BI11" s="40">
        <v>61</v>
      </c>
      <c r="BJ11" s="41">
        <v>62</v>
      </c>
      <c r="BK11" s="40">
        <v>63</v>
      </c>
      <c r="BL11" s="41">
        <v>64</v>
      </c>
      <c r="BM11" s="40">
        <v>65</v>
      </c>
      <c r="BN11" s="41">
        <v>66</v>
      </c>
      <c r="BO11" s="40">
        <v>67</v>
      </c>
      <c r="BP11" s="41">
        <v>68</v>
      </c>
      <c r="BQ11" s="40">
        <v>69</v>
      </c>
      <c r="BR11" s="41">
        <v>70</v>
      </c>
      <c r="BS11" s="40">
        <v>71</v>
      </c>
      <c r="BT11" s="41">
        <v>72</v>
      </c>
      <c r="BU11" s="40">
        <v>73</v>
      </c>
      <c r="BV11" s="41">
        <v>74</v>
      </c>
      <c r="BW11" s="40">
        <v>75</v>
      </c>
      <c r="BX11" s="41">
        <v>76</v>
      </c>
      <c r="BY11" s="40">
        <v>77</v>
      </c>
      <c r="BZ11" s="41">
        <v>78</v>
      </c>
      <c r="CA11" s="40">
        <v>79</v>
      </c>
      <c r="CB11" s="41">
        <v>80</v>
      </c>
      <c r="CC11" s="4"/>
      <c r="CD11" s="4"/>
    </row>
    <row r="12" spans="1:82" ht="28">
      <c r="A12" s="42">
        <v>7</v>
      </c>
      <c r="B12" s="43" t="s">
        <v>65</v>
      </c>
      <c r="C12" s="44" t="s">
        <v>66</v>
      </c>
      <c r="D12" s="45">
        <f>[1]JULI!D12+[1]AGUSTUS!D12+[1]SEPTEMBER!D12</f>
        <v>22</v>
      </c>
      <c r="E12" s="45">
        <f>[1]JULI!E12+[1]AGUSTUS!E12+[1]SEPTEMBER!E12</f>
        <v>17</v>
      </c>
      <c r="F12" s="45">
        <f>[1]JULI!F12+[1]AGUSTUS!F12+[1]SEPTEMBER!F12</f>
        <v>12</v>
      </c>
      <c r="G12" s="46">
        <f t="shared" ref="G12:G15" si="0">(F12/D12*100)</f>
        <v>54.54545454545454</v>
      </c>
      <c r="H12" s="45">
        <f>[1]JULI!H12+[1]AGUSTUS!H12+[1]SEPTEMBER!H12</f>
        <v>3</v>
      </c>
      <c r="I12" s="47">
        <f t="shared" ref="I12:I15" si="1">(H12/F12*100)</f>
        <v>25</v>
      </c>
      <c r="J12" s="45">
        <f>[1]JULI!J12+[1]AGUSTUS!J12+[1]SEPTEMBER!J12</f>
        <v>1</v>
      </c>
      <c r="K12" s="48">
        <f t="shared" ref="K12:K15" si="2">(J12/F12*100)</f>
        <v>8.3333333333333321</v>
      </c>
      <c r="L12" s="45">
        <f>[1]JULI!L12+[1]AGUSTUS!L12+[1]SEPTEMBER!L12</f>
        <v>3</v>
      </c>
      <c r="M12" s="45">
        <f>[1]JULI!M12+[1]AGUSTUS!M12+[1]SEPTEMBER!M12</f>
        <v>1</v>
      </c>
      <c r="N12" s="45">
        <f>[1]JULI!N12+[1]AGUSTUS!N12+[1]SEPTEMBER!N12</f>
        <v>19</v>
      </c>
      <c r="O12" s="46">
        <f t="shared" ref="O12:O15" si="3">(N12/D12*100)</f>
        <v>86.36363636363636</v>
      </c>
      <c r="P12" s="45">
        <f>[1]JULI!P12+[1]AGUSTUS!P12+[1]SEPTEMBER!P12</f>
        <v>1</v>
      </c>
      <c r="Q12" s="46">
        <f t="shared" ref="Q12:Q15" si="4">(P12/N12*100)</f>
        <v>5.2631578947368416</v>
      </c>
      <c r="R12" s="45">
        <f>[1]JULI!R12+[1]AGUSTUS!R12+[1]SEPTEMBER!R12</f>
        <v>11</v>
      </c>
      <c r="S12" s="46">
        <f t="shared" ref="S12:S15" si="5">(R12/D12*100)</f>
        <v>50</v>
      </c>
      <c r="T12" s="45">
        <f>[1]JULI!T12+[1]AGUSTUS!T12+[1]SEPTEMBER!T12</f>
        <v>1</v>
      </c>
      <c r="U12" s="46">
        <f t="shared" ref="U12:U15" si="6">(T12/R12*100)</f>
        <v>9.0909090909090917</v>
      </c>
      <c r="V12" s="45">
        <f>[1]JULI!V12+[1]AGUSTUS!V12+[1]SEPTEMBER!V12</f>
        <v>12</v>
      </c>
      <c r="W12" s="46">
        <f t="shared" ref="W12:W15" si="7">(V12/D12*100)</f>
        <v>54.54545454545454</v>
      </c>
      <c r="X12" s="45">
        <f>[1]JULI!X12+[1]AGUSTUS!X12+[1]SEPTEMBER!X12</f>
        <v>0</v>
      </c>
      <c r="Y12" s="46">
        <f t="shared" ref="Y12:Y15" si="8">(X12/V12*100)</f>
        <v>0</v>
      </c>
      <c r="Z12" s="45">
        <f>[1]JULI!Z12+[1]AGUSTUS!Z12+[1]SEPTEMBER!Z12</f>
        <v>12</v>
      </c>
      <c r="AA12" s="46">
        <f t="shared" ref="AA12:AA15" si="9">(Z12/D12*100)</f>
        <v>54.54545454545454</v>
      </c>
      <c r="AB12" s="45">
        <f>[1]JULI!AB12+[1]AGUSTUS!AB12+[1]SEPTEMBER!AB12</f>
        <v>0</v>
      </c>
      <c r="AC12" s="46">
        <f t="shared" ref="AC12:AC15" si="10">(AB12/Z12*100)</f>
        <v>0</v>
      </c>
      <c r="AD12" s="45">
        <f>[1]JULI!AD12+[1]AGUSTUS!AD12+[1]SEPTEMBER!AD12</f>
        <v>12</v>
      </c>
      <c r="AE12" s="46">
        <f t="shared" ref="AE12:AE15" si="11">(AD12/D12*100)</f>
        <v>54.54545454545454</v>
      </c>
      <c r="AF12" s="45">
        <f>[1]JULI!AF12+[1]AGUSTUS!AF12+[1]SEPTEMBER!AF12</f>
        <v>0</v>
      </c>
      <c r="AG12" s="46">
        <f t="shared" ref="AG12:AG15" si="12">(AF12/AD12*100)</f>
        <v>0</v>
      </c>
      <c r="AH12" s="45">
        <f>[1]JULI!AH12+[1]AGUSTUS!AH12+[1]SEPTEMBER!AH12</f>
        <v>12</v>
      </c>
      <c r="AI12" s="46">
        <f t="shared" ref="AI12:AI15" si="13">(AH12/D12*100)</f>
        <v>54.54545454545454</v>
      </c>
      <c r="AJ12" s="45">
        <f>[1]JULI!AJ12+[1]AGUSTUS!AJ12+[1]SEPTEMBER!AJ12</f>
        <v>0</v>
      </c>
      <c r="AK12" s="46">
        <f t="shared" ref="AK12:AK15" si="14">(AJ12/AH12*100)</f>
        <v>0</v>
      </c>
      <c r="AL12" s="45">
        <f>[1]JULI!AL12+[1]AGUSTUS!AL12+[1]SEPTEMBER!AL12</f>
        <v>1</v>
      </c>
      <c r="AM12" s="45">
        <f>[1]JULI!AM12+[1]AGUSTUS!AM12+[1]SEPTEMBER!AM12</f>
        <v>2</v>
      </c>
      <c r="AN12" s="45">
        <f>[1]JULI!AN12+[1]AGUSTUS!AN12+[1]SEPTEMBER!AN12</f>
        <v>1</v>
      </c>
      <c r="AO12" s="45">
        <f>[1]JULI!AO12+[1]AGUSTUS!AO12+[1]SEPTEMBER!AO12</f>
        <v>1</v>
      </c>
      <c r="AP12" s="45">
        <f>[1]JULI!AP12+[1]AGUSTUS!AP12+[1]SEPTEMBER!AP12</f>
        <v>0</v>
      </c>
      <c r="AQ12" s="45">
        <f>[1]JULI!AQ12+[1]AGUSTUS!AQ12+[1]SEPTEMBER!AQ12</f>
        <v>0</v>
      </c>
      <c r="AR12" s="45">
        <f>[1]JULI!AR12+[1]AGUSTUS!AR12+[1]SEPTEMBER!AR12</f>
        <v>3</v>
      </c>
      <c r="AS12" s="45">
        <f>[1]JULI!AS12+[1]AGUSTUS!AS12+[1]SEPTEMBER!AS12</f>
        <v>0</v>
      </c>
      <c r="AT12" s="45">
        <f>[1]JULI!AT12+[1]AGUSTUS!AT12+[1]SEPTEMBER!AT12</f>
        <v>0</v>
      </c>
      <c r="AU12" s="45">
        <f>[1]JULI!AU12+[1]AGUSTUS!AU12+[1]SEPTEMBER!AU12</f>
        <v>0</v>
      </c>
      <c r="AV12" s="45">
        <f>[1]JULI!AV12+[1]AGUSTUS!AV12+[1]SEPTEMBER!AV12</f>
        <v>0</v>
      </c>
      <c r="AW12" s="45">
        <f>[1]JULI!AW12+[1]AGUSTUS!AW12+[1]SEPTEMBER!AW12</f>
        <v>0</v>
      </c>
      <c r="AX12" s="45">
        <f>[1]JULI!AX12+[1]AGUSTUS!AX12+[1]SEPTEMBER!AX12</f>
        <v>0</v>
      </c>
      <c r="AY12" s="45">
        <f>[1]JULI!AY12+[1]AGUSTUS!AY12+[1]SEPTEMBER!AY12</f>
        <v>0</v>
      </c>
      <c r="AZ12" s="45">
        <f>[1]JULI!AZ12+[1]AGUSTUS!AZ12+[1]SEPTEMBER!AZ12</f>
        <v>1</v>
      </c>
      <c r="BA12" s="45">
        <f>[1]JULI!BA12+[1]AGUSTUS!BA12+[1]SEPTEMBER!BA12</f>
        <v>3</v>
      </c>
      <c r="BB12" s="45">
        <f>[1]JULI!BB12+[1]AGUSTUS!BB12+[1]SEPTEMBER!BB12</f>
        <v>0</v>
      </c>
      <c r="BC12" s="45">
        <f>[1]JULI!BC12+[1]AGUSTUS!BC12+[1]SEPTEMBER!BC12</f>
        <v>1</v>
      </c>
      <c r="BD12" s="45">
        <f>[1]JULI!BD12+[1]AGUSTUS!BD12+[1]SEPTEMBER!BD12</f>
        <v>1</v>
      </c>
      <c r="BE12" s="45">
        <f>[1]JULI!BE12+[1]AGUSTUS!BE12+[1]SEPTEMBER!BE12</f>
        <v>5</v>
      </c>
      <c r="BF12" s="45">
        <f>[1]JULI!BF12+[1]AGUSTUS!BF12+[1]SEPTEMBER!BF12</f>
        <v>23</v>
      </c>
      <c r="BG12" s="45">
        <f>[1]JULI!BG12+[1]AGUSTUS!BG12+[1]SEPTEMBER!BG12</f>
        <v>11</v>
      </c>
      <c r="BH12" s="49">
        <f t="shared" ref="BH12:BH15" si="15">BG12/BF12*100</f>
        <v>47.826086956521742</v>
      </c>
      <c r="BI12" s="45">
        <f>[1]JULI!BI12+[1]AGUSTUS!BI12+[1]SEPTEMBER!BI12</f>
        <v>0</v>
      </c>
      <c r="BJ12" s="49">
        <f t="shared" ref="BJ12:BJ15" si="16">BI12/BF12*100</f>
        <v>0</v>
      </c>
      <c r="BK12" s="45">
        <f>[1]JULI!BK12+[1]AGUSTUS!BK12+[1]SEPTEMBER!BK12</f>
        <v>0</v>
      </c>
      <c r="BL12" s="50">
        <f t="shared" ref="BL12:BL15" si="17">(BK12/BF12*100)</f>
        <v>0</v>
      </c>
      <c r="BM12" s="45">
        <f>[1]JULI!BM12+[1]AGUSTUS!BM12+[1]SEPTEMBER!BM12</f>
        <v>3</v>
      </c>
      <c r="BN12" s="50">
        <f t="shared" ref="BN12:BN15" si="18">(BM12/BF12*100)</f>
        <v>13.043478260869565</v>
      </c>
      <c r="BO12" s="51">
        <f t="shared" ref="BO12:BO15" si="19">BG12+BI12+BM12+BK12</f>
        <v>14</v>
      </c>
      <c r="BP12" s="50">
        <f t="shared" ref="BP12:BP15" si="20">BO12/BF12*100</f>
        <v>60.869565217391312</v>
      </c>
      <c r="BQ12" s="45">
        <f>[1]JULI!BQ12+[1]AGUSTUS!BQ12+[1]SEPTEMBER!BQ12</f>
        <v>9</v>
      </c>
      <c r="BR12" s="46">
        <f t="shared" ref="BR12:BR15" si="21">(BQ12/BF12*100)</f>
        <v>39.130434782608695</v>
      </c>
      <c r="BS12" s="45">
        <f>[1]JULI!BS12+[1]AGUSTUS!BS12+[1]SEPTEMBER!BS12</f>
        <v>0</v>
      </c>
      <c r="BT12" s="46">
        <f t="shared" ref="BT12:BT15" si="22">(BS12/BF12*100)</f>
        <v>0</v>
      </c>
      <c r="BU12" s="45">
        <f>[1]JULI!BU12+[1]AGUSTUS!BU12+[1]SEPTEMBER!BU12</f>
        <v>0</v>
      </c>
      <c r="BV12" s="46">
        <f t="shared" ref="BV12:BV15" si="23">(BU12/BF12*100)</f>
        <v>0</v>
      </c>
      <c r="BW12" s="45">
        <f>[1]JULI!BW12+[1]AGUSTUS!BW12+[1]SEPTEMBER!BW12</f>
        <v>0</v>
      </c>
      <c r="BX12" s="46">
        <f t="shared" ref="BX12:BX15" si="24">(BW12/BF12*100)</f>
        <v>0</v>
      </c>
      <c r="BY12" s="45">
        <f>[1]JULI!BY12+[1]AGUSTUS!BY12+[1]SEPTEMBER!BY12</f>
        <v>0</v>
      </c>
      <c r="BZ12" s="46">
        <f t="shared" ref="BZ12:BZ15" si="25">(BY12/BF12*100)</f>
        <v>0</v>
      </c>
      <c r="CA12" s="45">
        <f>[1]JULI!CA12+[1]AGUSTUS!CA12+[1]SEPTEMBER!CA12</f>
        <v>0</v>
      </c>
      <c r="CB12" s="46">
        <f t="shared" ref="CB12:CB15" si="26">(CA12/BF12*100)</f>
        <v>0</v>
      </c>
      <c r="CC12" s="4" t="s">
        <v>67</v>
      </c>
      <c r="CD12" s="52">
        <f>P16+T16+X16+AB16+AF16+AJ16+SUM(AL16:AZ16)</f>
        <v>0</v>
      </c>
    </row>
    <row r="13" spans="1:82">
      <c r="A13" s="18"/>
      <c r="B13" s="18"/>
      <c r="C13" s="44" t="s">
        <v>68</v>
      </c>
      <c r="D13" s="45">
        <f>[1]JULI!D13+[1]AGUSTUS!D13+[1]SEPTEMBER!D13</f>
        <v>21</v>
      </c>
      <c r="E13" s="45">
        <f>[1]JULI!E13+[1]AGUSTUS!E13+[1]SEPTEMBER!E13</f>
        <v>11</v>
      </c>
      <c r="F13" s="45">
        <f>[1]JULI!F13+[1]AGUSTUS!F13+[1]SEPTEMBER!F13</f>
        <v>13</v>
      </c>
      <c r="G13" s="46">
        <f t="shared" si="0"/>
        <v>61.904761904761905</v>
      </c>
      <c r="H13" s="45">
        <f>[1]JULI!H13+[1]AGUSTUS!H13+[1]SEPTEMBER!H13</f>
        <v>4</v>
      </c>
      <c r="I13" s="47">
        <f t="shared" si="1"/>
        <v>30.76923076923077</v>
      </c>
      <c r="J13" s="45">
        <f>[1]JULI!J13+[1]AGUSTUS!J13+[1]SEPTEMBER!J13</f>
        <v>0</v>
      </c>
      <c r="K13" s="48">
        <f t="shared" si="2"/>
        <v>0</v>
      </c>
      <c r="L13" s="45">
        <f>[1]JULI!L13+[1]AGUSTUS!L13+[1]SEPTEMBER!L13</f>
        <v>0</v>
      </c>
      <c r="M13" s="45">
        <f>[1]JULI!M13+[1]AGUSTUS!M13+[1]SEPTEMBER!M13</f>
        <v>0</v>
      </c>
      <c r="N13" s="45">
        <f>[1]JULI!N13+[1]AGUSTUS!N13+[1]SEPTEMBER!N13</f>
        <v>21</v>
      </c>
      <c r="O13" s="46">
        <f t="shared" si="3"/>
        <v>100</v>
      </c>
      <c r="P13" s="45">
        <f>[1]JULI!P13+[1]AGUSTUS!P13+[1]SEPTEMBER!P13</f>
        <v>2</v>
      </c>
      <c r="Q13" s="46">
        <f t="shared" si="4"/>
        <v>9.5238095238095237</v>
      </c>
      <c r="R13" s="45">
        <f>[1]JULI!R13+[1]AGUSTUS!R13+[1]SEPTEMBER!R13</f>
        <v>13</v>
      </c>
      <c r="S13" s="46">
        <f t="shared" si="5"/>
        <v>61.904761904761905</v>
      </c>
      <c r="T13" s="45">
        <f>[1]JULI!T13+[1]AGUSTUS!T13+[1]SEPTEMBER!T13</f>
        <v>0</v>
      </c>
      <c r="U13" s="46">
        <f t="shared" si="6"/>
        <v>0</v>
      </c>
      <c r="V13" s="45">
        <f>[1]JULI!V13+[1]AGUSTUS!V13+[1]SEPTEMBER!V13</f>
        <v>13</v>
      </c>
      <c r="W13" s="46">
        <f t="shared" si="7"/>
        <v>61.904761904761905</v>
      </c>
      <c r="X13" s="45">
        <f>[1]JULI!X13+[1]AGUSTUS!X13+[1]SEPTEMBER!X13</f>
        <v>0</v>
      </c>
      <c r="Y13" s="46">
        <f t="shared" si="8"/>
        <v>0</v>
      </c>
      <c r="Z13" s="45">
        <f>[1]JULI!Z13+[1]AGUSTUS!Z13+[1]SEPTEMBER!Z13</f>
        <v>13</v>
      </c>
      <c r="AA13" s="46">
        <f t="shared" si="9"/>
        <v>61.904761904761905</v>
      </c>
      <c r="AB13" s="45">
        <f>[1]JULI!AB13+[1]AGUSTUS!AB13+[1]SEPTEMBER!AB13</f>
        <v>1</v>
      </c>
      <c r="AC13" s="46">
        <f t="shared" si="10"/>
        <v>7.6923076923076925</v>
      </c>
      <c r="AD13" s="45">
        <f>[1]JULI!AD13+[1]AGUSTUS!AD13+[1]SEPTEMBER!AD13</f>
        <v>13</v>
      </c>
      <c r="AE13" s="46">
        <f t="shared" si="11"/>
        <v>61.904761904761905</v>
      </c>
      <c r="AF13" s="45">
        <f>[1]JULI!AF13+[1]AGUSTUS!AF13+[1]SEPTEMBER!AF13</f>
        <v>0</v>
      </c>
      <c r="AG13" s="46">
        <f t="shared" si="12"/>
        <v>0</v>
      </c>
      <c r="AH13" s="45">
        <f>[1]JULI!AH13+[1]AGUSTUS!AH13+[1]SEPTEMBER!AH13</f>
        <v>13</v>
      </c>
      <c r="AI13" s="46">
        <f t="shared" si="13"/>
        <v>61.904761904761905</v>
      </c>
      <c r="AJ13" s="45">
        <f>[1]JULI!AJ13+[1]AGUSTUS!AJ13+[1]SEPTEMBER!AJ13</f>
        <v>0</v>
      </c>
      <c r="AK13" s="46">
        <f t="shared" si="14"/>
        <v>0</v>
      </c>
      <c r="AL13" s="45">
        <f>[1]JULI!AL13+[1]AGUSTUS!AL13+[1]SEPTEMBER!AL13</f>
        <v>0</v>
      </c>
      <c r="AM13" s="45">
        <f>[1]JULI!AM13+[1]AGUSTUS!AM13+[1]SEPTEMBER!AM13</f>
        <v>3</v>
      </c>
      <c r="AN13" s="45">
        <f>[1]JULI!AN13+[1]AGUSTUS!AN13+[1]SEPTEMBER!AN13</f>
        <v>0</v>
      </c>
      <c r="AO13" s="45">
        <f>[1]JULI!AO13+[1]AGUSTUS!AO13+[1]SEPTEMBER!AO13</f>
        <v>0</v>
      </c>
      <c r="AP13" s="45">
        <f>[1]JULI!AP13+[1]AGUSTUS!AP13+[1]SEPTEMBER!AP13</f>
        <v>0</v>
      </c>
      <c r="AQ13" s="45">
        <f>[1]JULI!AQ13+[1]AGUSTUS!AQ13+[1]SEPTEMBER!AQ13</f>
        <v>0</v>
      </c>
      <c r="AR13" s="45">
        <f>[1]JULI!AR13+[1]AGUSTUS!AR13+[1]SEPTEMBER!AR13</f>
        <v>0</v>
      </c>
      <c r="AS13" s="45">
        <f>[1]JULI!AS13+[1]AGUSTUS!AS13+[1]SEPTEMBER!AS13</f>
        <v>0</v>
      </c>
      <c r="AT13" s="45">
        <f>[1]JULI!AT13+[1]AGUSTUS!AT13+[1]SEPTEMBER!AT13</f>
        <v>0</v>
      </c>
      <c r="AU13" s="45">
        <f>[1]JULI!AU13+[1]AGUSTUS!AU13+[1]SEPTEMBER!AU13</f>
        <v>0</v>
      </c>
      <c r="AV13" s="45">
        <f>[1]JULI!AV13+[1]AGUSTUS!AV13+[1]SEPTEMBER!AV13</f>
        <v>0</v>
      </c>
      <c r="AW13" s="45">
        <f>[1]JULI!AW13+[1]AGUSTUS!AW13+[1]SEPTEMBER!AW13</f>
        <v>0</v>
      </c>
      <c r="AX13" s="45">
        <f>[1]JULI!AX13+[1]AGUSTUS!AX13+[1]SEPTEMBER!AX13</f>
        <v>0</v>
      </c>
      <c r="AY13" s="45">
        <f>[1]JULI!AY13+[1]AGUSTUS!AY13+[1]SEPTEMBER!AY13</f>
        <v>0</v>
      </c>
      <c r="AZ13" s="45">
        <f>[1]JULI!AZ13+[1]AGUSTUS!AZ13+[1]SEPTEMBER!AZ13</f>
        <v>0</v>
      </c>
      <c r="BA13" s="45">
        <f>[1]JULI!BA13+[1]AGUSTUS!BA13+[1]SEPTEMBER!BA13</f>
        <v>2</v>
      </c>
      <c r="BB13" s="45">
        <f>[1]JULI!BB13+[1]AGUSTUS!BB13+[1]SEPTEMBER!BB13</f>
        <v>0</v>
      </c>
      <c r="BC13" s="45">
        <f>[1]JULI!BC13+[1]AGUSTUS!BC13+[1]SEPTEMBER!BC13</f>
        <v>2</v>
      </c>
      <c r="BD13" s="45">
        <f>[1]JULI!BD13+[1]AGUSTUS!BD13+[1]SEPTEMBER!BD13</f>
        <v>0</v>
      </c>
      <c r="BE13" s="45">
        <f>[1]JULI!BE13+[1]AGUSTUS!BE13+[1]SEPTEMBER!BE13</f>
        <v>4</v>
      </c>
      <c r="BF13" s="45">
        <f>[1]JULI!BF13+[1]AGUSTUS!BF13+[1]SEPTEMBER!BF13</f>
        <v>18</v>
      </c>
      <c r="BG13" s="45">
        <f>[1]JULI!BG13+[1]AGUSTUS!BG13+[1]SEPTEMBER!BG13</f>
        <v>4</v>
      </c>
      <c r="BH13" s="49">
        <f t="shared" si="15"/>
        <v>22.222222222222221</v>
      </c>
      <c r="BI13" s="45">
        <f>[1]JULI!BI13+[1]AGUSTUS!BI13+[1]SEPTEMBER!BI13</f>
        <v>0</v>
      </c>
      <c r="BJ13" s="49">
        <f t="shared" si="16"/>
        <v>0</v>
      </c>
      <c r="BK13" s="45">
        <f>[1]JULI!BK13+[1]AGUSTUS!BK13+[1]SEPTEMBER!BK13</f>
        <v>0</v>
      </c>
      <c r="BL13" s="50">
        <f t="shared" si="17"/>
        <v>0</v>
      </c>
      <c r="BM13" s="45">
        <f>[1]JULI!BM13+[1]AGUSTUS!BM13+[1]SEPTEMBER!BM13</f>
        <v>4</v>
      </c>
      <c r="BN13" s="50">
        <f t="shared" si="18"/>
        <v>22.222222222222221</v>
      </c>
      <c r="BO13" s="51">
        <f t="shared" si="19"/>
        <v>8</v>
      </c>
      <c r="BP13" s="50">
        <f t="shared" si="20"/>
        <v>44.444444444444443</v>
      </c>
      <c r="BQ13" s="45">
        <f>[1]JULI!BQ13+[1]AGUSTUS!BQ13+[1]SEPTEMBER!BQ13</f>
        <v>10</v>
      </c>
      <c r="BR13" s="46">
        <f t="shared" si="21"/>
        <v>55.555555555555557</v>
      </c>
      <c r="BS13" s="45">
        <f>[1]JULI!BS13+[1]AGUSTUS!BS13+[1]SEPTEMBER!BS13</f>
        <v>0</v>
      </c>
      <c r="BT13" s="46">
        <f t="shared" si="22"/>
        <v>0</v>
      </c>
      <c r="BU13" s="45">
        <f>[1]JULI!BU13+[1]AGUSTUS!BU13+[1]SEPTEMBER!BU13</f>
        <v>0</v>
      </c>
      <c r="BV13" s="46">
        <f t="shared" si="23"/>
        <v>0</v>
      </c>
      <c r="BW13" s="45">
        <f>[1]JULI!BW13+[1]AGUSTUS!BW13+[1]SEPTEMBER!BW13</f>
        <v>0</v>
      </c>
      <c r="BX13" s="46">
        <f t="shared" si="24"/>
        <v>0</v>
      </c>
      <c r="BY13" s="45">
        <f>[1]JULI!BY13+[1]AGUSTUS!BY13+[1]SEPTEMBER!BY13</f>
        <v>0</v>
      </c>
      <c r="BZ13" s="46">
        <f t="shared" si="25"/>
        <v>0</v>
      </c>
      <c r="CA13" s="45">
        <f>[1]JULI!CA13+[1]AGUSTUS!CA13+[1]SEPTEMBER!CA13</f>
        <v>0</v>
      </c>
      <c r="CB13" s="46">
        <f t="shared" si="26"/>
        <v>0</v>
      </c>
      <c r="CC13" s="4" t="s">
        <v>69</v>
      </c>
      <c r="CD13" s="52">
        <f>BO16+BQ16+BS16+BU16+BW16+BY16</f>
        <v>0</v>
      </c>
    </row>
    <row r="14" spans="1:82">
      <c r="A14" s="18"/>
      <c r="B14" s="18"/>
      <c r="C14" s="44" t="s">
        <v>70</v>
      </c>
      <c r="D14" s="45">
        <f>[1]JULI!D14+[1]AGUSTUS!D14+[1]SEPTEMBER!D14</f>
        <v>17</v>
      </c>
      <c r="E14" s="45">
        <f>[1]JULI!E14+[1]AGUSTUS!E14+[1]SEPTEMBER!E14</f>
        <v>19</v>
      </c>
      <c r="F14" s="45">
        <f>[1]JULI!F14+[1]AGUSTUS!F14+[1]SEPTEMBER!F14</f>
        <v>7</v>
      </c>
      <c r="G14" s="46">
        <f t="shared" si="0"/>
        <v>41.17647058823529</v>
      </c>
      <c r="H14" s="45">
        <f>[1]JULI!H14+[1]AGUSTUS!H14+[1]SEPTEMBER!H14</f>
        <v>2</v>
      </c>
      <c r="I14" s="47">
        <f t="shared" si="1"/>
        <v>28.571428571428569</v>
      </c>
      <c r="J14" s="45">
        <f>[1]JULI!J14+[1]AGUSTUS!J14+[1]SEPTEMBER!J14</f>
        <v>1</v>
      </c>
      <c r="K14" s="48">
        <f t="shared" si="2"/>
        <v>14.285714285714285</v>
      </c>
      <c r="L14" s="45">
        <f>[1]JULI!L14+[1]AGUSTUS!L14+[1]SEPTEMBER!L14</f>
        <v>1</v>
      </c>
      <c r="M14" s="45">
        <f>[1]JULI!M14+[1]AGUSTUS!M14+[1]SEPTEMBER!M14</f>
        <v>0</v>
      </c>
      <c r="N14" s="45">
        <f>[1]JULI!N14+[1]AGUSTUS!N14+[1]SEPTEMBER!N14</f>
        <v>14</v>
      </c>
      <c r="O14" s="46">
        <f t="shared" si="3"/>
        <v>82.35294117647058</v>
      </c>
      <c r="P14" s="45">
        <f>[1]JULI!P14+[1]AGUSTUS!P14+[1]SEPTEMBER!P14</f>
        <v>2</v>
      </c>
      <c r="Q14" s="46">
        <f t="shared" si="4"/>
        <v>14.285714285714285</v>
      </c>
      <c r="R14" s="45">
        <f>[1]JULI!R14+[1]AGUSTUS!R14+[1]SEPTEMBER!R14</f>
        <v>11</v>
      </c>
      <c r="S14" s="46">
        <f t="shared" si="5"/>
        <v>64.705882352941174</v>
      </c>
      <c r="T14" s="45">
        <f>[1]JULI!T14+[1]AGUSTUS!T14+[1]SEPTEMBER!T14</f>
        <v>2</v>
      </c>
      <c r="U14" s="46">
        <f t="shared" si="6"/>
        <v>18.181818181818183</v>
      </c>
      <c r="V14" s="45">
        <f>[1]JULI!V14+[1]AGUSTUS!V14+[1]SEPTEMBER!V14</f>
        <v>11</v>
      </c>
      <c r="W14" s="46">
        <f t="shared" si="7"/>
        <v>64.705882352941174</v>
      </c>
      <c r="X14" s="45">
        <f>[1]JULI!X14+[1]AGUSTUS!X14+[1]SEPTEMBER!X14</f>
        <v>0</v>
      </c>
      <c r="Y14" s="46">
        <f t="shared" si="8"/>
        <v>0</v>
      </c>
      <c r="Z14" s="45">
        <f>[1]JULI!Z14+[1]AGUSTUS!Z14+[1]SEPTEMBER!Z14</f>
        <v>11</v>
      </c>
      <c r="AA14" s="46">
        <f t="shared" si="9"/>
        <v>64.705882352941174</v>
      </c>
      <c r="AB14" s="45">
        <f>[1]JULI!AB14+[1]AGUSTUS!AB14+[1]SEPTEMBER!AB14</f>
        <v>0</v>
      </c>
      <c r="AC14" s="46">
        <f t="shared" si="10"/>
        <v>0</v>
      </c>
      <c r="AD14" s="45">
        <f>[1]JULI!AD14+[1]AGUSTUS!AD14+[1]SEPTEMBER!AD14</f>
        <v>11</v>
      </c>
      <c r="AE14" s="46">
        <f t="shared" si="11"/>
        <v>64.705882352941174</v>
      </c>
      <c r="AF14" s="45">
        <f>[1]JULI!AF14+[1]AGUSTUS!AF14+[1]SEPTEMBER!AF14</f>
        <v>0</v>
      </c>
      <c r="AG14" s="46">
        <f t="shared" si="12"/>
        <v>0</v>
      </c>
      <c r="AH14" s="45">
        <f>[1]JULI!AH14+[1]AGUSTUS!AH14+[1]SEPTEMBER!AH14</f>
        <v>11</v>
      </c>
      <c r="AI14" s="46">
        <f t="shared" si="13"/>
        <v>64.705882352941174</v>
      </c>
      <c r="AJ14" s="45">
        <f>[1]JULI!AJ14+[1]AGUSTUS!AJ14+[1]SEPTEMBER!AJ14</f>
        <v>0</v>
      </c>
      <c r="AK14" s="46">
        <f t="shared" si="14"/>
        <v>0</v>
      </c>
      <c r="AL14" s="45">
        <f>[1]JULI!AL14+[1]AGUSTUS!AL14+[1]SEPTEMBER!AL14</f>
        <v>0</v>
      </c>
      <c r="AM14" s="45">
        <f>[1]JULI!AM14+[1]AGUSTUS!AM14+[1]SEPTEMBER!AM14</f>
        <v>1</v>
      </c>
      <c r="AN14" s="45">
        <f>[1]JULI!AN14+[1]AGUSTUS!AN14+[1]SEPTEMBER!AN14</f>
        <v>0</v>
      </c>
      <c r="AO14" s="45">
        <f>[1]JULI!AO14+[1]AGUSTUS!AO14+[1]SEPTEMBER!AO14</f>
        <v>0</v>
      </c>
      <c r="AP14" s="45">
        <f>[1]JULI!AP14+[1]AGUSTUS!AP14+[1]SEPTEMBER!AP14</f>
        <v>0</v>
      </c>
      <c r="AQ14" s="45">
        <f>[1]JULI!AQ14+[1]AGUSTUS!AQ14+[1]SEPTEMBER!AQ14</f>
        <v>0</v>
      </c>
      <c r="AR14" s="45">
        <f>[1]JULI!AR14+[1]AGUSTUS!AR14+[1]SEPTEMBER!AR14</f>
        <v>0</v>
      </c>
      <c r="AS14" s="45">
        <f>[1]JULI!AS14+[1]AGUSTUS!AS14+[1]SEPTEMBER!AS14</f>
        <v>0</v>
      </c>
      <c r="AT14" s="45">
        <f>[1]JULI!AT14+[1]AGUSTUS!AT14+[1]SEPTEMBER!AT14</f>
        <v>0</v>
      </c>
      <c r="AU14" s="45">
        <f>[1]JULI!AU14+[1]AGUSTUS!AU14+[1]SEPTEMBER!AU14</f>
        <v>0</v>
      </c>
      <c r="AV14" s="45">
        <f>[1]JULI!AV14+[1]AGUSTUS!AV14+[1]SEPTEMBER!AV14</f>
        <v>0</v>
      </c>
      <c r="AW14" s="45">
        <f>[1]JULI!AW14+[1]AGUSTUS!AW14+[1]SEPTEMBER!AW14</f>
        <v>0</v>
      </c>
      <c r="AX14" s="45">
        <f>[1]JULI!AX14+[1]AGUSTUS!AX14+[1]SEPTEMBER!AX14</f>
        <v>0</v>
      </c>
      <c r="AY14" s="45">
        <f>[1]JULI!AY14+[1]AGUSTUS!AY14+[1]SEPTEMBER!AY14</f>
        <v>0</v>
      </c>
      <c r="AZ14" s="45">
        <f>[1]JULI!AZ14+[1]AGUSTUS!AZ14+[1]SEPTEMBER!AZ14</f>
        <v>0</v>
      </c>
      <c r="BA14" s="45">
        <f>[1]JULI!BA14+[1]AGUSTUS!BA14+[1]SEPTEMBER!BA14</f>
        <v>2</v>
      </c>
      <c r="BB14" s="45">
        <f>[1]JULI!BB14+[1]AGUSTUS!BB14+[1]SEPTEMBER!BB14</f>
        <v>0</v>
      </c>
      <c r="BC14" s="45">
        <f>[1]JULI!BC14+[1]AGUSTUS!BC14+[1]SEPTEMBER!BC14</f>
        <v>2</v>
      </c>
      <c r="BD14" s="45">
        <f>[1]JULI!BD14+[1]AGUSTUS!BD14+[1]SEPTEMBER!BD14</f>
        <v>2</v>
      </c>
      <c r="BE14" s="45">
        <f>[1]JULI!BE14+[1]AGUSTUS!BE14+[1]SEPTEMBER!BE14</f>
        <v>6</v>
      </c>
      <c r="BF14" s="45">
        <f>[1]JULI!BF14+[1]AGUSTUS!BF14+[1]SEPTEMBER!BF14</f>
        <v>19</v>
      </c>
      <c r="BG14" s="45">
        <f>[1]JULI!BG14+[1]AGUSTUS!BG14+[1]SEPTEMBER!BG14</f>
        <v>10</v>
      </c>
      <c r="BH14" s="49">
        <f t="shared" si="15"/>
        <v>52.631578947368418</v>
      </c>
      <c r="BI14" s="45">
        <f>[1]JULI!BI14+[1]AGUSTUS!BI14+[1]SEPTEMBER!BI14</f>
        <v>0</v>
      </c>
      <c r="BJ14" s="49">
        <f t="shared" si="16"/>
        <v>0</v>
      </c>
      <c r="BK14" s="45">
        <f>[1]JULI!BK14+[1]AGUSTUS!BK14+[1]SEPTEMBER!BK14</f>
        <v>0</v>
      </c>
      <c r="BL14" s="50">
        <f t="shared" si="17"/>
        <v>0</v>
      </c>
      <c r="BM14" s="45">
        <f>[1]JULI!BM14+[1]AGUSTUS!BM14+[1]SEPTEMBER!BM14</f>
        <v>1</v>
      </c>
      <c r="BN14" s="50">
        <f t="shared" si="18"/>
        <v>5.2631578947368416</v>
      </c>
      <c r="BO14" s="51">
        <f t="shared" si="19"/>
        <v>11</v>
      </c>
      <c r="BP14" s="50">
        <f t="shared" si="20"/>
        <v>57.894736842105267</v>
      </c>
      <c r="BQ14" s="45">
        <f>[1]JULI!BQ14+[1]AGUSTUS!BQ14+[1]SEPTEMBER!BQ14</f>
        <v>8</v>
      </c>
      <c r="BR14" s="46">
        <f t="shared" si="21"/>
        <v>42.105263157894733</v>
      </c>
      <c r="BS14" s="45">
        <f>[1]JULI!BS14+[1]AGUSTUS!BS14+[1]SEPTEMBER!BS14</f>
        <v>0</v>
      </c>
      <c r="BT14" s="46">
        <f t="shared" si="22"/>
        <v>0</v>
      </c>
      <c r="BU14" s="45">
        <f>[1]JULI!BU14+[1]AGUSTUS!BU14+[1]SEPTEMBER!BU14</f>
        <v>0</v>
      </c>
      <c r="BV14" s="46">
        <f t="shared" si="23"/>
        <v>0</v>
      </c>
      <c r="BW14" s="45">
        <f>[1]JULI!BW14+[1]AGUSTUS!BW14+[1]SEPTEMBER!BW14</f>
        <v>0</v>
      </c>
      <c r="BX14" s="46">
        <f t="shared" si="24"/>
        <v>0</v>
      </c>
      <c r="BY14" s="45">
        <f>[1]JULI!BY14+[1]AGUSTUS!BY14+[1]SEPTEMBER!BY14</f>
        <v>0</v>
      </c>
      <c r="BZ14" s="46">
        <f t="shared" si="25"/>
        <v>0</v>
      </c>
      <c r="CA14" s="45">
        <f>[1]JULI!CA14+[1]AGUSTUS!CA14+[1]SEPTEMBER!CA14</f>
        <v>0</v>
      </c>
      <c r="CB14" s="46">
        <f t="shared" si="26"/>
        <v>0</v>
      </c>
      <c r="CC14" s="4" t="s">
        <v>71</v>
      </c>
      <c r="CD14" s="52">
        <f>BO16+BQ16+BS16+BU16+BW16+BY16+CA16</f>
        <v>0</v>
      </c>
    </row>
    <row r="15" spans="1:82">
      <c r="A15" s="31"/>
      <c r="B15" s="31"/>
      <c r="C15" s="44" t="s">
        <v>72</v>
      </c>
      <c r="D15" s="45">
        <f>[1]JULI!D15+[1]AGUSTUS!D15+[1]SEPTEMBER!D15</f>
        <v>25</v>
      </c>
      <c r="E15" s="45">
        <f>[1]JULI!E15+[1]AGUSTUS!E15+[1]SEPTEMBER!E15</f>
        <v>23</v>
      </c>
      <c r="F15" s="45">
        <f>[1]JULI!F15+[1]AGUSTUS!F15+[1]SEPTEMBER!F15</f>
        <v>7</v>
      </c>
      <c r="G15" s="46">
        <f t="shared" si="0"/>
        <v>28.000000000000004</v>
      </c>
      <c r="H15" s="45">
        <f>[1]JULI!H15+[1]AGUSTUS!H15+[1]SEPTEMBER!H15</f>
        <v>0</v>
      </c>
      <c r="I15" s="47">
        <f t="shared" si="1"/>
        <v>0</v>
      </c>
      <c r="J15" s="45">
        <f>[1]JULI!J15+[1]AGUSTUS!J15+[1]SEPTEMBER!J15</f>
        <v>0</v>
      </c>
      <c r="K15" s="48">
        <f t="shared" si="2"/>
        <v>0</v>
      </c>
      <c r="L15" s="45">
        <f>[1]JULI!L15+[1]AGUSTUS!L15+[1]SEPTEMBER!L15</f>
        <v>5</v>
      </c>
      <c r="M15" s="45">
        <f>[1]JULI!M15+[1]AGUSTUS!M15+[1]SEPTEMBER!M15</f>
        <v>0</v>
      </c>
      <c r="N15" s="45">
        <f>[1]JULI!N15+[1]AGUSTUS!N15+[1]SEPTEMBER!N15</f>
        <v>14</v>
      </c>
      <c r="O15" s="46">
        <f t="shared" si="3"/>
        <v>56.000000000000007</v>
      </c>
      <c r="P15" s="45">
        <f>[1]JULI!P15+[1]AGUSTUS!P15+[1]SEPTEMBER!P15</f>
        <v>1</v>
      </c>
      <c r="Q15" s="46">
        <f t="shared" si="4"/>
        <v>7.1428571428571423</v>
      </c>
      <c r="R15" s="45">
        <f>[1]JULI!R15+[1]AGUSTUS!R15+[1]SEPTEMBER!R15</f>
        <v>14</v>
      </c>
      <c r="S15" s="46">
        <f t="shared" si="5"/>
        <v>56.000000000000007</v>
      </c>
      <c r="T15" s="45">
        <f>[1]JULI!T15+[1]AGUSTUS!T15+[1]SEPTEMBER!T15</f>
        <v>0</v>
      </c>
      <c r="U15" s="46">
        <f t="shared" si="6"/>
        <v>0</v>
      </c>
      <c r="V15" s="45">
        <f>[1]JULI!V15+[1]AGUSTUS!V15+[1]SEPTEMBER!V15</f>
        <v>14</v>
      </c>
      <c r="W15" s="46">
        <f t="shared" si="7"/>
        <v>56.000000000000007</v>
      </c>
      <c r="X15" s="45">
        <f>[1]JULI!X15+[1]AGUSTUS!X15+[1]SEPTEMBER!X15</f>
        <v>0</v>
      </c>
      <c r="Y15" s="46">
        <f t="shared" si="8"/>
        <v>0</v>
      </c>
      <c r="Z15" s="45">
        <f>[1]JULI!Z15+[1]AGUSTUS!Z15+[1]SEPTEMBER!Z15</f>
        <v>14</v>
      </c>
      <c r="AA15" s="46">
        <f t="shared" si="9"/>
        <v>56.000000000000007</v>
      </c>
      <c r="AB15" s="45">
        <f>[1]JULI!AB15+[1]AGUSTUS!AB15+[1]SEPTEMBER!AB15</f>
        <v>0</v>
      </c>
      <c r="AC15" s="46">
        <f t="shared" si="10"/>
        <v>0</v>
      </c>
      <c r="AD15" s="45">
        <f>[1]JULI!AD15+[1]AGUSTUS!AD15+[1]SEPTEMBER!AD15</f>
        <v>14</v>
      </c>
      <c r="AE15" s="46">
        <f t="shared" si="11"/>
        <v>56.000000000000007</v>
      </c>
      <c r="AF15" s="45">
        <f>[1]JULI!AF15+[1]AGUSTUS!AF15+[1]SEPTEMBER!AF15</f>
        <v>0</v>
      </c>
      <c r="AG15" s="46">
        <f t="shared" si="12"/>
        <v>0</v>
      </c>
      <c r="AH15" s="45">
        <f>[1]JULI!AH15+[1]AGUSTUS!AH15+[1]SEPTEMBER!AH15</f>
        <v>14</v>
      </c>
      <c r="AI15" s="46">
        <f t="shared" si="13"/>
        <v>56.000000000000007</v>
      </c>
      <c r="AJ15" s="45">
        <f>[1]JULI!AJ15+[1]AGUSTUS!AJ15+[1]SEPTEMBER!AJ15</f>
        <v>0</v>
      </c>
      <c r="AK15" s="46">
        <f t="shared" si="14"/>
        <v>0</v>
      </c>
      <c r="AL15" s="45">
        <f>[1]JULI!AL15+[1]AGUSTUS!AL15+[1]SEPTEMBER!AL15</f>
        <v>0</v>
      </c>
      <c r="AM15" s="45">
        <f>[1]JULI!AM15+[1]AGUSTUS!AM15+[1]SEPTEMBER!AM15</f>
        <v>0</v>
      </c>
      <c r="AN15" s="45">
        <f>[1]JULI!AN15+[1]AGUSTUS!AN15+[1]SEPTEMBER!AN15</f>
        <v>1</v>
      </c>
      <c r="AO15" s="45">
        <f>[1]JULI!AO15+[1]AGUSTUS!AO15+[1]SEPTEMBER!AO15</f>
        <v>0</v>
      </c>
      <c r="AP15" s="45">
        <f>[1]JULI!AP15+[1]AGUSTUS!AP15+[1]SEPTEMBER!AP15</f>
        <v>0</v>
      </c>
      <c r="AQ15" s="45">
        <f>[1]JULI!AQ15+[1]AGUSTUS!AQ15+[1]SEPTEMBER!AQ15</f>
        <v>0</v>
      </c>
      <c r="AR15" s="45">
        <f>[1]JULI!AR15+[1]AGUSTUS!AR15+[1]SEPTEMBER!AR15</f>
        <v>0</v>
      </c>
      <c r="AS15" s="45">
        <f>[1]JULI!AS15+[1]AGUSTUS!AS15+[1]SEPTEMBER!AS15</f>
        <v>0</v>
      </c>
      <c r="AT15" s="45">
        <f>[1]JULI!AT15+[1]AGUSTUS!AT15+[1]SEPTEMBER!AT15</f>
        <v>0</v>
      </c>
      <c r="AU15" s="45">
        <f>[1]JULI!AU15+[1]AGUSTUS!AU15+[1]SEPTEMBER!AU15</f>
        <v>0</v>
      </c>
      <c r="AV15" s="45">
        <f>[1]JULI!AV15+[1]AGUSTUS!AV15+[1]SEPTEMBER!AV15</f>
        <v>0</v>
      </c>
      <c r="AW15" s="45">
        <f>[1]JULI!AW15+[1]AGUSTUS!AW15+[1]SEPTEMBER!AW15</f>
        <v>0</v>
      </c>
      <c r="AX15" s="45">
        <f>[1]JULI!AX15+[1]AGUSTUS!AX15+[1]SEPTEMBER!AX15</f>
        <v>0</v>
      </c>
      <c r="AY15" s="45">
        <f>[1]JULI!AY15+[1]AGUSTUS!AY15+[1]SEPTEMBER!AY15</f>
        <v>0</v>
      </c>
      <c r="AZ15" s="45">
        <f>[1]JULI!AZ15+[1]AGUSTUS!AZ15+[1]SEPTEMBER!AZ15</f>
        <v>0</v>
      </c>
      <c r="BA15" s="45">
        <f>[1]JULI!BA15+[1]AGUSTUS!BA15+[1]SEPTEMBER!BA15</f>
        <v>1</v>
      </c>
      <c r="BB15" s="45">
        <f>[1]JULI!BB15+[1]AGUSTUS!BB15+[1]SEPTEMBER!BB15</f>
        <v>0</v>
      </c>
      <c r="BC15" s="45">
        <f>[1]JULI!BC15+[1]AGUSTUS!BC15+[1]SEPTEMBER!BC15</f>
        <v>1</v>
      </c>
      <c r="BD15" s="45">
        <f>[1]JULI!BD15+[1]AGUSTUS!BD15+[1]SEPTEMBER!BD15</f>
        <v>0</v>
      </c>
      <c r="BE15" s="45">
        <f>[1]JULI!BE15+[1]AGUSTUS!BE15+[1]SEPTEMBER!BE15</f>
        <v>2</v>
      </c>
      <c r="BF15" s="45">
        <f>[1]JULI!BF15+[1]AGUSTUS!BF15+[1]SEPTEMBER!BF15</f>
        <v>28</v>
      </c>
      <c r="BG15" s="45">
        <f>[1]JULI!BG15+[1]AGUSTUS!BG15+[1]SEPTEMBER!BG15</f>
        <v>6</v>
      </c>
      <c r="BH15" s="49">
        <f t="shared" si="15"/>
        <v>21.428571428571427</v>
      </c>
      <c r="BI15" s="45">
        <f>[1]JULI!BI15+[1]AGUSTUS!BI15+[1]SEPTEMBER!BI15</f>
        <v>1</v>
      </c>
      <c r="BJ15" s="49">
        <f t="shared" si="16"/>
        <v>3.5714285714285712</v>
      </c>
      <c r="BK15" s="45">
        <f>[1]JULI!BK15+[1]AGUSTUS!BK15+[1]SEPTEMBER!BK15</f>
        <v>0</v>
      </c>
      <c r="BL15" s="50">
        <f t="shared" si="17"/>
        <v>0</v>
      </c>
      <c r="BM15" s="45">
        <f>[1]JULI!BM15+[1]AGUSTUS!BM15+[1]SEPTEMBER!BM15</f>
        <v>1</v>
      </c>
      <c r="BN15" s="50">
        <f t="shared" si="18"/>
        <v>3.5714285714285712</v>
      </c>
      <c r="BO15" s="51">
        <f t="shared" si="19"/>
        <v>8</v>
      </c>
      <c r="BP15" s="50">
        <f t="shared" si="20"/>
        <v>28.571428571428569</v>
      </c>
      <c r="BQ15" s="45">
        <f>[1]JULI!BQ15+[1]AGUSTUS!BQ15+[1]SEPTEMBER!BQ15</f>
        <v>20</v>
      </c>
      <c r="BR15" s="46">
        <f t="shared" si="21"/>
        <v>71.428571428571431</v>
      </c>
      <c r="BS15" s="45">
        <f>[1]JULI!BS15+[1]AGUSTUS!BS15+[1]SEPTEMBER!BS15</f>
        <v>0</v>
      </c>
      <c r="BT15" s="46">
        <f t="shared" si="22"/>
        <v>0</v>
      </c>
      <c r="BU15" s="45">
        <f>[1]JULI!BU15+[1]AGUSTUS!BU15+[1]SEPTEMBER!BU15</f>
        <v>0</v>
      </c>
      <c r="BV15" s="46">
        <f t="shared" si="23"/>
        <v>0</v>
      </c>
      <c r="BW15" s="45">
        <f>[1]JULI!BW15+[1]AGUSTUS!BW15+[1]SEPTEMBER!BW15</f>
        <v>0</v>
      </c>
      <c r="BX15" s="46">
        <f t="shared" si="24"/>
        <v>0</v>
      </c>
      <c r="BY15" s="45">
        <f>[1]JULI!BY15+[1]AGUSTUS!BY15+[1]SEPTEMBER!BY15</f>
        <v>0</v>
      </c>
      <c r="BZ15" s="46">
        <f t="shared" si="25"/>
        <v>0</v>
      </c>
      <c r="CA15" s="45">
        <f>[1]JULI!CA15+[1]AGUSTUS!CA15+[1]SEPTEMBER!CA15</f>
        <v>0</v>
      </c>
      <c r="CB15" s="46">
        <f t="shared" si="26"/>
        <v>0</v>
      </c>
      <c r="CC15" s="4"/>
      <c r="CD15" s="4"/>
    </row>
  </sheetData>
  <mergeCells count="69">
    <mergeCell ref="A12:A15"/>
    <mergeCell ref="B12:B15"/>
    <mergeCell ref="BQ8:BR9"/>
    <mergeCell ref="BS8:BZ9"/>
    <mergeCell ref="BG9:BH9"/>
    <mergeCell ref="BI9:BJ9"/>
    <mergeCell ref="BK9:BL9"/>
    <mergeCell ref="BM9:BN9"/>
    <mergeCell ref="BO9:BP9"/>
    <mergeCell ref="BA8:BA10"/>
    <mergeCell ref="BB8:BB10"/>
    <mergeCell ref="BC8:BC10"/>
    <mergeCell ref="BD8:BD10"/>
    <mergeCell ref="BE8:BE10"/>
    <mergeCell ref="BG8:BP8"/>
    <mergeCell ref="AU8:AU10"/>
    <mergeCell ref="AV8:AV10"/>
    <mergeCell ref="AW8:AW10"/>
    <mergeCell ref="AX8:AX10"/>
    <mergeCell ref="AY8:AY10"/>
    <mergeCell ref="AZ8:AZ10"/>
    <mergeCell ref="AO8:AO10"/>
    <mergeCell ref="AP8:AP10"/>
    <mergeCell ref="AQ8:AQ10"/>
    <mergeCell ref="AR8:AR10"/>
    <mergeCell ref="AS8:AS10"/>
    <mergeCell ref="AT8:AT10"/>
    <mergeCell ref="X8:Y9"/>
    <mergeCell ref="Z8:AA9"/>
    <mergeCell ref="AB8:AC9"/>
    <mergeCell ref="AD8:AE9"/>
    <mergeCell ref="AF8:AG9"/>
    <mergeCell ref="AH8:AI9"/>
    <mergeCell ref="CA6:CB9"/>
    <mergeCell ref="H8:I9"/>
    <mergeCell ref="J8:K9"/>
    <mergeCell ref="L8:L9"/>
    <mergeCell ref="M8:M9"/>
    <mergeCell ref="N8:O9"/>
    <mergeCell ref="P8:Q9"/>
    <mergeCell ref="R8:S9"/>
    <mergeCell ref="T8:U9"/>
    <mergeCell ref="V8:W9"/>
    <mergeCell ref="AD6:AG7"/>
    <mergeCell ref="AH6:AK7"/>
    <mergeCell ref="AL6:AZ7"/>
    <mergeCell ref="BA6:BE7"/>
    <mergeCell ref="BF6:BF10"/>
    <mergeCell ref="BG6:BZ7"/>
    <mergeCell ref="AJ8:AK9"/>
    <mergeCell ref="AL8:AL10"/>
    <mergeCell ref="AM8:AM10"/>
    <mergeCell ref="AN8:AN10"/>
    <mergeCell ref="H6:K7"/>
    <mergeCell ref="L6:M7"/>
    <mergeCell ref="N6:Q7"/>
    <mergeCell ref="R6:U7"/>
    <mergeCell ref="V6:Y7"/>
    <mergeCell ref="Z6:AC7"/>
    <mergeCell ref="A2:B2"/>
    <mergeCell ref="A3:B3"/>
    <mergeCell ref="O3:U3"/>
    <mergeCell ref="A4:B4"/>
    <mergeCell ref="A6:A10"/>
    <mergeCell ref="B6:B10"/>
    <mergeCell ref="C6:C10"/>
    <mergeCell ref="D6:D10"/>
    <mergeCell ref="E6:E10"/>
    <mergeCell ref="F6:G9"/>
  </mergeCells>
  <conditionalFormatting sqref="G12:G15">
    <cfRule type="cellIs" dxfId="0" priority="1" operator="greaterThan">
      <formula>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2024-02-29T07:23:27Z</dcterms:created>
  <dcterms:modified xsi:type="dcterms:W3CDTF">2024-02-29T07:24:32Z</dcterms:modified>
</cp:coreProperties>
</file>